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Users\Joni\Documents\ICPAN, Inc\Meetings\February 23 2016\"/>
    </mc:Choice>
  </mc:AlternateContent>
  <bookViews>
    <workbookView xWindow="0" yWindow="0" windowWidth="21550" windowHeight="10180" activeTab="1"/>
  </bookViews>
  <sheets>
    <sheet name="All" sheetId="1" r:id="rId1"/>
    <sheet name="Percentage" sheetId="3" r:id="rId2"/>
    <sheet name="Ark4" sheetId="4" r:id="rId3"/>
  </sheets>
  <calcPr calcId="162913"/>
  <pivotCaches>
    <pivotCache cacheId="0" r:id="rId4"/>
  </pivotCaches>
</workbook>
</file>

<file path=xl/calcChain.xml><?xml version="1.0" encoding="utf-8"?>
<calcChain xmlns="http://schemas.openxmlformats.org/spreadsheetml/2006/main">
  <c r="F7483" i="1" l="1"/>
  <c r="D1618" i="3"/>
  <c r="D413" i="3"/>
  <c r="D430" i="3"/>
  <c r="D1613" i="3"/>
  <c r="D953" i="3"/>
  <c r="D1658" i="3"/>
  <c r="D1664" i="3"/>
  <c r="D174" i="3"/>
  <c r="D968" i="3"/>
  <c r="D1673" i="3"/>
  <c r="D1669" i="3"/>
  <c r="D1612" i="3"/>
  <c r="D421" i="3"/>
  <c r="D673" i="3"/>
  <c r="D965" i="3"/>
  <c r="D44" i="3"/>
  <c r="D175" i="3"/>
  <c r="D432" i="3"/>
  <c r="D1660" i="3"/>
  <c r="D437" i="3"/>
  <c r="D1672" i="3"/>
  <c r="D967" i="3"/>
  <c r="D1662" i="3"/>
  <c r="D429" i="3"/>
  <c r="D422" i="3"/>
  <c r="D42" i="3"/>
  <c r="D959" i="3"/>
  <c r="D46" i="3"/>
  <c r="D955" i="3"/>
  <c r="D414" i="3"/>
  <c r="D427" i="3"/>
  <c r="D419" i="3"/>
  <c r="D41" i="3"/>
  <c r="D1365" i="3"/>
  <c r="D1367" i="3"/>
  <c r="D45" i="3"/>
  <c r="D674" i="3"/>
  <c r="D1661" i="3"/>
  <c r="D425" i="3"/>
  <c r="D1366" i="3"/>
  <c r="D1615" i="3"/>
  <c r="D1668" i="3"/>
  <c r="D1616" i="3"/>
  <c r="D439" i="3"/>
  <c r="D954" i="3"/>
  <c r="D1429" i="3"/>
  <c r="D1671" i="3"/>
  <c r="D956" i="3"/>
  <c r="D1666" i="3"/>
  <c r="D1431" i="3"/>
  <c r="D966" i="3"/>
  <c r="D434" i="3"/>
  <c r="D436" i="3"/>
  <c r="D50" i="3"/>
  <c r="D1663" i="3"/>
  <c r="D675" i="3"/>
  <c r="D1368" i="3"/>
  <c r="D433" i="3"/>
  <c r="D1670" i="3"/>
  <c r="D416" i="3"/>
  <c r="D957" i="3"/>
  <c r="D415" i="3"/>
  <c r="D49" i="3"/>
  <c r="D1617" i="3"/>
  <c r="D1430" i="3"/>
  <c r="D171" i="3"/>
  <c r="D424" i="3"/>
  <c r="D418" i="3"/>
  <c r="D964" i="3"/>
  <c r="D428" i="3"/>
  <c r="D172" i="3"/>
  <c r="D961" i="3"/>
  <c r="D423" i="3"/>
  <c r="D417" i="3"/>
  <c r="D1665" i="3"/>
  <c r="D1619" i="3"/>
  <c r="D47" i="3"/>
  <c r="D438" i="3"/>
  <c r="D173" i="3"/>
  <c r="D962" i="3"/>
  <c r="D960" i="3"/>
  <c r="D1659" i="3"/>
</calcChain>
</file>

<file path=xl/connections.xml><?xml version="1.0" encoding="utf-8"?>
<connections xmlns="http://schemas.openxmlformats.org/spreadsheetml/2006/main">
  <connection id="1" name="ffexport-20151101193123" type="4" refreshedVersion="0" background="1">
    <webPr xml="1" sourceData="1" parsePre="1" consecutive="1" url="C:\Users\pli.LIFA\Downloads\ffexport-20151101193123.xml" htmlTables="1"/>
  </connection>
</connections>
</file>

<file path=xl/sharedStrings.xml><?xml version="1.0" encoding="utf-8"?>
<sst xmlns="http://schemas.openxmlformats.org/spreadsheetml/2006/main" count="31994" uniqueCount="2369">
  <si>
    <t>id</t>
  </si>
  <si>
    <t>submitted</t>
  </si>
  <si>
    <t>ip</t>
  </si>
  <si>
    <t>element</t>
  </si>
  <si>
    <t>value</t>
  </si>
  <si>
    <t>title4</t>
  </si>
  <si>
    <t>2015-10-29 17:02:10</t>
  </si>
  <si>
    <t>2015-10-28 18:13:28</t>
  </si>
  <si>
    <t>2015-10-27 17:08:27</t>
  </si>
  <si>
    <t>2015-10-26 00:10:12</t>
  </si>
  <si>
    <t>2015-10-25 20:30:27</t>
  </si>
  <si>
    <t>2015-10-25 04:36:18</t>
  </si>
  <si>
    <t>2015-10-24 04:28:15</t>
  </si>
  <si>
    <t>2015-10-23 13:08:14</t>
  </si>
  <si>
    <t>2015-10-22 05:07:49</t>
  </si>
  <si>
    <t>2015-10-21 20:44:02</t>
  </si>
  <si>
    <t>2015-10-20 11:40:19</t>
  </si>
  <si>
    <t>2015-10-19 10:09:12</t>
  </si>
  <si>
    <t>2015-10-18 18:04:46</t>
  </si>
  <si>
    <t>2015-10-16 16:51:57</t>
  </si>
  <si>
    <t>2015-10-16 11:31:52</t>
  </si>
  <si>
    <t>2015-10-16 09:15:53</t>
  </si>
  <si>
    <t>2015-10-15 19:29:32</t>
  </si>
  <si>
    <t>2015-10-15 19:11:32</t>
  </si>
  <si>
    <t>2015-10-14 21:32:05</t>
  </si>
  <si>
    <t>2015-10-14 00:51:30</t>
  </si>
  <si>
    <t>2015-10-13 05:08:25</t>
  </si>
  <si>
    <t>2015-10-13 02:55:51</t>
  </si>
  <si>
    <t>2015-10-12 15:59:40</t>
  </si>
  <si>
    <t>2015-10-11 22:50:17</t>
  </si>
  <si>
    <t>2015-10-11 21:41:52</t>
  </si>
  <si>
    <t>2015-10-11 14:00:58</t>
  </si>
  <si>
    <t>2015-10-10 17:28:50</t>
  </si>
  <si>
    <t>2015-10-10 13:12:59</t>
  </si>
  <si>
    <t>2015-10-10 10:53:24</t>
  </si>
  <si>
    <t>2015-10-08 18:56:49</t>
  </si>
  <si>
    <t>2015-10-07 17:19:14</t>
  </si>
  <si>
    <t>2015-10-07 08:58:14</t>
  </si>
  <si>
    <t>2015-10-06 08:54:47</t>
  </si>
  <si>
    <t>2015-10-05 15:39:25</t>
  </si>
  <si>
    <t>2015-10-05 09:06:14</t>
  </si>
  <si>
    <t>2015-10-05 08:35:27</t>
  </si>
  <si>
    <t>2015-10-05 03:44:54</t>
  </si>
  <si>
    <t>2015-10-02 17:22:57</t>
  </si>
  <si>
    <t>2015-10-02 13:16:04</t>
  </si>
  <si>
    <t>2015-10-01 20:08:44</t>
  </si>
  <si>
    <t>2015-10-01 14:30:54</t>
  </si>
  <si>
    <t>2015-10-01 05:10:16</t>
  </si>
  <si>
    <t>2015-10-01 02:44:45</t>
  </si>
  <si>
    <t>2015-09-30 21:55:37</t>
  </si>
  <si>
    <t>2015-09-30 21:33:42</t>
  </si>
  <si>
    <t>2015-09-30 10:22:53</t>
  </si>
  <si>
    <t>2015-09-30 05:56:48</t>
  </si>
  <si>
    <t>2015-09-30 02:56:15</t>
  </si>
  <si>
    <t>2015-09-29 21:19:03</t>
  </si>
  <si>
    <t>2015-09-29 20:48:17</t>
  </si>
  <si>
    <t>2015-09-29 20:14:15</t>
  </si>
  <si>
    <t>2015-09-29 20:06:49</t>
  </si>
  <si>
    <t>2015-09-29 19:26:56</t>
  </si>
  <si>
    <t>2015-09-29 18:55:47</t>
  </si>
  <si>
    <t>2015-09-29 14:29:20</t>
  </si>
  <si>
    <t>2015-09-29 14:02:34</t>
  </si>
  <si>
    <t>2015-09-29 12:39:21</t>
  </si>
  <si>
    <t>2015-09-29 12:02:02</t>
  </si>
  <si>
    <t>2015-09-29 11:11:15</t>
  </si>
  <si>
    <t>2015-09-28 19:50:24</t>
  </si>
  <si>
    <t>2015-09-28 18:51:18</t>
  </si>
  <si>
    <t>2015-09-28 18:41:59</t>
  </si>
  <si>
    <t>2015-09-28 15:23:17</t>
  </si>
  <si>
    <t>2015-09-28 07:41:57</t>
  </si>
  <si>
    <t>2015-09-27 23:22:40</t>
  </si>
  <si>
    <t>2015-09-27 23:20:27</t>
  </si>
  <si>
    <t>2015-09-27 17:35:51</t>
  </si>
  <si>
    <t>2015-09-27 11:46:16</t>
  </si>
  <si>
    <t>2015-09-27 10:30:17</t>
  </si>
  <si>
    <t>2015-09-27 08:45:52</t>
  </si>
  <si>
    <t>2015-09-26 23:30:02</t>
  </si>
  <si>
    <t>2015-09-26 19:52:33</t>
  </si>
  <si>
    <t>2015-09-26 16:01:52</t>
  </si>
  <si>
    <t>2015-09-26 13:13:24</t>
  </si>
  <si>
    <t>2015-09-25 20:23:31</t>
  </si>
  <si>
    <t>2015-09-25 19:57:45</t>
  </si>
  <si>
    <t>2015-09-25 19:20:10</t>
  </si>
  <si>
    <t>2015-09-25 16:37:53</t>
  </si>
  <si>
    <t>2015-09-25 14:39:48</t>
  </si>
  <si>
    <t>2015-09-25 11:47:14</t>
  </si>
  <si>
    <t>2015-09-25 09:55:16</t>
  </si>
  <si>
    <t>2015-09-25 08:38:21</t>
  </si>
  <si>
    <t>2015-09-25 07:36:43</t>
  </si>
  <si>
    <t>2015-09-25 05:51:42</t>
  </si>
  <si>
    <t>2015-09-25 01:33:30</t>
  </si>
  <si>
    <t>2015-09-24 21:49:34</t>
  </si>
  <si>
    <t>2015-09-24 21:48:59</t>
  </si>
  <si>
    <t>2015-09-24 20:04:48</t>
  </si>
  <si>
    <t>2015-09-24 20:02:57</t>
  </si>
  <si>
    <t>2015-09-24 19:38:19</t>
  </si>
  <si>
    <t>2015-09-24 17:50:09</t>
  </si>
  <si>
    <t>2015-09-24 17:31:46</t>
  </si>
  <si>
    <t>2015-09-24 16:28:40</t>
  </si>
  <si>
    <t>2015-09-24 16:08:39</t>
  </si>
  <si>
    <t>2015-09-24 15:52:57</t>
  </si>
  <si>
    <t>2015-09-24 14:08:28</t>
  </si>
  <si>
    <t>2015-09-24 13:37:00</t>
  </si>
  <si>
    <t>2015-09-24 12:37:23</t>
  </si>
  <si>
    <t>2015-09-24 12:19:38</t>
  </si>
  <si>
    <t>2015-09-24 12:02:05</t>
  </si>
  <si>
    <t>2015-09-24 11:57:41</t>
  </si>
  <si>
    <t>2015-09-24 11:40:44</t>
  </si>
  <si>
    <t>2015-09-24 10:49:09</t>
  </si>
  <si>
    <t>2015-09-24 10:43:36</t>
  </si>
  <si>
    <t>2015-09-24 09:56:13</t>
  </si>
  <si>
    <t>2015-09-24 09:47:59</t>
  </si>
  <si>
    <t>2015-09-24 09:44:29</t>
  </si>
  <si>
    <t>2015-09-24 09:23:27</t>
  </si>
  <si>
    <t>2015-09-24 09:20:14</t>
  </si>
  <si>
    <t>2015-09-24 08:19:50</t>
  </si>
  <si>
    <t>2015-09-24 08:11:31</t>
  </si>
  <si>
    <t>2015-09-24 07:58:04</t>
  </si>
  <si>
    <t>2015-09-24 07:48:37</t>
  </si>
  <si>
    <t>2015-09-24 07:29:38</t>
  </si>
  <si>
    <t>2015-09-24 07:16:23</t>
  </si>
  <si>
    <t>2015-09-24 05:24:29</t>
  </si>
  <si>
    <t>2015-09-24 02:16:53</t>
  </si>
  <si>
    <t>2015-09-23 22:50:17</t>
  </si>
  <si>
    <t>2015-09-23 15:29:31</t>
  </si>
  <si>
    <t>2015-09-23 09:07:29</t>
  </si>
  <si>
    <t>2015-09-23 07:20:34</t>
  </si>
  <si>
    <t>2015-09-23 04:51:34</t>
  </si>
  <si>
    <t>2015-09-23 02:21:22</t>
  </si>
  <si>
    <t>2015-09-23 02:02:21</t>
  </si>
  <si>
    <t>2015-09-23 01:50:27</t>
  </si>
  <si>
    <t>2015-09-23 00:15:04</t>
  </si>
  <si>
    <t>2015-09-22 17:27:33</t>
  </si>
  <si>
    <t>2015-09-22 16:38:43</t>
  </si>
  <si>
    <t>2015-09-22 14:33:48</t>
  </si>
  <si>
    <t>2015-09-22 12:46:44</t>
  </si>
  <si>
    <t>2015-09-22 07:43:15</t>
  </si>
  <si>
    <t>2015-09-22 06:47:54</t>
  </si>
  <si>
    <t>2015-09-21 21:15:46</t>
  </si>
  <si>
    <t>2015-09-21 21:00:42</t>
  </si>
  <si>
    <t>2015-09-21 14:03:25</t>
  </si>
  <si>
    <t>2015-09-21 13:37:47</t>
  </si>
  <si>
    <t>2015-09-21 06:16:20</t>
  </si>
  <si>
    <t>2015-09-21 04:34:18</t>
  </si>
  <si>
    <t>2015-09-20 23:49:25</t>
  </si>
  <si>
    <t>2015-09-20 22:41:38</t>
  </si>
  <si>
    <t>2015-09-20 18:58:08</t>
  </si>
  <si>
    <t>2015-09-20 16:36:56</t>
  </si>
  <si>
    <t>2015-09-20 15:52:05</t>
  </si>
  <si>
    <t>2015-09-20 09:37:28</t>
  </si>
  <si>
    <t>2015-09-19 22:12:31</t>
  </si>
  <si>
    <t>2015-09-19 20:37:27</t>
  </si>
  <si>
    <t>2015-09-19 20:24:12</t>
  </si>
  <si>
    <t>2015-09-19 19:51:25</t>
  </si>
  <si>
    <t>2015-09-19 19:20:18</t>
  </si>
  <si>
    <t>2015-09-19 17:10:13</t>
  </si>
  <si>
    <t>2015-09-19 13:02:59</t>
  </si>
  <si>
    <t>2015-09-19 08:20:47</t>
  </si>
  <si>
    <t>2015-09-19 07:37:58</t>
  </si>
  <si>
    <t>2015-09-18 18:35:43</t>
  </si>
  <si>
    <t>2015-09-18 18:23:53</t>
  </si>
  <si>
    <t>2015-09-18 18:07:54</t>
  </si>
  <si>
    <t>2015-09-18 18:07:11</t>
  </si>
  <si>
    <t>2015-09-18 17:04:38</t>
  </si>
  <si>
    <t>2015-09-18 14:58:47</t>
  </si>
  <si>
    <t>2015-09-18 12:52:29</t>
  </si>
  <si>
    <t>2015-09-18 11:53:22</t>
  </si>
  <si>
    <t>2015-09-18 07:26:29</t>
  </si>
  <si>
    <t>2015-09-17 23:08:23</t>
  </si>
  <si>
    <t>2015-09-17 11:59:15</t>
  </si>
  <si>
    <t>2015-09-17 11:02:16</t>
  </si>
  <si>
    <t>2015-09-17 07:15:36</t>
  </si>
  <si>
    <t>2015-09-16 23:12:55</t>
  </si>
  <si>
    <t>2015-09-16 18:15:36</t>
  </si>
  <si>
    <t>2015-09-16 16:53:17</t>
  </si>
  <si>
    <t>2015-09-16 15:31:46</t>
  </si>
  <si>
    <t>2015-09-16 14:48:13</t>
  </si>
  <si>
    <t>2015-09-16 13:15:14</t>
  </si>
  <si>
    <t>2015-09-16 12:41:53</t>
  </si>
  <si>
    <t>2015-09-16 12:34:07</t>
  </si>
  <si>
    <t>2015-09-16 10:04:37</t>
  </si>
  <si>
    <t>2015-09-16 09:08:00</t>
  </si>
  <si>
    <t>2015-09-15 20:54:39</t>
  </si>
  <si>
    <t>2015-09-15 20:45:06</t>
  </si>
  <si>
    <t>2015-09-15 20:39:25</t>
  </si>
  <si>
    <t>2015-09-15 19:46:08</t>
  </si>
  <si>
    <t>2015-09-15 18:34:55</t>
  </si>
  <si>
    <t>2015-09-15 17:08:38</t>
  </si>
  <si>
    <t>2015-09-15 15:32:42</t>
  </si>
  <si>
    <t>2015-09-15 13:45:04</t>
  </si>
  <si>
    <t>2015-09-15 13:25:15</t>
  </si>
  <si>
    <t>2015-09-15 13:10:04</t>
  </si>
  <si>
    <t>2015-09-15 12:16:58</t>
  </si>
  <si>
    <t>2015-09-15 10:39:43</t>
  </si>
  <si>
    <t>2015-09-14 23:32:41</t>
  </si>
  <si>
    <t>2015-09-14 20:06:49</t>
  </si>
  <si>
    <t>2015-09-14 17:30:13</t>
  </si>
  <si>
    <t>2015-09-14 16:05:16</t>
  </si>
  <si>
    <t>2015-09-14 14:48:45</t>
  </si>
  <si>
    <t>2015-09-14 14:39:34</t>
  </si>
  <si>
    <t>2015-09-14 14:09:31</t>
  </si>
  <si>
    <t>2015-09-14 12:20:58</t>
  </si>
  <si>
    <t>2015-09-14 11:42:31</t>
  </si>
  <si>
    <t>2015-09-14 11:06:48</t>
  </si>
  <si>
    <t>2015-09-14 09:11:17</t>
  </si>
  <si>
    <t>2015-09-14 09:09:48</t>
  </si>
  <si>
    <t>2015-09-14 09:05:14</t>
  </si>
  <si>
    <t>2015-09-14 08:58:13</t>
  </si>
  <si>
    <t>2015-09-14 08:57:06</t>
  </si>
  <si>
    <t>2015-09-14 08:34:58</t>
  </si>
  <si>
    <t>2015-09-14 08:28:16</t>
  </si>
  <si>
    <t>2015-09-14 07:02:46</t>
  </si>
  <si>
    <t>2015-09-14 05:31:35</t>
  </si>
  <si>
    <t>2015-09-14 04:40:12</t>
  </si>
  <si>
    <t>2015-09-14 04:20:16</t>
  </si>
  <si>
    <t>2015-09-14 03:05:23</t>
  </si>
  <si>
    <t>2015-09-13 20:18:43</t>
  </si>
  <si>
    <t>2015-09-13 20:14:51</t>
  </si>
  <si>
    <t>2015-09-13 19:22:14</t>
  </si>
  <si>
    <t>2015-09-13 19:01:58</t>
  </si>
  <si>
    <t>2015-09-13 18:14:51</t>
  </si>
  <si>
    <t>2015-09-13 18:04:02</t>
  </si>
  <si>
    <t>2015-09-13 17:54:25</t>
  </si>
  <si>
    <t>2015-09-13 17:42:06</t>
  </si>
  <si>
    <t>2015-09-13 16:40:21</t>
  </si>
  <si>
    <t>2015-09-13 16:38:31</t>
  </si>
  <si>
    <t>2015-09-13 15:45:00</t>
  </si>
  <si>
    <t>2015-09-13 15:04:22</t>
  </si>
  <si>
    <t>2015-09-13 14:04:55</t>
  </si>
  <si>
    <t>2015-09-13 13:59:52</t>
  </si>
  <si>
    <t>2015-09-13 13:39:05</t>
  </si>
  <si>
    <t>2015-09-13 11:58:37</t>
  </si>
  <si>
    <t>2015-09-12 21:03:29</t>
  </si>
  <si>
    <t>2015-09-12 20:48:14</t>
  </si>
  <si>
    <t>2015-09-12 19:45:26</t>
  </si>
  <si>
    <t>2015-09-12 19:36:59</t>
  </si>
  <si>
    <t>2015-09-12 19:34:39</t>
  </si>
  <si>
    <t>2015-09-12 15:57:58</t>
  </si>
  <si>
    <t>2015-09-12 15:35:12</t>
  </si>
  <si>
    <t>2015-09-12 15:17:11</t>
  </si>
  <si>
    <t>2015-09-12 12:39:27</t>
  </si>
  <si>
    <t>2015-09-12 11:35:40</t>
  </si>
  <si>
    <t>2015-09-12 10:10:55</t>
  </si>
  <si>
    <t>2015-09-12 09:34:17</t>
  </si>
  <si>
    <t>2015-09-12 08:51:06</t>
  </si>
  <si>
    <t>2015-09-12 08:13:03</t>
  </si>
  <si>
    <t>2015-09-11 21:03:14</t>
  </si>
  <si>
    <t>2015-09-11 18:12:22</t>
  </si>
  <si>
    <t>2015-09-11 13:03:46</t>
  </si>
  <si>
    <t>2015-09-11 12:52:17</t>
  </si>
  <si>
    <t>2015-09-09 05:28:03</t>
  </si>
  <si>
    <t>2015-09-07 18:58:00</t>
  </si>
  <si>
    <t>2015-09-06 08:27:41</t>
  </si>
  <si>
    <t>2015-09-06 08:16:26</t>
  </si>
  <si>
    <t>-</t>
  </si>
  <si>
    <t>168.235.1.4</t>
  </si>
  <si>
    <t>198.161.230.10</t>
  </si>
  <si>
    <t>86.44.170.170</t>
  </si>
  <si>
    <t>188.143.232.14</t>
  </si>
  <si>
    <t>132.234.251.230</t>
  </si>
  <si>
    <t>23.17.246.200</t>
  </si>
  <si>
    <t>203.219.42.74</t>
  </si>
  <si>
    <t>156.34.238.104</t>
  </si>
  <si>
    <t>193.163.223.34</t>
  </si>
  <si>
    <t>77.160.145.228</t>
  </si>
  <si>
    <t>213.115.251.92</t>
  </si>
  <si>
    <t>77.68.246.31</t>
  </si>
  <si>
    <t>91.159.213.218</t>
  </si>
  <si>
    <t>70.97.160.70</t>
  </si>
  <si>
    <t>128.0.73.15</t>
  </si>
  <si>
    <t>194.103.185.10</t>
  </si>
  <si>
    <t>124.149.50.236</t>
  </si>
  <si>
    <t>128.134.207.82</t>
  </si>
  <si>
    <t>152.76.1.244</t>
  </si>
  <si>
    <t>165.118.1.50</t>
  </si>
  <si>
    <t>193.163.235.200</t>
  </si>
  <si>
    <t>172.251.230.59</t>
  </si>
  <si>
    <t>210.55.20.106</t>
  </si>
  <si>
    <t>128.0.73.8</t>
  </si>
  <si>
    <t>91.186.72.51</t>
  </si>
  <si>
    <t>217.120.189.230</t>
  </si>
  <si>
    <t>161.4.82.6</t>
  </si>
  <si>
    <t>170.29.64.4</t>
  </si>
  <si>
    <t>37.123.191.133</t>
  </si>
  <si>
    <t>91.186.78.4</t>
  </si>
  <si>
    <t>130.228.88.205</t>
  </si>
  <si>
    <t>193.163.235.202</t>
  </si>
  <si>
    <t>142.21.15.116</t>
  </si>
  <si>
    <t>108.249.89.130</t>
  </si>
  <si>
    <t>173.33.130.113</t>
  </si>
  <si>
    <t>109.57.154.202</t>
  </si>
  <si>
    <t>99.49.194.217</t>
  </si>
  <si>
    <t>67.206.66.11</t>
  </si>
  <si>
    <t>128.0.73.12</t>
  </si>
  <si>
    <t>101.188.26.119</t>
  </si>
  <si>
    <t>66.162.195.5</t>
  </si>
  <si>
    <t>2.106.190.34</t>
  </si>
  <si>
    <t>166.216.157.107</t>
  </si>
  <si>
    <t>66.210.101.146</t>
  </si>
  <si>
    <t>91.150.225.193</t>
  </si>
  <si>
    <t>205.142.197.104</t>
  </si>
  <si>
    <t>193.89.188.158</t>
  </si>
  <si>
    <t>98.114.197.206</t>
  </si>
  <si>
    <t>109.67.5.90</t>
  </si>
  <si>
    <t>128.0.73.7</t>
  </si>
  <si>
    <t>145.53.201.130</t>
  </si>
  <si>
    <t>2.108.210.158</t>
  </si>
  <si>
    <t>72.143.229.120</t>
  </si>
  <si>
    <t>128.0.73.13</t>
  </si>
  <si>
    <t>137.147.179.7</t>
  </si>
  <si>
    <t>84.209.1.180</t>
  </si>
  <si>
    <t>85.164.124.145</t>
  </si>
  <si>
    <t>58.168.23.150</t>
  </si>
  <si>
    <t>77.163.250.78</t>
  </si>
  <si>
    <t>86.42.164.44</t>
  </si>
  <si>
    <t>82.73.19.26</t>
  </si>
  <si>
    <t>84.174.170.126</t>
  </si>
  <si>
    <t>73.151.53.21</t>
  </si>
  <si>
    <t>129.59.122.151</t>
  </si>
  <si>
    <t>199.212.7.70</t>
  </si>
  <si>
    <t>128.0.73.5</t>
  </si>
  <si>
    <t>168.200.2.1</t>
  </si>
  <si>
    <t>81.226.180.217</t>
  </si>
  <si>
    <t>66.87.151.89</t>
  </si>
  <si>
    <t>156.83.1.3</t>
  </si>
  <si>
    <t>132.239.142.132</t>
  </si>
  <si>
    <t>162.121.244.200</t>
  </si>
  <si>
    <t>85.166.91.11</t>
  </si>
  <si>
    <t>94.191.187.107</t>
  </si>
  <si>
    <t>62.163.37.127</t>
  </si>
  <si>
    <t>76.216.143.34</t>
  </si>
  <si>
    <t>80.167.171.183</t>
  </si>
  <si>
    <t>5.148.37.18</t>
  </si>
  <si>
    <t>73.4.143.207</t>
  </si>
  <si>
    <t>71.12.12.140</t>
  </si>
  <si>
    <t>82.74.204.183</t>
  </si>
  <si>
    <t>212.177.0.42</t>
  </si>
  <si>
    <t>76.92.209.247</t>
  </si>
  <si>
    <t>86.153.18.221</t>
  </si>
  <si>
    <t>77.160.183.132</t>
  </si>
  <si>
    <t>86.82.168.254</t>
  </si>
  <si>
    <t>141.241.65.69</t>
  </si>
  <si>
    <t>84.82.129.142</t>
  </si>
  <si>
    <t>129.16.36.232</t>
  </si>
  <si>
    <t>151.124.176.229</t>
  </si>
  <si>
    <t>77.250.118.242</t>
  </si>
  <si>
    <t>120.21.7.152</t>
  </si>
  <si>
    <t>98.244.52.188</t>
  </si>
  <si>
    <t>185.17.193.213</t>
  </si>
  <si>
    <t>96.47.57.130</t>
  </si>
  <si>
    <t>174.20.51.157</t>
  </si>
  <si>
    <t>142.76.1.62</t>
  </si>
  <si>
    <t>142.233.200.24</t>
  </si>
  <si>
    <t>193.11.49.70</t>
  </si>
  <si>
    <t>203.87.61.134</t>
  </si>
  <si>
    <t>99.232.80.44</t>
  </si>
  <si>
    <t>99.232.116.20</t>
  </si>
  <si>
    <t>98.169.248.116</t>
  </si>
  <si>
    <t>141.214.17.232</t>
  </si>
  <si>
    <t>168.200.2.111</t>
  </si>
  <si>
    <t>208.102.117.88</t>
  </si>
  <si>
    <t>91.186.68.81</t>
  </si>
  <si>
    <t>199.253.240.254</t>
  </si>
  <si>
    <t>74.76.145.208</t>
  </si>
  <si>
    <t>87.60.146.43</t>
  </si>
  <si>
    <t>194.103.189.41</t>
  </si>
  <si>
    <t>160.79.139.10</t>
  </si>
  <si>
    <t>45.48.230.133</t>
  </si>
  <si>
    <t>14.202.125.237</t>
  </si>
  <si>
    <t>67.82.18.106</t>
  </si>
  <si>
    <t>92.69.250.169</t>
  </si>
  <si>
    <t>24.178.27.115</t>
  </si>
  <si>
    <t>24.60.156.174</t>
  </si>
  <si>
    <t>193.110.198.7</t>
  </si>
  <si>
    <t>37.219.183.177</t>
  </si>
  <si>
    <t>156.145.21.60</t>
  </si>
  <si>
    <t>156.145.21.52</t>
  </si>
  <si>
    <t>64.19.24.5</t>
  </si>
  <si>
    <t>37.219.25.89</t>
  </si>
  <si>
    <t>174.56.41.13</t>
  </si>
  <si>
    <t>110.174.109.41</t>
  </si>
  <si>
    <t>92.96.84.81</t>
  </si>
  <si>
    <t>82.73.12.73</t>
  </si>
  <si>
    <t>99.174.203.42</t>
  </si>
  <si>
    <t>50.171.68.158</t>
  </si>
  <si>
    <t>24.18.153.31</t>
  </si>
  <si>
    <t>81.175.86.169</t>
  </si>
  <si>
    <t>85.23.127.17</t>
  </si>
  <si>
    <t>198.140.183.1</t>
  </si>
  <si>
    <t>87.109.220.123</t>
  </si>
  <si>
    <t>175.33.228.203</t>
  </si>
  <si>
    <t>157.161.192.211</t>
  </si>
  <si>
    <t>104.178.8.134</t>
  </si>
  <si>
    <t>50.140.148.246</t>
  </si>
  <si>
    <t>128.0.73.21</t>
  </si>
  <si>
    <t>68.65.175.22</t>
  </si>
  <si>
    <t>70.193.214.40</t>
  </si>
  <si>
    <t>193.166.253.30</t>
  </si>
  <si>
    <t>192.108.242.82</t>
  </si>
  <si>
    <t>119.149.179.148</t>
  </si>
  <si>
    <t>152.131.9.8</t>
  </si>
  <si>
    <t>195.228.122.131</t>
  </si>
  <si>
    <t>81.226.57.160</t>
  </si>
  <si>
    <t>24.130.176.134</t>
  </si>
  <si>
    <t>84.185.52.22</t>
  </si>
  <si>
    <t>142.167.196.253</t>
  </si>
  <si>
    <t>88.113.1.177</t>
  </si>
  <si>
    <t>24.39.61.70</t>
  </si>
  <si>
    <t>73.189.29.134</t>
  </si>
  <si>
    <t>72.143.225.107</t>
  </si>
  <si>
    <t>91.186.73.76</t>
  </si>
  <si>
    <t>193.167.176.21</t>
  </si>
  <si>
    <t>198.99.32.5</t>
  </si>
  <si>
    <t>81.167.200.168</t>
  </si>
  <si>
    <t>217.208.115.96</t>
  </si>
  <si>
    <t>129.59.122.119</t>
  </si>
  <si>
    <t>175.114.46.174</t>
  </si>
  <si>
    <t>24.79.179.157</t>
  </si>
  <si>
    <t>212.88.77.66</t>
  </si>
  <si>
    <t>220.149.56.67</t>
  </si>
  <si>
    <t>128.0.73.22</t>
  </si>
  <si>
    <t>92.18.114.185</t>
  </si>
  <si>
    <t>212.88.77.68</t>
  </si>
  <si>
    <t>211.226.141.42</t>
  </si>
  <si>
    <t>203.244.218.34</t>
  </si>
  <si>
    <t>178.155.176.226</t>
  </si>
  <si>
    <t>195.249.242.219</t>
  </si>
  <si>
    <t>141.0.126.166</t>
  </si>
  <si>
    <t>92.221.40.234</t>
  </si>
  <si>
    <t>90.184.91.55</t>
  </si>
  <si>
    <t>84.209.129.224</t>
  </si>
  <si>
    <t>94.191.186.244</t>
  </si>
  <si>
    <t>80.197.97.230</t>
  </si>
  <si>
    <t>90.224.91.17</t>
  </si>
  <si>
    <t>83.94.237.28</t>
  </si>
  <si>
    <t>85.150.216.23</t>
  </si>
  <si>
    <t>5.55.241.75</t>
  </si>
  <si>
    <t>176.12.107.140</t>
  </si>
  <si>
    <t>178.157.248.75</t>
  </si>
  <si>
    <t>83.94.203.240</t>
  </si>
  <si>
    <t>217.157.131.218</t>
  </si>
  <si>
    <t>91.143.127.68</t>
  </si>
  <si>
    <t>213.150.47.154</t>
  </si>
  <si>
    <t>212.98.78.15</t>
  </si>
  <si>
    <t>2.108.95.140</t>
  </si>
  <si>
    <t>87.60.108.201</t>
  </si>
  <si>
    <t>80.62.117.122</t>
  </si>
  <si>
    <t>188.182.192.129</t>
  </si>
  <si>
    <t>Your name:</t>
  </si>
  <si>
    <t>Your Country</t>
  </si>
  <si>
    <t>E-mail</t>
  </si>
  <si>
    <t>Are you a member of a professional specialty nursing organization?</t>
  </si>
  <si>
    <t>To which organization do you belong?</t>
  </si>
  <si>
    <t>Your employment area:</t>
  </si>
  <si>
    <t>Current position:</t>
  </si>
  <si>
    <t>Your age:</t>
  </si>
  <si>
    <t>How many years have you worked in nursing?</t>
  </si>
  <si>
    <t>In which country did you attend basic nursing training?</t>
  </si>
  <si>
    <t>Your highest level of nursing education completed is:</t>
  </si>
  <si>
    <t>How did you learn about this conference?</t>
  </si>
  <si>
    <t>What encouraged you to attend? (choose all that apply)</t>
  </si>
  <si>
    <t>How was your conference registration fee funded?</t>
  </si>
  <si>
    <t>How was the conference facilities?</t>
  </si>
  <si>
    <t>How was the food?</t>
  </si>
  <si>
    <t>Any suggestions?</t>
  </si>
  <si>
    <t>Please rate the Exhibition hours:</t>
  </si>
  <si>
    <t>Please rate product appropriateness at the Exhibition:</t>
  </si>
  <si>
    <t>Name the session topics and presenters that you found especially interesting:</t>
  </si>
  <si>
    <t>Please list topics that you would like offered at a future conference:</t>
  </si>
  <si>
    <t>Which arrangement did you attend</t>
  </si>
  <si>
    <t>On how many days did you attend the conference?</t>
  </si>
  <si>
    <t>Why was it important for you to attend this conference?</t>
  </si>
  <si>
    <t>Would you attend a future ICPAN program?</t>
  </si>
  <si>
    <t>Are you willing to help organize a future ICPAN program?</t>
  </si>
  <si>
    <t>Please rate your overall conference experience:</t>
  </si>
  <si>
    <t>What area of your nursing do you think will change after the conference?</t>
  </si>
  <si>
    <t>Other (please specify)</t>
  </si>
  <si>
    <t>Are you currently enrolled in an education program?</t>
  </si>
  <si>
    <t>Publication/Other</t>
  </si>
  <si>
    <t>Comments:</t>
  </si>
  <si>
    <t>What organization provided the scholarship / sponsorship?</t>
  </si>
  <si>
    <t>Please share any other feedback you may have about your conference experience:</t>
  </si>
  <si>
    <t>Roberta Dickman</t>
  </si>
  <si>
    <t>USA</t>
  </si>
  <si>
    <t>Roberta.Dickman@advocatehealth.com</t>
  </si>
  <si>
    <t>yes</t>
  </si>
  <si>
    <t>ASPAN</t>
  </si>
  <si>
    <t>9</t>
  </si>
  <si>
    <t>3</t>
  </si>
  <si>
    <t>4</t>
  </si>
  <si>
    <t>5</t>
  </si>
  <si>
    <t>1</t>
  </si>
  <si>
    <t>Fill in your suggestions here...</t>
  </si>
  <si>
    <t>Keynote Speaker, Ulrica Nilsson : Facilitating Follw up by using a smartphone application, Jamie Mann- Farrar: Is Ritualistic Behavior in Perianesthesia practice a friend for  patient safety, Pauline Creary: Hello are you there? Communication between patients and family in the PACU, Carsten Tollund: Perianesthesia care for the chronically affected patient, Delegate Forum, The Gathering of Nations</t>
  </si>
  <si>
    <t>Topics related to using technology in the PACU setting, communication, education. Fast tracking, expediting the discharge of patients especially from an Anesthesiologist point of view.</t>
  </si>
  <si>
    <t>Collaboration and opportunities for networking, poster presentation, sharing best practices</t>
  </si>
  <si>
    <t>communication with patients and families: discharge follow up, immediately post operative</t>
  </si>
  <si>
    <t>Angela Winter</t>
  </si>
  <si>
    <t>Canada</t>
  </si>
  <si>
    <t>angela.winter@albertahealthservices.ca</t>
  </si>
  <si>
    <t>NAPANc</t>
  </si>
  <si>
    <t>8</t>
  </si>
  <si>
    <t>Clinical Nurse Educator</t>
  </si>
  <si>
    <t>United Kingdom</t>
  </si>
  <si>
    <t>7</t>
  </si>
  <si>
    <t>organising commitee</t>
  </si>
  <si>
    <t>anita gabrielsen - Use of Scenarios</t>
  </si>
  <si>
    <t>practical issues for nurses</t>
  </si>
  <si>
    <t>2</t>
  </si>
  <si>
    <t>Both were ecellant</t>
  </si>
  <si>
    <t>Networking and keeping up to date</t>
  </si>
  <si>
    <t>As an educator it enhances my ability to share best practice</t>
  </si>
  <si>
    <t>Ann Hogan</t>
  </si>
  <si>
    <t>Ireland</t>
  </si>
  <si>
    <t>anncole@eircom.net</t>
  </si>
  <si>
    <t>IARNA</t>
  </si>
  <si>
    <t>Involved from inception of ICPAN</t>
  </si>
  <si>
    <t>Loved all of the keynote speakers. Liked Robert Hawker from New Zealand - excellent speaker. Liked anaesthetic Emergency talk from Australia</t>
  </si>
  <si>
    <t>More on acute pain. more on Paediatrics and obstetric emergencies, Local anaesthetic toxicity</t>
  </si>
  <si>
    <t>Both very well organised</t>
  </si>
  <si>
    <t>It is very important to hear what other countries are doing to solve their problems as we all seem to have the same ones around the world</t>
  </si>
  <si>
    <t>I would just advise not to have the same type of talk one after the other as the second person has to refer to the first persons talk over and over as they both almost have the same information. This happened when speaking about hypothermia</t>
  </si>
  <si>
    <t>Some of the safety aspects in the PACU</t>
  </si>
  <si>
    <t>NqrIaJiTSeBAiS</t>
  </si>
  <si>
    <t>kHajmLUYHNzwfKqqo</t>
  </si>
  <si>
    <t>skuWhWGUlQzJvoorjng</t>
  </si>
  <si>
    <t>no</t>
  </si>
  <si>
    <t>DclvzkVNtnfQNHnW</t>
  </si>
  <si>
    <t>kdixGAQkMvqaUbpEGN</t>
  </si>
  <si>
    <t>IqnkyPTWRv</t>
  </si>
  <si>
    <t>RAZjwUWolDz</t>
  </si>
  <si>
    <t>uVXfhIZMMEVNYQdhnNF</t>
  </si>
  <si>
    <t>SzJRDYTRrBK</t>
  </si>
  <si>
    <t>pPQdLcSSF</t>
  </si>
  <si>
    <t>OIAOmkorrcnxHjdZWc</t>
  </si>
  <si>
    <t>nAiOZIOVHHcfTqU</t>
  </si>
  <si>
    <t>sFpzfCOXlsdXLzNC</t>
  </si>
  <si>
    <t>LlVwforIOTdozdvbIg</t>
  </si>
  <si>
    <t>IRpkdGAMIlZI</t>
  </si>
  <si>
    <t>hqmzWjtntRvDK</t>
  </si>
  <si>
    <t>SWIQdgnZ</t>
  </si>
  <si>
    <t>MZShdRuQ</t>
  </si>
  <si>
    <t>pSowcoedMhHSuF</t>
  </si>
  <si>
    <t>Heather Reynolds</t>
  </si>
  <si>
    <t>Australia</t>
  </si>
  <si>
    <t>heather.reynolds2@bigpond.com</t>
  </si>
  <si>
    <t>ASPAAN</t>
  </si>
  <si>
    <t>Research</t>
  </si>
  <si>
    <t>Research Nurse/Research Fellow</t>
  </si>
  <si>
    <t>Evidence-based practice; Patient warming study.</t>
  </si>
  <si>
    <t>Both excellent; Food very good</t>
  </si>
  <si>
    <t>Evidence-based practice and the need to initiate more research.</t>
  </si>
  <si>
    <t>Debbie Mabbitt</t>
  </si>
  <si>
    <t>debbieandkids@telus.net</t>
  </si>
  <si>
    <t>PANA (Perianaesthesia Nursing Association of Northern Alberta</t>
  </si>
  <si>
    <t>Alberta Health Services (University of Alberta Hospitals)</t>
  </si>
  <si>
    <t>Debbie Mabbitt \"The Epidemiology of GERD\" by Kim Noble. was especially interesting to me as I deal with it on an almost daily basis.  The talk by Carson Tollund \"Perianaesthesia Care for the Chronically Affected Patient\" was very relevant to our ever increasing acuity of patients. The Gathering of Nations and the Love on-line tally of questions asked was really interesting and cool!</t>
  </si>
  <si>
    <t>It would be good for future conferences to enhance on the technology \'experiment\' in Copenhagen. More in depth questions with more options for answers</t>
  </si>
  <si>
    <t>The Reception was nice to attend to get a first meet and greet at the attendees. The City hall had such fabulous architecture! The Conference Dinner Party and Canal cruise was the highlight of my trip! The band and dancing was Awesome!!</t>
  </si>
  <si>
    <t>To make connections with my fellow nursing sisters from others parts of the world. Sharing information for optimal patient care while being fiscally responsible is also important.</t>
  </si>
  <si>
    <t>Being more consistent in my nursing advocacy for patients during their time of need at surgery. Optimal Pre-op preparation and conditioning of the client is essential.</t>
  </si>
  <si>
    <t>pamela condon</t>
  </si>
  <si>
    <t>australia</t>
  </si>
  <si>
    <t>pcondon@tpg.com.au</t>
  </si>
  <si>
    <t>complications of hogh risk orthopaedic surgery, gord,, osa,, emergency resources</t>
  </si>
  <si>
    <t>would have liked to attend the dinner, but needed a booking for four which i was unable to obtain</t>
  </si>
  <si>
    <t>to learn and broaden my outlook and to meet delegates from many other countries so that i could learn from them</t>
  </si>
  <si>
    <t>Hazel Connie Gull</t>
  </si>
  <si>
    <t>jeeplady@comcast.net</t>
  </si>
  <si>
    <t>Retire</t>
  </si>
  <si>
    <t>Retired</t>
  </si>
  <si>
    <t>6</t>
  </si>
  <si>
    <t>JOPAN</t>
  </si>
  <si>
    <t>Anne Sofie Graversen</t>
  </si>
  <si>
    <t>Denmark</t>
  </si>
  <si>
    <t>annegrav@rm.dk</t>
  </si>
  <si>
    <t>DSR og faglig sammenslutning \"Børnesygeplejersken\"</t>
  </si>
  <si>
    <t>Peadiatric Section for Surgery</t>
  </si>
  <si>
    <t>Bente Buch heard a speach of ours in Herlev and asked if we would sent in an abstract</t>
  </si>
  <si>
    <t>Because we were invited</t>
  </si>
  <si>
    <t>I have got a new job and is no longer i Peadiatric Nursing</t>
  </si>
  <si>
    <t>It was my first time in an international conference. And it was the first time given a speach in english.Overall we recieved very good information and felt very welcome. We got help when we needed it before hand. Thank you very much, to Mette Ring and Bente Buch. It was fantastic to participate!! Thank you for the oppertunity</t>
  </si>
  <si>
    <t>Diane Buisman</t>
  </si>
  <si>
    <t>Nederland</t>
  </si>
  <si>
    <t>dianebuisman@gmail.com</t>
  </si>
  <si>
    <t>Erasmus MC</t>
  </si>
  <si>
    <t>The Obese patient,Non Invasive Ventilation,Maria Kapritsou,Keeping them warm.</t>
  </si>
  <si>
    <t>Learning about new topics and meet other people</t>
  </si>
  <si>
    <t>Not much</t>
  </si>
  <si>
    <t>Robert Andersson</t>
  </si>
  <si>
    <t>Sweden</t>
  </si>
  <si>
    <t>h.robert.andersson@gmail.com</t>
  </si>
  <si>
    <t>Pat Smedey and Ulrica Nilsson</t>
  </si>
  <si>
    <t>Very good pancakes =)</t>
  </si>
  <si>
    <t>Good to be updated with new knowledge</t>
  </si>
  <si>
    <t>Mia Granum</t>
  </si>
  <si>
    <t>Danmark</t>
  </si>
  <si>
    <t>mikg@rn.dk</t>
  </si>
  <si>
    <t>FASAIO</t>
  </si>
  <si>
    <t>I submitted an abstract</t>
  </si>
  <si>
    <t>Den Obelske familie fond</t>
  </si>
  <si>
    <t>Jamie Mann- Farrar, Susan Fossum and Joni Brady, Carsten Tollund, Ulricca Nilsson, Kim Nobel</t>
  </si>
  <si>
    <t>Great, because it gave me the chance to socialise.</t>
  </si>
  <si>
    <t>My abstract</t>
  </si>
  <si>
    <t>The need for evidence based reasearch by nurses, and evidence based learning</t>
  </si>
  <si>
    <t>Kirsi Ovaska</t>
  </si>
  <si>
    <t>Finland</t>
  </si>
  <si>
    <t>kirsi.ovaska@elisanet.fi</t>
  </si>
  <si>
    <t>Finnish Anesthetist Nurse organisation</t>
  </si>
  <si>
    <t>Anaesthtic Emergency Resources; Cloe Martinich &amp;Rebecca Morris</t>
  </si>
  <si>
    <t>Safety; patients and nurses</t>
  </si>
  <si>
    <t>Many little things</t>
  </si>
  <si>
    <t>Cherry Chi</t>
  </si>
  <si>
    <t>United States</t>
  </si>
  <si>
    <t>cherrypdx@gmail.com</t>
  </si>
  <si>
    <t>Pediatric points, GERD, emergency delirium, anaesthetic emergency resources</t>
  </si>
  <si>
    <t>anything related to eye surgery</t>
  </si>
  <si>
    <t>To get to know other nurses from different countries and learn from each other\'s practices</t>
  </si>
  <si>
    <t>a place there nurses can communicate about their arrival and departure date and time, so people can arrange transportation or doing things together while in town.</t>
  </si>
  <si>
    <t>Better assessment for delirium and better care for pediatric population</t>
  </si>
  <si>
    <t>kate sørensen</t>
  </si>
  <si>
    <t>denmark</t>
  </si>
  <si>
    <t>ksqr@regionh.dk</t>
  </si>
  <si>
    <t>perianaesthesia care for the chroncally affected patient</t>
  </si>
  <si>
    <t>more dagley surgent</t>
  </si>
  <si>
    <t>Wonderfull band,</t>
  </si>
  <si>
    <t>day surgent, and followup the paitenr</t>
  </si>
  <si>
    <t>Ann-Sofie Sundqvist</t>
  </si>
  <si>
    <t>ann-sofie.sundqvist@regionorebrolan.se</t>
  </si>
  <si>
    <t>Riksföreningen för anestesi och intensivvård</t>
  </si>
  <si>
    <t>Dorthe Thiedecke Rommel</t>
  </si>
  <si>
    <t>dorthe.thiedecke.rommel@regionh.dk</t>
  </si>
  <si>
    <t>DSR</t>
  </si>
  <si>
    <t>Basic nurse with PACU and Intensive care education</t>
  </si>
  <si>
    <t>Dråben</t>
  </si>
  <si>
    <t>I was lucky; i want a ticket by Dråben</t>
  </si>
  <si>
    <t>Facilitating Follov-up by using a smartphone application</t>
  </si>
  <si>
    <t>More about pain killers and the treatment about this.</t>
  </si>
  <si>
    <t>Nice trip whit the boat to the restaurant, and very nice dinner.</t>
  </si>
  <si>
    <t>Because it is importent to share nurse sience with other nurses.</t>
  </si>
  <si>
    <t>More about the PACU in the exhibition hall.</t>
  </si>
  <si>
    <t>Pre warming patient before surgery.</t>
  </si>
  <si>
    <t>Dorte Reimers Sønksen</t>
  </si>
  <si>
    <t>d_sonksen@hotmail.com</t>
  </si>
  <si>
    <t>Basic nurse with recovery education</t>
  </si>
  <si>
    <t>Cold is not cool for surgical patients....</t>
  </si>
  <si>
    <t>Some thing about pain killers and different treatments</t>
  </si>
  <si>
    <t>It was a fine arrangement also with trip in boat to the restaurant</t>
  </si>
  <si>
    <t>Because it is interesting to her whats up in the time for PACU nurses</t>
  </si>
  <si>
    <t>More different exhibition for PACU nurse</t>
  </si>
  <si>
    <t>prewarming patients</t>
  </si>
  <si>
    <t>koenen@westnet.com.au</t>
  </si>
  <si>
    <t>Germany</t>
  </si>
  <si>
    <t>HETI</t>
  </si>
  <si>
    <t>YOO JUNG HYUN</t>
  </si>
  <si>
    <t>South Korea</t>
  </si>
  <si>
    <t>NIC02@yuhs.ac</t>
  </si>
  <si>
    <t>Suzanne Rogan</t>
  </si>
  <si>
    <t>Suzanne.Rogan@sswahs.nsw.gov.au</t>
  </si>
  <si>
    <t>ASPAAN (Australian Society of Post Anaesthetic &amp; Anaesthetic Nurses.</t>
  </si>
  <si>
    <t>Clinical Nurse Educator Anaesthetics</t>
  </si>
  <si>
    <t>At the ASPAAN Conference in Sydney October 2014.</t>
  </si>
  <si>
    <t>Paediatric Special Needs: Abby hess &amp; Karyn Weber,  Joni Brady Nursing Advocacy: leading Cchange through Global Connections.Kim Litwack: The Role of Advanced Practice Nurse in the Perianaesthesia Care</t>
  </si>
  <si>
    <t>Peri-Anaesthetic Crisis/Emergency management.  Leadership for Culture Change in the Operating Theatre</t>
  </si>
  <si>
    <t>As an Anaesthetic Educator, I enjoy learning new knowledge &amp; skilss, and learning the latest evidence based Practice, for ultimate Patient safety and Team Competence.</t>
  </si>
  <si>
    <t>Thoroughly enjoyed ICPAN. Leanring what other countries practices are, &amp; making new friends and networks.</t>
  </si>
  <si>
    <t>How we treat &amp; manage Paediatrics. Management engagement. Clinical Networking from all over the world. The advancement of Anaesthetic Nurses in the furure.</t>
  </si>
  <si>
    <t>Jilda Levene</t>
  </si>
  <si>
    <t>levenej@iinet.net.au</t>
  </si>
  <si>
    <t>Royal Perth Hospital</t>
  </si>
  <si>
    <t>Patient Handovers, \'APPS\' for healthcare, discharge criteria</t>
  </si>
  <si>
    <t>more on APPS in healthcare, discharge criteria, nurse escort to the ward.</t>
  </si>
  <si>
    <t>Professional development and networking</t>
  </si>
  <si>
    <t>I would be willing to take on some roles or tasks to help out.</t>
  </si>
  <si>
    <t>Hypothermia, handover, patient escort by nurse.</t>
  </si>
  <si>
    <t>Karin Andersen</t>
  </si>
  <si>
    <t>karin.andersen2@rsyd.dk</t>
  </si>
  <si>
    <t>FSAIO</t>
  </si>
  <si>
    <t>DK</t>
  </si>
  <si>
    <t>specialuddannelse i intensiv sygepleje</t>
  </si>
  <si>
    <t>Obese pt, Delirium in PACU, POUR, Prevalence in pain one week after surgery</t>
  </si>
  <si>
    <t>APPS after surgery, \'att. to patients after one day surgery</t>
  </si>
  <si>
    <t>to get more news about PACU and meeting nurses from all over the world</t>
  </si>
  <si>
    <t>hope to develope Apps</t>
  </si>
  <si>
    <t>Terry S Trautloff</t>
  </si>
  <si>
    <t>tstrautl@yahoo.com</t>
  </si>
  <si>
    <t>JOPAN/ASPAN national conference</t>
  </si>
  <si>
    <t>I feel it is important to support the beginningsof an international organization</t>
  </si>
  <si>
    <t>Smart phone application, Pediatrics,Gerd, round table disscussion</t>
  </si>
  <si>
    <t>very nice/ hospital tour was very informative</t>
  </si>
  <si>
    <t>experience, network with nurses from other countries</t>
  </si>
  <si>
    <t>It was nice that lunch was included in the registration. The food was much better &amp; in greater selection than I had expected.</t>
  </si>
  <si>
    <t>nothing specific, will share with coworkers</t>
  </si>
  <si>
    <t>Penny Jones</t>
  </si>
  <si>
    <t>New Zealand</t>
  </si>
  <si>
    <t>crustjones@gmail.com</t>
  </si>
  <si>
    <t>perioperative nurses organisation</t>
  </si>
  <si>
    <t>Nurse Educator</t>
  </si>
  <si>
    <t>new zealand</t>
  </si>
  <si>
    <t>2 x post gradute diploma\'s</t>
  </si>
  <si>
    <t>Auckland DIstrict Health Board</t>
  </si>
  <si>
    <t>exchange of ideas on an international level</t>
  </si>
  <si>
    <t>Majority of talks very interesting and enjoyed the hospital tour as well. It would be good for nurses to share policies and guidelines. Thoroughly enjoyed interactive table group talks</t>
  </si>
  <si>
    <t>Susanne Kieler</t>
  </si>
  <si>
    <t>skie0002@regionh.dk</t>
  </si>
  <si>
    <t>FacilitatingFollow-up by using a smartphone application</t>
  </si>
  <si>
    <t>Nerve-block used as painmanagement</t>
  </si>
  <si>
    <t>Exciting to meet nurses from other countries</t>
  </si>
  <si>
    <t>Lisa Hugdahl</t>
  </si>
  <si>
    <t>Norway</t>
  </si>
  <si>
    <t>lisa.molin</t>
  </si>
  <si>
    <t>NSFLIS/NSF</t>
  </si>
  <si>
    <t>NSF</t>
  </si>
  <si>
    <t>Simone van der Werf</t>
  </si>
  <si>
    <t>The Netherlands</t>
  </si>
  <si>
    <t>raensl@home.nl</t>
  </si>
  <si>
    <t>BRV</t>
  </si>
  <si>
    <t>Delegate forum, Pat Smedley-The obese patient, Jan-Odom-Forren-prevalence of pain in postop. patients one week after ambulatory surgery, Carsten Tollund-perianesthesia, Ulrica nilsson-Follow up by using a smartphone app, Kathleen menard- Women OSA</t>
  </si>
  <si>
    <t>Postoperative pain is always a good topic</t>
  </si>
  <si>
    <t>To meet other recovery nurses, to hear and discuss practices in other countries</t>
  </si>
  <si>
    <t>It was very good organised, compliments for the Danes!</t>
  </si>
  <si>
    <t>maybe pain management after ambulatory surgery; more follow up for the patients at home</t>
  </si>
  <si>
    <t>Bjørn Sigurd Tjelle Bjørhovde</t>
  </si>
  <si>
    <t>bsbjor@gmail.com</t>
  </si>
  <si>
    <t>ALNSF</t>
  </si>
  <si>
    <t>Obesitas, ethics</t>
  </si>
  <si>
    <t>Topics from operation-theater</t>
  </si>
  <si>
    <t>Nice reception!</t>
  </si>
  <si>
    <t>Inspiration in my work</t>
  </si>
  <si>
    <t>Language is a callange</t>
  </si>
  <si>
    <t>ughett marlene sander martinat</t>
  </si>
  <si>
    <t>ughett.martinat69@gmail.com</t>
  </si>
  <si>
    <t>fsaio</t>
  </si>
  <si>
    <t>Kim Kraft</t>
  </si>
  <si>
    <t>kkraft1589@gmail.com</t>
  </si>
  <si>
    <t>Harker - discharge criteria; Llewellyn-PACU sim; Dr. Tollund</t>
  </si>
  <si>
    <t>global networking</t>
  </si>
  <si>
    <t>The Danish organization did a fantastic job with everything!</t>
  </si>
  <si>
    <t>sharing information with my colleagues that our problems are not unique to us.</t>
  </si>
  <si>
    <t>Bettina Bisgaard</t>
  </si>
  <si>
    <t>Tinne@me.com</t>
  </si>
  <si>
    <t>Sleap apnea</t>
  </si>
  <si>
    <t>Trine Just</t>
  </si>
  <si>
    <t>trinejust@hotmail.com</t>
  </si>
  <si>
    <t>?</t>
  </si>
  <si>
    <t>To get inspired in work</t>
  </si>
  <si>
    <t>Elisabet Ohlsson</t>
  </si>
  <si>
    <t>ohlssonelisabet@gmail.com</t>
  </si>
  <si>
    <t>Riksföreningen för anestesi- och intensivvård</t>
  </si>
  <si>
    <t>Swedish nationell congress</t>
  </si>
  <si>
    <t>More about anaestetic nursing</t>
  </si>
  <si>
    <t>Influence from other colleagues</t>
  </si>
  <si>
    <t>We seldon can attend congresses. Now I have to wait a few years.</t>
  </si>
  <si>
    <t>Helle Madsen Holm</t>
  </si>
  <si>
    <t>uxhelh@ous-hf.no</t>
  </si>
  <si>
    <t>Poster presentation</t>
  </si>
  <si>
    <t>Anette Lasskogen</t>
  </si>
  <si>
    <t>anette@lasskogen.dk</t>
  </si>
  <si>
    <t>I\'m a member off FSAIO in eastdenmark for nurses in PACU</t>
  </si>
  <si>
    <t>of FSAIO</t>
  </si>
  <si>
    <t>Perianaesthesia care for the chronically affected patient - Carsten Tollund</t>
  </si>
  <si>
    <t>Nina Lennert</t>
  </si>
  <si>
    <t>ninlen@live.dk</t>
  </si>
  <si>
    <t>LOC - FSAIO</t>
  </si>
  <si>
    <t>:-)</t>
  </si>
  <si>
    <t>All off them</t>
  </si>
  <si>
    <t>..... :-)</t>
  </si>
  <si>
    <t>:-D</t>
  </si>
  <si>
    <t>:-*</t>
  </si>
  <si>
    <t>Marianne Kampf</t>
  </si>
  <si>
    <t>kampf@hhsc.ca</t>
  </si>
  <si>
    <t>OPANA,NAPANc</t>
  </si>
  <si>
    <t>Nurse clinician educator</t>
  </si>
  <si>
    <t>BA sociology</t>
  </si>
  <si>
    <t>NAPANc &amp; OPANA</t>
  </si>
  <si>
    <t>OSA and women, Ehtiopia experience, Gathering of nations Round Table</t>
  </si>
  <si>
    <t>Round Tabel Dialogue again!</t>
  </si>
  <si>
    <t>my first international</t>
  </si>
  <si>
    <t>standards of practice and aligning them across more countries</t>
  </si>
  <si>
    <t>Shawna Graham</t>
  </si>
  <si>
    <t>ShawnaLGraham@gmail.com</t>
  </si>
  <si>
    <t>Clinical Educator and Informatics Specialist</t>
  </si>
  <si>
    <t>BS in Business</t>
  </si>
  <si>
    <t>Emergency Management - MS Program</t>
  </si>
  <si>
    <t>More Vegetarian</t>
  </si>
  <si>
    <t>Ethiopia Presentation</t>
  </si>
  <si>
    <t>More interaction with Operating Theater</t>
  </si>
  <si>
    <t>Very Nice!</t>
  </si>
  <si>
    <t>Learn more about other countries and how they solve Periop problems.</t>
  </si>
  <si>
    <t>Especially enjoyed staying with Danish family!!  Too many doctoral presentations that were out of date (by several years).</t>
  </si>
  <si>
    <t>None</t>
  </si>
  <si>
    <t>Helle Kahl Andersen</t>
  </si>
  <si>
    <t>Helle.kahl@skafte.it</t>
  </si>
  <si>
    <t>mayby</t>
  </si>
  <si>
    <t>Pauline Creary</t>
  </si>
  <si>
    <t>paulinecr3@gmail.com</t>
  </si>
  <si>
    <t>OSA (women); Non invasive ventilation; The obese patient</t>
  </si>
  <si>
    <t>very good</t>
  </si>
  <si>
    <t>I was a presenter</t>
  </si>
  <si>
    <t>Excellent location.  Well organized.. interesting presentations and posters (very illustrative)</t>
  </si>
  <si>
    <t>I will take the new found knowledge and apply it where applicable and be grateful everyday that we have access to such amazing healthcare.</t>
  </si>
  <si>
    <t>Susanne Winther Olsen</t>
  </si>
  <si>
    <t>susanne.olsen@rsyd.dk</t>
  </si>
  <si>
    <t>Quality coordinator for all the areas</t>
  </si>
  <si>
    <t>Dennmark</t>
  </si>
  <si>
    <t>Member of scientific committee</t>
  </si>
  <si>
    <t>Prevalance of pain in postoperative patients for one week after ambulatory surgery by Jan Odom-Forren</t>
  </si>
  <si>
    <t>New patient culture and day surgery including all aspect of nursing competencies, anesthetic, PACU, OR</t>
  </si>
  <si>
    <t>High relevance</t>
  </si>
  <si>
    <t>Day Surgery</t>
  </si>
  <si>
    <t>curtisf@surewest.net</t>
  </si>
  <si>
    <t>VIRGINIA F.TAN</t>
  </si>
  <si>
    <t>U.S.A.</t>
  </si>
  <si>
    <t>proa@sinai.org</t>
  </si>
  <si>
    <t>The Obese Patien-Pat Smedley,Non Invasive Ventilation-Andreas Schafer,Implementation of D.T.-Elizabeth Card,Does it Hurt-Safe Effective Way-Ann Soley and Abby Hess</t>
  </si>
  <si>
    <t>Realistic Baseline Labs and Standard Timeframe  for common Surgical procedures and it\'s implicat</t>
  </si>
  <si>
    <t>great</t>
  </si>
  <si>
    <t>for earning accreditation units and learn updates in nsg.trends</t>
  </si>
  <si>
    <t>very accomodating and helpful staff</t>
  </si>
  <si>
    <t>ANA MARIA PROFETA</t>
  </si>
  <si>
    <t>UNITED STATES OF AMERICA</t>
  </si>
  <si>
    <t>Philippines</t>
  </si>
  <si>
    <t>The obese patient,key issue in the anesthetic nsg,non invasive ventilation , all of it</t>
  </si>
  <si>
    <t>post operative nsg imp[lication in transgender surgery</t>
  </si>
  <si>
    <t>not enough time on our part. due to travel time</t>
  </si>
  <si>
    <t>the experience to meet other RN from other countries</t>
  </si>
  <si>
    <t>not sure yet ,due to our staffing problem</t>
  </si>
  <si>
    <t>the danish nurses were very pleasant and hospitable</t>
  </si>
  <si>
    <t>I was able to compare our practices here  th US  with the  practices in other countries just even  talking to other  nurses from different countries</t>
  </si>
  <si>
    <t>Hanne Ceutz</t>
  </si>
  <si>
    <t>ceutz@mail.dk</t>
  </si>
  <si>
    <t>FSAIO DK</t>
  </si>
  <si>
    <t>PONV-products, heating-products,</t>
  </si>
  <si>
    <t>up-dating</t>
  </si>
  <si>
    <t>USA tolks in abbreviations: like in Dublin I need a translation-list!</t>
  </si>
  <si>
    <t>feed back from patients</t>
  </si>
  <si>
    <t>Jeanette Knudsen</t>
  </si>
  <si>
    <t>jeanette.knudsen@rsyd.dk</t>
  </si>
  <si>
    <t>Attendet in dublin</t>
  </si>
  <si>
    <t>becourse it were in Denmark wee could sendt more nurses, and keep the costs down</t>
  </si>
  <si>
    <t>it was difuculte to finde out about the breakfast, how much or if was there at all</t>
  </si>
  <si>
    <t>simulation traning. The notes about nurses have to be proud about our work. Carsten tollund about pain mangement.</t>
  </si>
  <si>
    <t>More about pain / druges for pain how is it done in other parts of the world. I findt it dificulte, when networking, because it is hard to compari ex PACU nurses all over the world. maby something in general about how it is to be a nurse in austrlia and USA. because there are som many diffrent education levels.</t>
  </si>
  <si>
    <t>if I want to do my PACU better and pass on knowlege to my colleagues, we have to be inspiret to do new things. and also to finde out that in some areas we do okay. and it is verry exciting to meet nurses from all over and hear ther stories.</t>
  </si>
  <si>
    <t>more focus on small research. being better to describe our practice</t>
  </si>
  <si>
    <t>Catherine Barnes</t>
  </si>
  <si>
    <t>barnesc1@bigpond.com</t>
  </si>
  <si>
    <t>Wider range of options at breakfast, morning tea</t>
  </si>
  <si>
    <t>Split the themes i.e. education, research and management as sometimes there were conflicting topics that attendees needed to decided which to go to</t>
  </si>
  <si>
    <t>CDP (Registration points)</t>
  </si>
  <si>
    <t>HOpefully implement POUR assessment and management into our pacu</t>
  </si>
  <si>
    <t>Sheila Reagan</t>
  </si>
  <si>
    <t>sheila.reagan@caromonthealth.org</t>
  </si>
  <si>
    <t>ASPAN; AONE</t>
  </si>
  <si>
    <t>Denise OBrien; CNS Role;</t>
  </si>
  <si>
    <t>Enjoy networking with international colleagues</t>
  </si>
  <si>
    <t>Unable to do so at this time</t>
  </si>
  <si>
    <t>Anni Christensen</t>
  </si>
  <si>
    <t>anniskiwi@gmail.com</t>
  </si>
  <si>
    <t>DSR/FSAIO</t>
  </si>
  <si>
    <t>fossumsusan@hotmail.com</t>
  </si>
  <si>
    <t>Ginny Ricotta</t>
  </si>
  <si>
    <t>United States of America</t>
  </si>
  <si>
    <t>vmricotta@carilionclinic.org</t>
  </si>
  <si>
    <t>ASPAN - American Society of PeriAnesthesia Nurses</t>
  </si>
  <si>
    <t>U.S.</t>
  </si>
  <si>
    <t>I met Bente Buch and associates at teh ASPAN COnference in San Antonio, Texas in April. I won free registration to te ICPAN 2015 Conference there.</t>
  </si>
  <si>
    <t>ICPAN - raffle winner at ASPAN 2015 in Texas</t>
  </si>
  <si>
    <t>Experience in Ethiopia-Allie Green, U.K., Intra-Op Model for Awake Patients:Synthesis of Research Findings - Ann-Christin Karlsson, Sweden, Perianesthesia Care for the Chronically Ill Patient - Carsten Tollund, MD Denmark</t>
  </si>
  <si>
    <t>This conference was a great example of offerings that suited all aspects of perianesthesia. This is an example to follow</t>
  </si>
  <si>
    <t>Wonderful events!! Excellent food!!! Great opportunity to mingle and meet new people. Thank you for choosing these activities!</t>
  </si>
  <si>
    <t>I didn\'t want to miss a single thing - all the offerings were so informative, timely and inspiring!</t>
  </si>
  <si>
    <t>The hosting members attended to every detail to create a warm &amp; welcoming, yet highly professional event</t>
  </si>
  <si>
    <t>There are several ideas I will bring forward, and plan to collaborate with several nurses I met at the conference - hopefully with an EBP project between 2 countries.</t>
  </si>
  <si>
    <t>MR@gvdnet.dk</t>
  </si>
  <si>
    <t>mer@rn.dk</t>
  </si>
  <si>
    <t>Ulrica Nilsson</t>
  </si>
  <si>
    <t>E-learning</t>
  </si>
  <si>
    <t>Karyn Weber</t>
  </si>
  <si>
    <t>karyn.weber@cchmc.org</t>
  </si>
  <si>
    <t>Work for Anesthesia so see all preops in hospital</t>
  </si>
  <si>
    <t>Advanced Practice Nurse</t>
  </si>
  <si>
    <t>Presented at the conference</t>
  </si>
  <si>
    <t>I loved the session where we sat with people from other countries and collaborated; also loved the speaker who talked about care in ethiopia</t>
  </si>
  <si>
    <t>Loved this! Felt very welcomed!!</t>
  </si>
  <si>
    <t>very interested in how things are done in other countries and wanted to share the word about my topic I presented on (Providing Safe and Effective Care for Perioperative Patients who have developmental delays or behavioral diagnoses)</t>
  </si>
  <si>
    <t>not at this time</t>
  </si>
  <si>
    <t>Very well organized</t>
  </si>
  <si>
    <t>Just the understanding of how things/roles are done in other countries</t>
  </si>
  <si>
    <t>Johannes Rolighed</t>
  </si>
  <si>
    <t>jro@kbhprivat.dk</t>
  </si>
  <si>
    <t>dsr</t>
  </si>
  <si>
    <t>dråben</t>
  </si>
  <si>
    <t>I missed more anaestic nurse relevans</t>
  </si>
  <si>
    <t>Kim Noble</t>
  </si>
  <si>
    <t>kanoble@mail.widener.edu</t>
  </si>
  <si>
    <t>ASPAN\' PAPAN</t>
  </si>
  <si>
    <t>GERD!!!</t>
  </si>
  <si>
    <t>Would love additional Advanced A&amp;P reviews; disease discussion; research start-up presentationss</t>
  </si>
  <si>
    <t>Wonderful!</t>
  </si>
  <si>
    <t>Professional opportunity and growth; interactions with international colleagues</t>
  </si>
  <si>
    <t>Please reasch out as I am quite interested in becommimg involved in some manner</t>
  </si>
  <si>
    <t>You all are doing a wonderful job!</t>
  </si>
  <si>
    <t>aviva simhon</t>
  </si>
  <si>
    <t>Israel</t>
  </si>
  <si>
    <t>avivas5@walla.com</t>
  </si>
  <si>
    <t>helle kjerrumgaard</t>
  </si>
  <si>
    <t>hkje0007@regionh.dk</t>
  </si>
  <si>
    <t>fasio</t>
  </si>
  <si>
    <t>icu- speciel degree</t>
  </si>
  <si>
    <t>perianaesthesia for the cronically affected patient</t>
  </si>
  <si>
    <t>pain management</t>
  </si>
  <si>
    <t>new knowlegde</t>
  </si>
  <si>
    <t>marjan batelaan</t>
  </si>
  <si>
    <t>the netherlands</t>
  </si>
  <si>
    <t>marjanbatelaan@gmail.com</t>
  </si>
  <si>
    <t>opening keynote on thursday, about Ethiopia on friday the delegate forum- gathering of nations, cold is not cool, on saterday nursing advocacy</t>
  </si>
  <si>
    <t>the visit to the hospital was very nice and interesting</t>
  </si>
  <si>
    <t>I discovered that there are a lot off variations is in working methods but  basically the work is the same</t>
  </si>
  <si>
    <t>I really liked being in Kopenhagen, too meet people from different countries and too talk about nursing matters</t>
  </si>
  <si>
    <t>Sorry,I really don\"t know</t>
  </si>
  <si>
    <t>Lis Andersen</t>
  </si>
  <si>
    <t>lis.andersen.03@regionh.dk</t>
  </si>
  <si>
    <t>DSR/FASIO</t>
  </si>
  <si>
    <t>App to daycare nurses</t>
  </si>
  <si>
    <t>to fell fellowship with nurses around the world</t>
  </si>
  <si>
    <t>English country are very dominating. Perhaps it will help if there were translaters?</t>
  </si>
  <si>
    <t>Janni Wied</t>
  </si>
  <si>
    <t>janni.wied@regionh.dk</t>
  </si>
  <si>
    <t>the App</t>
  </si>
  <si>
    <t>Thitima Sailegtim</t>
  </si>
  <si>
    <t>thitima@hotmail.dk</t>
  </si>
  <si>
    <t>Daish nursing organization</t>
  </si>
  <si>
    <t>Experiences from Ethiopia, Carsten Tollund</t>
  </si>
  <si>
    <t>Pain medicin opdate .</t>
  </si>
  <si>
    <t>Lotte Reimer</t>
  </si>
  <si>
    <t>Lotte.reimer.01@regionh.dk</t>
  </si>
  <si>
    <t>FASAIO (DSR)</t>
  </si>
  <si>
    <t>Master of public quality and management</t>
  </si>
  <si>
    <t>To learn something new</t>
  </si>
  <si>
    <t>Hazel Perez</t>
  </si>
  <si>
    <t>godwatchesover@yahoo.com</t>
  </si>
  <si>
    <t>MAPAN</t>
  </si>
  <si>
    <t>Facilitating Follow-up by using smartphone application</t>
  </si>
  <si>
    <t>About Day Surgery Patients</t>
  </si>
  <si>
    <t>A ride to the hotel should be arranged</t>
  </si>
  <si>
    <t>To increase my knowledge and meet other nurses from around the world</t>
  </si>
  <si>
    <t>Good experience</t>
  </si>
  <si>
    <t>Dealing with patients</t>
  </si>
  <si>
    <t>Susan Fossum</t>
  </si>
  <si>
    <t>Member of Steering Committee</t>
  </si>
  <si>
    <t>Enjoyed the entire program, Gathering of Nations was excellent</t>
  </si>
  <si>
    <t>Both events were well planned and very fun</t>
  </si>
  <si>
    <t>Future of international nursing for perianesthesia</t>
  </si>
  <si>
    <t>FSAIO, Bente, PCO and entire team did a fantastic job with the planning and organizing of the conference; everything went well and it was excellent!</t>
  </si>
  <si>
    <t>Will continue to support perianesthesia nurses worldwide</t>
  </si>
  <si>
    <t>Lisbeth Møller Christensen</t>
  </si>
  <si>
    <t>l.mc@live.dk</t>
  </si>
  <si>
    <t>dansk sygeplejeråd</t>
  </si>
  <si>
    <t>danmark</t>
  </si>
  <si>
    <t>Use of scenarios and simulation to support education of PACU nurses</t>
  </si>
  <si>
    <t>Udskrivningskrav/-score for opvågningspatienter</t>
  </si>
  <si>
    <t>For at høre om udenlandske kollegers arbejdsmetoder</t>
  </si>
  <si>
    <t>Ingen direkte. Men det var tankevækkende at høre om forskellighederne landene imellem. Mener dog at Danmark er langt fremme i organisering og behandling af opvågningspatienter</t>
  </si>
  <si>
    <t>Vanda Lukin</t>
  </si>
  <si>
    <t>vlukin@bigpond.com</t>
  </si>
  <si>
    <t>St. Vincents Private Hospital...Fitzroy</t>
  </si>
  <si>
    <t>Slovenia</t>
  </si>
  <si>
    <t>Aspaan</t>
  </si>
  <si>
    <t>Inger Elin Gundersen</t>
  </si>
  <si>
    <t>lingeling73@yahoo.com</t>
  </si>
  <si>
    <t>Delegate forum, , \"Does it hurt\"-Kjeldsen/Gravesen</t>
  </si>
  <si>
    <t>Delegate forum</t>
  </si>
  <si>
    <t>Michelle Handelsby</t>
  </si>
  <si>
    <t>michellehandelsby@yahoo.com</t>
  </si>
  <si>
    <t>Palliative care/ Geriatric care</t>
  </si>
  <si>
    <t>The epidemiology of GERD by Kim Noble, Cognitive aids to improve crisis management by Pamela Windle</t>
  </si>
  <si>
    <t>Evidence-based/Researched-based practice affects all areas of nursing.</t>
  </si>
  <si>
    <t>Tanya Lovett</t>
  </si>
  <si>
    <t>carl.tan@bigpond.com</t>
  </si>
  <si>
    <t>Access for disabilities limited to non-existant. After the dinner when i was to leave, i was taken to the service elevated then taken out to a door to exit into a dark back ally. Before i had a chance to say stop i was alone on crutches in the dark.</t>
  </si>
  <si>
    <t>networking with other countries sllows for greater depth of learning in all aspects of nursing from management, clinical skills, as well as the design of theatre complex</t>
  </si>
  <si>
    <t>I inadvertantly injured my foot on arrival to copenhage. I still attended the conference and really gained alot of valuable information from the talks. I was disappointed at the lack of faciliaties for physical imparments.</t>
  </si>
  <si>
    <t>Empathy for people with disabilites will increase.</t>
  </si>
  <si>
    <t>Mary Schoemaker</t>
  </si>
  <si>
    <t>The netherlands</t>
  </si>
  <si>
    <t>kapermary@gmail.com</t>
  </si>
  <si>
    <t>BRV( duch organisation of recovery nursus)</t>
  </si>
  <si>
    <t>Intensive Care</t>
  </si>
  <si>
    <t>BRV(dutch organisation of recovery nurses)</t>
  </si>
  <si>
    <t>carsten Tollund</t>
  </si>
  <si>
    <t>the round  tables, medical topics</t>
  </si>
  <si>
    <t>for the dutch organisation of recovery nurses(BRV)</t>
  </si>
  <si>
    <t>maybe when the congres is in the netherlands</t>
  </si>
  <si>
    <t>congres in october. program was very late on the website. Flight en hotel already booked.  fotoshoot each country planned.</t>
  </si>
  <si>
    <t>Exchange many things to other recovery nurses all over thw world</t>
  </si>
  <si>
    <t>Margita Svensson</t>
  </si>
  <si>
    <t>margita.svensson@regionorebrolan.se</t>
  </si>
  <si>
    <t>System adm.,former Anaesthetic Nurse 25 years</t>
  </si>
  <si>
    <t>System adm.</t>
  </si>
  <si>
    <t>Tutor</t>
  </si>
  <si>
    <t>Many</t>
  </si>
  <si>
    <t>Fionuala M O Gorman</t>
  </si>
  <si>
    <t>fionualam@gmail.com</t>
  </si>
  <si>
    <t>Lecturer at university College Cork</t>
  </si>
  <si>
    <t>on the organizing committee</t>
  </si>
  <si>
    <t>KIm Noble</t>
  </si>
  <si>
    <t>sepsis, emergency situations death and dying (unexpected and staff education for same)</t>
  </si>
  <si>
    <t>Fantastic to both occasions</t>
  </si>
  <si>
    <t>networking with others. Denmark was a fantastic location. We tend to look west but there is so much innoviation going in northern europe. You showed this through the application of teaching apps</t>
  </si>
  <si>
    <t>Fantastic experience</t>
  </si>
  <si>
    <t>application of technology</t>
  </si>
  <si>
    <t>Fera Altenburg</t>
  </si>
  <si>
    <t>Holland</t>
  </si>
  <si>
    <t>fokjealtenburg@gmail.com</t>
  </si>
  <si>
    <t>Delegate forum- The gathering of nations</t>
  </si>
  <si>
    <t>prevelence of pain in postoperative patients for one week afther, yhe obese patient,news abouth medecine for pain</t>
  </si>
  <si>
    <t>talk abouth my work with personsl from al over the world.</t>
  </si>
  <si>
    <t>not much</t>
  </si>
  <si>
    <t>Michael Koenen</t>
  </si>
  <si>
    <t>koeen@westnet.com.au</t>
  </si>
  <si>
    <t>ACORN, ASPAAN</t>
  </si>
  <si>
    <t>Health Education and Training Institute, NSW, Australia</t>
  </si>
  <si>
    <t>more anaesthetic topics</t>
  </si>
  <si>
    <t>nice</t>
  </si>
  <si>
    <t>professional exchange</t>
  </si>
  <si>
    <t>PACU</t>
  </si>
  <si>
    <t>Helen C Fong</t>
  </si>
  <si>
    <t>helen_infos@hotmail.com</t>
  </si>
  <si>
    <t>ASPAN conference</t>
  </si>
  <si>
    <t>ASPAN- registration only</t>
  </si>
  <si>
    <t>The topics of some of the speakers does not reflect what they spoke about.</t>
  </si>
  <si>
    <t>Dr. Allie Green</t>
  </si>
  <si>
    <t>Leadership/management topics</t>
  </si>
  <si>
    <t>Was disappointed I did not see the Mayor of Copenhagen</t>
  </si>
  <si>
    <t>To know the global trend on preoperative nursing care.</t>
  </si>
  <si>
    <t>It was a great conference experience for me.</t>
  </si>
  <si>
    <t>research nursing</t>
  </si>
  <si>
    <t>Cathy Lee</t>
  </si>
  <si>
    <t>cathy.a.lee@Vanderbilt.edu</t>
  </si>
  <si>
    <t>American Society of Perianesthesia Nursing</t>
  </si>
  <si>
    <t>Found all interesting</t>
  </si>
  <si>
    <t>global nursing</t>
  </si>
  <si>
    <t>to network with nurses from other countries</t>
  </si>
  <si>
    <t>Would love to be involved with the planning committee</t>
  </si>
  <si>
    <t>Enjoyed and benefitted from all aspects of the international conference</t>
  </si>
  <si>
    <t>appreciate my practice and expand my horizans</t>
  </si>
  <si>
    <t>Rena Dixon</t>
  </si>
  <si>
    <t>rhdixon2000@yahoo.ca</t>
  </si>
  <si>
    <t>Ontario Perianaesthesia Nurses Association</t>
  </si>
  <si>
    <t>Jamaica</t>
  </si>
  <si>
    <t>Krembil Neuro Science Foundation</t>
  </si>
  <si>
    <t>Dr. Allie Green: Experiences from Ethiopia: Setting up a PACU.The Obese Patient: Key Issues in Perianaesthesia Nursing Management.Use of scenarios and simulation to support education of PACU nurses. Women\'s experience with OSA.</t>
  </si>
  <si>
    <t>I enjoyed the canal tour prior to the dinner.</t>
  </si>
  <si>
    <t>The location, the learning experience in networking with other colleagues, to support my coworker as she presented.</t>
  </si>
  <si>
    <t>The visit to the hospital to have an idea and to share experiences/ problems we encounter on a daily basis as PACU nurses. There was alot of similarities.</t>
  </si>
  <si>
    <t>I might not be able to change it all , but will try to make an impact during my day with my patients and my co-workers.</t>
  </si>
  <si>
    <t>Birgitte Lykkeberg</t>
  </si>
  <si>
    <t>birgitte.lykkereg.01@regionh.dk</t>
  </si>
  <si>
    <t>Anette Hansen</t>
  </si>
  <si>
    <t>anettebhansen@hotmail.com</t>
  </si>
  <si>
    <t>kongrespuljen, Glostrup hospital</t>
  </si>
  <si>
    <t>Mobilisation and improved health issues relateted to nursing care</t>
  </si>
  <si>
    <t>To be inspired of nursing issues</t>
  </si>
  <si>
    <t>God with longer time to present poster this time. Good with sharing around table friday.Perfect illustrated with iphone thing. GEADS- to much family stories involved- topic not relevant for an hour presentation.</t>
  </si>
  <si>
    <t>Raelyn Nicholson</t>
  </si>
  <si>
    <t>raelyn.nicholson@uchealth.org</t>
  </si>
  <si>
    <t>Thank you for providing multiple meals</t>
  </si>
  <si>
    <t>Global Roundtable; Care for the Chronic Pain Patient; Decreasing Length of Stay; Treating the Obese Patient</t>
  </si>
  <si>
    <t>More options addressing length of stay</t>
  </si>
  <si>
    <t>Excellent venues.</t>
  </si>
  <si>
    <t>To advance clinical knowledge in PACU and discover global practices</t>
  </si>
  <si>
    <t>Well organized conference with plenty of food and coffee. I enjoyed the shorter speaker segments (30 minute sessions).</t>
  </si>
  <si>
    <t>Expanded worldview: Realizing that our issues we face at our hospital are similar to issues nurses face globally.</t>
  </si>
  <si>
    <t>Ingrid Gustafsson</t>
  </si>
  <si>
    <t>ingrid.gustafsson@lnu.se</t>
  </si>
  <si>
    <t>Riksföreningen för anestesi och intensivvård ANIVA</t>
  </si>
  <si>
    <t>Doctoral student</t>
  </si>
  <si>
    <t>In ventilen our newspapper for nurse aneesthetists and critical care nurse</t>
  </si>
  <si>
    <t>from my doctoral study money</t>
  </si>
  <si>
    <t>Jan Odom, Elizabeth Card,</t>
  </si>
  <si>
    <t>More scienca about patients experience. We need to show more from the patients view. How could we else do  want they want and need if we dont know what that is</t>
  </si>
  <si>
    <t>Where nice!!</t>
  </si>
  <si>
    <t>But erliast in 5 year</t>
  </si>
  <si>
    <t>I will tell research for my students and my collouges at my operating department</t>
  </si>
  <si>
    <t>Lisbeth Balle Jensen</t>
  </si>
  <si>
    <t>lisbeth.balle.jensen@regionh.dk</t>
  </si>
  <si>
    <t>An observational study of postoperative handover in anaesthetic clinics: Maria Randmaa</t>
  </si>
  <si>
    <t>Mobilization in the recovery room</t>
  </si>
  <si>
    <t>To get inspiration and learn about what`s going on in the rest of the world</t>
  </si>
  <si>
    <t>Handover in the anaestetic clinic</t>
  </si>
  <si>
    <t>Callie Dewbre</t>
  </si>
  <si>
    <t>imcalliekathryn@gmail.com</t>
  </si>
  <si>
    <t>LOS, POUR, gathering of nations</t>
  </si>
  <si>
    <t>Always interested in gaining global perspective on nursing practice.</t>
  </si>
  <si>
    <t>A more flexible view on staffing</t>
  </si>
  <si>
    <t>Babita Bhoelai</t>
  </si>
  <si>
    <t>Netherlands</t>
  </si>
  <si>
    <t>b.bhoelai@erasmusmc.nl</t>
  </si>
  <si>
    <t>to learn something en the confersention with other participan</t>
  </si>
  <si>
    <t>non invasive Breathing is interesthing.</t>
  </si>
  <si>
    <t>Esther Lee</t>
  </si>
  <si>
    <t>U S A</t>
  </si>
  <si>
    <t>e19lee@ucsd.edu</t>
  </si>
  <si>
    <t>&amp; MBA</t>
  </si>
  <si>
    <t>Faclitating Follow -up by using a smartphone application</t>
  </si>
  <si>
    <t>new trend &amp; new knowledge</t>
  </si>
  <si>
    <t>OK</t>
  </si>
  <si>
    <t>sharing knowledge</t>
  </si>
  <si>
    <t>none</t>
  </si>
  <si>
    <t>Teresita Santiago</t>
  </si>
  <si>
    <t>tsantiago@stlukeshealth.org</t>
  </si>
  <si>
    <t>ASPAN , PNA</t>
  </si>
  <si>
    <t>On the next ICPAN conference , I would like to see the latest trend / approch in Surgery ( general ) or other system,</t>
  </si>
  <si>
    <t>all of them are very informative, and I enjoy the hospital tours</t>
  </si>
  <si>
    <t>It was awesome , beautiful</t>
  </si>
  <si>
    <t>networking, education .</t>
  </si>
  <si>
    <t>I would like the next ICPAN  to be in \" Australia, Greece or Germany....</t>
  </si>
  <si>
    <t>Openning program was awesome</t>
  </si>
  <si>
    <t>It broaden my horizon ....</t>
  </si>
  <si>
    <t>Gudrun Kollevoll</t>
  </si>
  <si>
    <t>gkollevoll@yahoo.no</t>
  </si>
  <si>
    <t>NSFLIS</t>
  </si>
  <si>
    <t>pain, different nurses adventure</t>
  </si>
  <si>
    <t>pain, trauma,</t>
  </si>
  <si>
    <t>profesional  nursing update</t>
  </si>
  <si>
    <t>Maria Nielsen</t>
  </si>
  <si>
    <t>maria_flies@hotmail.com</t>
  </si>
  <si>
    <t>Fsaio</t>
  </si>
  <si>
    <t>Infant pour</t>
  </si>
  <si>
    <t>Marina Raymundo</t>
  </si>
  <si>
    <t>mraymundo@stlukeshealth.org</t>
  </si>
  <si>
    <t>I enjoyed the healthy food they served.  Thanks!!!</t>
  </si>
  <si>
    <t>good food, but I wish I see the mayor in person</t>
  </si>
  <si>
    <t>CEU &amp; for tax shelter</t>
  </si>
  <si>
    <t>Very organize and I enjoyed the performance of Mr. Anderson and th children. It was very entertaining.</t>
  </si>
  <si>
    <t>post Anesthesia</t>
  </si>
  <si>
    <t>M Mol</t>
  </si>
  <si>
    <t>the Netherlands</t>
  </si>
  <si>
    <t>m.mol23@upcmail.nl</t>
  </si>
  <si>
    <t>+Coronary care and intensive care</t>
  </si>
  <si>
    <t>it was a way to meet colleagues from all over the world</t>
  </si>
  <si>
    <t>I\'m somewhat annoyed by the constant emphasis on nursing degree, in the Netherlands nurses usually don\'t \"nurse\"anymore once they have a certain degree of university and in fact then they\'re not considered nurses anymore. We all were not amused by the Australian nurse who said that the handover of patients to the ward at the bedside would turn into a party.That would be really unprofessional and I think it was quite insulting.I did like the lectures about keeping patients warm and pre-warming them and the lecture about deliriumscorese</t>
  </si>
  <si>
    <t>I intend to ask for a try out with self heating blankets or the prewarming Michael Koenen suggested.</t>
  </si>
  <si>
    <t>Irene Marie Mendoza</t>
  </si>
  <si>
    <t>m13_irene@yahoo.com</t>
  </si>
  <si>
    <t>Network with other RNs</t>
  </si>
  <si>
    <t>I like the the fact that I and my colleague was able to share our PreOp experience in our hospital to Elina Turrun of Finland, one of the speakers.</t>
  </si>
  <si>
    <t>Help uplift the nursing profession by attending national and international conferences and learn from them.</t>
  </si>
  <si>
    <t>Joan Archibald</t>
  </si>
  <si>
    <t>Joan.Siig.Merrild.Archibald@regionh.dk</t>
  </si>
  <si>
    <t>ICU certificate  from 1990+ 1/6 diploma 2008</t>
  </si>
  <si>
    <t>I SAS asked to be involved in the hospital visits</t>
  </si>
  <si>
    <t>I Got A free ticket</t>
  </si>
  <si>
    <t>ICPAN</t>
  </si>
  <si>
    <t>Handovers , Philips workshop, studie about daypatients</t>
  </si>
  <si>
    <t>Interesting to talk to nurses from other countries</t>
  </si>
  <si>
    <t>More studies and projects</t>
  </si>
  <si>
    <t>Jacqueline Campbell</t>
  </si>
  <si>
    <t>princessjax@mac.com</t>
  </si>
  <si>
    <t>Key note addresses</t>
  </si>
  <si>
    <t>To learn about how other countries practice the same thing</t>
  </si>
  <si>
    <t>Pauline Wright</t>
  </si>
  <si>
    <t>pitoune17@aol.com</t>
  </si>
  <si>
    <t>Location was not as close to the downtown area as I expected</t>
  </si>
  <si>
    <t>Smartphone application</t>
  </si>
  <si>
    <t>More spaces needed to be a\\made available for hospital visits</t>
  </si>
  <si>
    <t>To become more aware of what our colleagues in other countries are experiencing</t>
  </si>
  <si>
    <t>It would have been useful to receive a list of attending members so that we could seek out colleagues</t>
  </si>
  <si>
    <t>I don\'t know</t>
  </si>
  <si>
    <t>Rebecca Annette Brancati</t>
  </si>
  <si>
    <t>abrancati@att.net</t>
  </si>
  <si>
    <t>ABPANC Secretary/Treasurer</t>
  </si>
  <si>
    <t>To represent ABPANC</t>
  </si>
  <si>
    <t>ABPANC</t>
  </si>
  <si>
    <t>I really enjoyed the round table topics with Joni Brady.DR. Allie Green was great.Dr. Carsten Tollund was great. Just to name a few. I enjoyed all the presenters that I was able to see.</t>
  </si>
  <si>
    <t>Amazing</t>
  </si>
  <si>
    <t>To represent ABPANC and see what is going on in other countries</t>
  </si>
  <si>
    <t>It was a pleasure meeting so many wonderful and caring people</t>
  </si>
  <si>
    <t>My general idea of how other countries deal with the same issues we have in the USA and how similar many situations are handled. Very interesting conversations with new friends from other countries and looking forward to future International conferences.</t>
  </si>
  <si>
    <t>Johan Gerard de Lange (Hans)</t>
  </si>
  <si>
    <t>j.delange@mst.nl</t>
  </si>
  <si>
    <t>NVAM</t>
  </si>
  <si>
    <t>astrid weltzer</t>
  </si>
  <si>
    <t>astrid.weltzer@regionh.dk</t>
  </si>
  <si>
    <t>DSR, FSAIO</t>
  </si>
  <si>
    <t>obstructive sleep apnea, flow, obese patients,chronically affected patient</t>
  </si>
  <si>
    <t>flow, long stay patients</t>
  </si>
  <si>
    <t>inspiration and sharing</t>
  </si>
  <si>
    <t>Jamie Mann-Farrar</t>
  </si>
  <si>
    <t>jamie.mannfarrar@gmail.com</t>
  </si>
  <si>
    <t>Clinical Nurse Consultant (Anaesthesia &amp; PACU)</t>
  </si>
  <si>
    <t>ASPAAN Committee involvement</t>
  </si>
  <si>
    <t>Abstract accepted to present</t>
  </si>
  <si>
    <t>Fast Track program</t>
  </si>
  <si>
    <t>perhaps some workshops like a sonography, bronchoscopy etc</t>
  </si>
  <si>
    <t>To cement our relationship with other ICPAN collaborators</t>
  </si>
  <si>
    <t>I return to Australia inspired, which is very important when you lead an organisation,  thank you for such a wonderful conference and such delightful memories</t>
  </si>
  <si>
    <t>Armi holcomb</t>
  </si>
  <si>
    <t>Aholcomb@aspan.org</t>
  </si>
  <si>
    <t>Aspan</t>
  </si>
  <si>
    <t>Post op phase also</t>
  </si>
  <si>
    <t>Relief charge nurse</t>
  </si>
  <si>
    <t>Aspan publication</t>
  </si>
  <si>
    <t>Research talks , interactive session with Joni brady , safety checklists with the Australian and American speakers</t>
  </si>
  <si>
    <t>Inaugural meeting and to support our speakers</t>
  </si>
  <si>
    <t>At this time no but it could change. It is very expensive and I do not get contact hours so it does not contribute to my licensure in my state but it was priceless to meet other nurses specially from the Scandinavian countries</t>
  </si>
  <si>
    <t>The Danish delegates and hosts were very hospitable and thank you for sharing your city. Enjoyed the coffee breaks. Enjoyed the posters</t>
  </si>
  <si>
    <t>We are looking at enhanced recovery and doing some of it already so the poster on that special protein ice cream was great</t>
  </si>
  <si>
    <t>Theo Fotis</t>
  </si>
  <si>
    <t>UK</t>
  </si>
  <si>
    <t>t.fotis@brighton.ac.uk</t>
  </si>
  <si>
    <t>RCN</t>
  </si>
  <si>
    <t>Greece</t>
  </si>
  <si>
    <t>University of Brighton</t>
  </si>
  <si>
    <t>Kirsten Erck</t>
  </si>
  <si>
    <t>kirsten.erck@regionh.dk</t>
  </si>
  <si>
    <t>Jan Odum-Forren, The session about the post-op app from sweden.</t>
  </si>
  <si>
    <t>to be inspired by nurses from the same clinical field. To hear about new topics relevant too my daily work.</t>
  </si>
  <si>
    <t>Anita van der Veeken</t>
  </si>
  <si>
    <t>anitavanderveeken@hetnet.nl</t>
  </si>
  <si>
    <t>just a Nurse</t>
  </si>
  <si>
    <t>anesthesie nurse diploma</t>
  </si>
  <si>
    <t>Antonius Ziekenhuis in Sneek</t>
  </si>
  <si>
    <t>everything was interesting</t>
  </si>
  <si>
    <t>more examples of something off the floor!</t>
  </si>
  <si>
    <t>Dinner was expensive</t>
  </si>
  <si>
    <t>to learn something, to look in another hospital is very nice and to meet people and hear how their work is very interesting.</t>
  </si>
  <si>
    <t>Maybe</t>
  </si>
  <si>
    <t>Slightly later start time plans of 9.00-16.00 a program is long enough. It\'s also nice to get some to discover the area..</t>
  </si>
  <si>
    <t>changed not a lot but I\'ll stick to Conference and symposia go you learn always. and thanks for the good organization.</t>
  </si>
  <si>
    <t>Karen Randrup</t>
  </si>
  <si>
    <t>karran@rm.dk</t>
  </si>
  <si>
    <t>From FSAIO, at a conference</t>
  </si>
  <si>
    <t>and being able to present a poster</t>
  </si>
  <si>
    <t>winning in a competition</t>
  </si>
  <si>
    <t>The delegate forum, with discussions round the table was superb.</t>
  </si>
  <si>
    <t>pain  treatment / how to attend patients with chronic pain; patients with drug abuse problematics;</t>
  </si>
  <si>
    <t>It waas very relevant, fantastic to be together with so many orther nurses having the same type of work /problems...</t>
  </si>
  <si>
    <t>I think the conditions for the posters could be better, especially in relation to the presentations. There was a lot of noise. Maybe the presentation should be in connection to the morning or afternoon break instead if the intention is to have more participants to attend.</t>
  </si>
  <si>
    <t>mostly I think my view of nursing as being worldwide, and that we face the same challenges is very interesting</t>
  </si>
  <si>
    <t>Marian Nijholt</t>
  </si>
  <si>
    <t>mariannijholt@kpnmail.nl</t>
  </si>
  <si>
    <t>facilitation by using a smartphone application</t>
  </si>
  <si>
    <t>Prima ontvangst</t>
  </si>
  <si>
    <t>om ervaring te delen met andere vakgenoten.</t>
  </si>
  <si>
    <t>bewuster met mijn werk bezig en nieuwe energie opgedaan.</t>
  </si>
  <si>
    <t>Lucie Llewellyn</t>
  </si>
  <si>
    <t>Great Britain</t>
  </si>
  <si>
    <t>L.Llewellyn@sgul.kingston.ac.uk</t>
  </si>
  <si>
    <t>BARNA</t>
  </si>
  <si>
    <t>&amp; presenting at the conference</t>
  </si>
  <si>
    <t>Implementaion of delirium monitoring - Elizabeth Card; PACU long stay: A New Zealand approach to an international problem - Robert Hawker</t>
  </si>
  <si>
    <t>raise awareness of current issues in practice</t>
  </si>
  <si>
    <t>I really enjoyed the conference and the opportunity to network with international colleagues</t>
  </si>
  <si>
    <t>Ellen van Burgsteden-Rozema</t>
  </si>
  <si>
    <t>eener.burgsteden@kpnplanet.nl</t>
  </si>
  <si>
    <t>osas woman</t>
  </si>
  <si>
    <t>skills training</t>
  </si>
  <si>
    <t>education</t>
  </si>
  <si>
    <t>good organisation.nice to talk with other nurses round tables</t>
  </si>
  <si>
    <t>education, skills taining</t>
  </si>
  <si>
    <t>Retired PACU/OR manager</t>
  </si>
  <si>
    <t>ASPAN Conference</t>
  </si>
  <si>
    <t>Delirium monitoring, GERD, smartphone application, chronic pain management</t>
  </si>
  <si>
    <t>To learn about nursing practices in places other than my own area of the USA</t>
  </si>
  <si>
    <t>Understanding that there are other ways to accomplish safe and good care of our patients, not just the way that we practice.</t>
  </si>
  <si>
    <t>Jane Dierenfield</t>
  </si>
  <si>
    <t>jddierenfield@hawaii.rr.com</t>
  </si>
  <si>
    <t>Phillips Thursday night</t>
  </si>
  <si>
    <t>Digital information to monitor VS</t>
  </si>
  <si>
    <t>Great!</t>
  </si>
  <si>
    <t>Networking and collaboration</t>
  </si>
  <si>
    <t>Fabulous</t>
  </si>
  <si>
    <t>Communication</t>
  </si>
  <si>
    <t>KA van der Veen</t>
  </si>
  <si>
    <t>k.vanderveen@erasmusmc.nl</t>
  </si>
  <si>
    <t>Our manager told us.</t>
  </si>
  <si>
    <t>Liver surgery, PACU education</t>
  </si>
  <si>
    <t>More about daycare units</t>
  </si>
  <si>
    <t>Speaking to other nurses.</t>
  </si>
  <si>
    <t>Saskia van Nieuwamerongen- Verhulst</t>
  </si>
  <si>
    <t>s.vannieuwamerongen@erasmusmc.nl</t>
  </si>
  <si>
    <t>Intensive Care Nurse</t>
  </si>
  <si>
    <t>Erasmus University Rotterdam</t>
  </si>
  <si>
    <t>The obese patient, postoperativee stress after major liver resection, keeping them warm</t>
  </si>
  <si>
    <t>to hear new things and meet other colleges and share</t>
  </si>
  <si>
    <t>Mary McPherson</t>
  </si>
  <si>
    <t>mcphersonmg@yahoo.com.au</t>
  </si>
  <si>
    <t>ASPAAN newsletter</t>
  </si>
  <si>
    <t>Interested in hearing experiences fro other countries</t>
  </si>
  <si>
    <t>Better menu for vegetarians...</t>
  </si>
  <si>
    <t>The Obese Patient Pat Smedley, Epidemiology of gastroesophageal reflux Kim Noble Preadmission clinic Theresa Clifford  Anaesthesia and pain Carsten Tollund  Cold is not cool for surgical patients Charlotte Rosenkilde Kjaer</t>
  </si>
  <si>
    <t>Paediatrics The difficult patient (Autistic and other problematic patient)  Conflict management</t>
  </si>
  <si>
    <t>The venue was good, the vegetarian  meal was poor, the entertainment excellent and the atmosphere was lively and fun</t>
  </si>
  <si>
    <t>First international conference so the experiece of networking was important , insight into other nations practices</t>
  </si>
  <si>
    <t>The timing of conference perhaps more summer than spring. The canal ride on a warm night would have been more pleasant</t>
  </si>
  <si>
    <t>Bariatrics, show more understanding and respect toward patient</t>
  </si>
  <si>
    <t>Ben Judah Gayoba</t>
  </si>
  <si>
    <t>Usa</t>
  </si>
  <si>
    <t>Bgayoba@gmail.com</t>
  </si>
  <si>
    <t>Charlotte Rosenkilde</t>
  </si>
  <si>
    <t>charlotte.rosenkilde@rsyd.dk</t>
  </si>
  <si>
    <t>Ulrica Nelson</t>
  </si>
  <si>
    <t>Inspiration</t>
  </si>
  <si>
    <t>test - skal slettes</t>
  </si>
  <si>
    <t>Dk</t>
  </si>
  <si>
    <t>pli@lifa.dk</t>
  </si>
  <si>
    <t>LIFA A/S</t>
  </si>
  <si>
    <t>Kenneth C. Renegado RN, BSN</t>
  </si>
  <si>
    <t>kenrenegado@gmail.com</t>
  </si>
  <si>
    <t>Obstructed Sleep Apnea in Women</t>
  </si>
  <si>
    <t>Current Trends or Updates in Anesthetic Medications and It\'s Nursing Implications</t>
  </si>
  <si>
    <t>I wanted to know how other countries practice perianesthesia nursing.</t>
  </si>
  <si>
    <t>Please include relevant issues in Perianesthesia Nursing practice in every countries, as well as current trends/approach in pain management.</t>
  </si>
  <si>
    <t>Cultural Diversity</t>
  </si>
  <si>
    <t>Mary Olson</t>
  </si>
  <si>
    <t>esserolson@hotmail.com</t>
  </si>
  <si>
    <t>MNDAKSPAN</t>
  </si>
  <si>
    <t>Everything, especially Pediatric topics</t>
  </si>
  <si>
    <t>To enhance my awareness</t>
  </si>
  <si>
    <t>Wonderful to share experiences with nurses from other countries.</t>
  </si>
  <si>
    <t>Encourage Advanced Practice Nurses in our department</t>
  </si>
  <si>
    <t>Ramona Hackett</t>
  </si>
  <si>
    <t>ramona.hackett@sunnybrook.ca</t>
  </si>
  <si>
    <t>OPANA, NAPANc</t>
  </si>
  <si>
    <t>using an app to follow up with day surgery patients</t>
  </si>
  <si>
    <t>hematological conditions that would affect anesthesia</t>
  </si>
  <si>
    <t>professional development</t>
  </si>
  <si>
    <t>loved the group sessions at the tables!</t>
  </si>
  <si>
    <t>would love to see an increased interest in global communication with other perianesthesia nurses</t>
  </si>
  <si>
    <t>YOLANDA</t>
  </si>
  <si>
    <t>CANADA</t>
  </si>
  <si>
    <t>ybasilan@yahoo.com</t>
  </si>
  <si>
    <t>Manitoba Association of Perianesthesia Nurses</t>
  </si>
  <si>
    <t>Post op care follow up thru smart phone app.</t>
  </si>
  <si>
    <t>anything regarding day surgery....more topics please</t>
  </si>
  <si>
    <t>Reception and food was good except we did\'nt meet the Lord Mayor,was one of the late comers,some misunderstanding we waited at the hotel lobby thinking that we will all go as a group and we have to walk all the way to the city hall which i find a little bit of distance</t>
  </si>
  <si>
    <t>learn new updates and approaches to improve my  nursing from the speakers and fellow nurses from different countries</t>
  </si>
  <si>
    <t>The venue was good,the conference itself is very educational but the other hotels suggested by the conference were quite far from the conference venue it\'s more than 15 min walk for me,luckily i found a bus route just across the street where i stayed...maybe in the future a shuttle service might be helpful for the participants who will opt to stay outside the conference venue.</t>
  </si>
  <si>
    <t>Maria Randmaa</t>
  </si>
  <si>
    <t>maaraa@hig.se</t>
  </si>
  <si>
    <t>Pain clinic</t>
  </si>
  <si>
    <t>PhD</t>
  </si>
  <si>
    <t>Journal of PeriAnesthesia Nursing</t>
  </si>
  <si>
    <t>Facilitating follow-uo by smartphone application</t>
  </si>
  <si>
    <t>Pain medicin</t>
  </si>
  <si>
    <t>To learn more. To present my research results.</t>
  </si>
  <si>
    <t>Well organized, interesting and pleasant</t>
  </si>
  <si>
    <t>Anthea MacDonald</t>
  </si>
  <si>
    <t>macanthea@hotmail.com</t>
  </si>
  <si>
    <t>Clinical Nurse Specialist</t>
  </si>
  <si>
    <t>ASPAAN website</t>
  </si>
  <si>
    <t>Location was easy but not enough time to get ready for dinner on Friday and attewnd conference entirity.</t>
  </si>
  <si>
    <t>the round table interaction was very good.</t>
  </si>
  <si>
    <t>comparison between countries</t>
  </si>
  <si>
    <t>Geting a global perspective</t>
  </si>
  <si>
    <t>Mitshuka.Patel@uhn.ca</t>
  </si>
  <si>
    <t>Experiences from Ethiopia: Setting up a post anaesthesia unit (Dr. Allie Green)</t>
  </si>
  <si>
    <t>More focus on Day surgery departments (patient care, unit structure and flow)</t>
  </si>
  <si>
    <t>To learn about how hospitals around the world manage perioperative services and nurses\' role in managing/providing care.</t>
  </si>
  <si>
    <t>Heavy focus on PACU nursing. Would have been more beneficial to include pre-op, day surgery, inpatient unit, etc., for it to be a more holistic coverage of peri-operative care.</t>
  </si>
  <si>
    <t>Katrina Lopena</t>
  </si>
  <si>
    <t>katrina.lopena@uhn.ca</t>
  </si>
  <si>
    <t>University Health Network</t>
  </si>
  <si>
    <t>Sleep apnea topic</t>
  </si>
  <si>
    <t>expand learning</t>
  </si>
  <si>
    <t>Mbene Letsamao - Lindemann</t>
  </si>
  <si>
    <t>mletsamao@gmail.com</t>
  </si>
  <si>
    <t>Education Consultant</t>
  </si>
  <si>
    <t>Botswana</t>
  </si>
  <si>
    <t>The Role of the Advanced Practice Nurse, Use of Scenarios. PACU long stay NZ approach, An intraoperative model for awake patients. Prevalence of pain in post operative patients. Cols is not cool for surgical patients. Is ritualistic behaviour in perioperative anaesthesia, Anaesthetic Emergency Resources,Cognitive aids to improve crisis mamanagement</t>
  </si>
  <si>
    <t>The conference was well organised and felt honoured to  present at such a prestigious conference.</t>
  </si>
  <si>
    <t>Laurie Cushman</t>
  </si>
  <si>
    <t>Lauriecush@aol.com</t>
  </si>
  <si>
    <t>Nursing Informatics Pre and Post-Operative</t>
  </si>
  <si>
    <t>Nursing Informatics</t>
  </si>
  <si>
    <t>ASPAN Email</t>
  </si>
  <si>
    <t>I enjoyed all the keynotes addresses.  I felt the information about GERD, Non-Invasive Ventilation and Delirium monitoring were very interesting. I also enjoyed the closing keynote about the clinical nurse specialist</t>
  </si>
  <si>
    <t>Challenges for Pain Management in the Chronic Pain patient with Opioid tolerance; PACU emergencies; International health care system challenges in perianesthesia</t>
  </si>
  <si>
    <t>Enjoyed the Reception at City Hall very much.  Thank you for the fun evening.</t>
  </si>
  <si>
    <t>An opportunity to learn about nursing in different countries - how things are different and yet the same.</t>
  </si>
  <si>
    <t>An excellent way to work with other nurses in an international setting</t>
  </si>
  <si>
    <t>Felt the conference venue was quite nice.  Loved the food.</t>
  </si>
  <si>
    <t>More awareness of other ways of monitoring patients in the PACU</t>
  </si>
  <si>
    <t>Denise O\'Brien</t>
  </si>
  <si>
    <t>dedeo@umich.edu</t>
  </si>
  <si>
    <t>American Society of PeriAnesthesia Nurses</t>
  </si>
  <si>
    <t>All of them!</t>
  </si>
  <si>
    <t>Perianesthesia Outcomes, Risk Assessment for Postoperative Complications</t>
  </si>
  <si>
    <t>Quite nice - enjoyable</t>
  </si>
  <si>
    <t>Opportunity to interact with international colleagues</t>
  </si>
  <si>
    <t>Quite lovely - very informative - great mix of people</t>
  </si>
  <si>
    <t>Overall perspective of how issues cross all boundaries</t>
  </si>
  <si>
    <t>Carolyn Dietrich</t>
  </si>
  <si>
    <t>carolyn.dietrich@uchealth.org</t>
  </si>
  <si>
    <t>prior attendee</t>
  </si>
  <si>
    <t>length of stay, POUR</t>
  </si>
  <si>
    <t>awesome!</t>
  </si>
  <si>
    <t>global view</t>
  </si>
  <si>
    <t>Abby Hess</t>
  </si>
  <si>
    <t>abby.hess@cchmc.org</t>
  </si>
  <si>
    <t>Nurse Practitioner</t>
  </si>
  <si>
    <t>conference location was great</t>
  </si>
  <si>
    <t>pre-op, discussion and survey when we had discussions with nurses from other countries</t>
  </si>
  <si>
    <t>quality improvement</t>
  </si>
  <si>
    <t>reception was good, but cost for guest was pricey for what was offered.</t>
  </si>
  <si>
    <t>learn about practices interationally, share information and be up to date on latest reserach and guidelines</t>
  </si>
  <si>
    <t>would like additional session where we meet with nurses from the other countries.  really enjoyed the hospital tour!  It could be helpful to have maybe 1 session where poster presenters are designated to stand by posters, so we know when we can have the presenters available to ask questions.  I would have liked to have a little shorter break sessions and gotten out of the conference a little earlier in the day.</t>
  </si>
  <si>
    <t>further discussion about screening for sleep apnea in adult population at hospital</t>
  </si>
  <si>
    <t>Anette K. Pedersen</t>
  </si>
  <si>
    <t>anettpde@rm.dk</t>
  </si>
  <si>
    <t>the ballroom was very cold</t>
  </si>
  <si>
    <t>Aake ptt. and  oman whit OSA</t>
  </si>
  <si>
    <t>more anaestetic nusing</t>
  </si>
  <si>
    <t>employer are paying</t>
  </si>
  <si>
    <t>No more POUR and hypotermia, please</t>
  </si>
  <si>
    <t>Kari Nilssen</t>
  </si>
  <si>
    <t>kari.nil@online.no</t>
  </si>
  <si>
    <t>The preopr. nurse`s role in surgery prosess</t>
  </si>
  <si>
    <t>Handling of infected patient`s in PACU</t>
  </si>
  <si>
    <t>To hear about what happens around this field  in other countries</t>
  </si>
  <si>
    <t>Well done</t>
  </si>
  <si>
    <t>Joan Kutzer</t>
  </si>
  <si>
    <t>joankutz@gmail.com</t>
  </si>
  <si>
    <t>Implementation of delerium monitoring</t>
  </si>
  <si>
    <t>New tech options</t>
  </si>
  <si>
    <t>networking</t>
  </si>
  <si>
    <t>Kathleen F Morgans-Perri</t>
  </si>
  <si>
    <t>kmperri@nycap.rr.com</t>
  </si>
  <si>
    <t>attended last 2 ICPAN conferences</t>
  </si>
  <si>
    <t>The Saratoga Hospital</t>
  </si>
  <si>
    <t>Women\'s experience with Obstructive Sleep Apnea by Pat Smedley, The Gathering of Nations chaired by Joni Brady was my favorite session</t>
  </si>
  <si>
    <t>more global connections forums and discussions</t>
  </si>
  <si>
    <t>To network and travel internationally</t>
  </si>
  <si>
    <t>I would help if I knew how</t>
  </si>
  <si>
    <t>I would have liked to attend more of the sessions . I had a hard time choosing the right ones for my level of work. I picked some that did not really apply to my practice. I could have used more information about the content of the sessions to make the decisions .</t>
  </si>
  <si>
    <t>education sharing</t>
  </si>
  <si>
    <t>Charlotte Persson</t>
  </si>
  <si>
    <t>perschpe@gmail.com</t>
  </si>
  <si>
    <t>I Want to tell about my studie</t>
  </si>
  <si>
    <t>Allie Green that told about Etiopien</t>
  </si>
  <si>
    <t>children i the PACU, Children and pain</t>
  </si>
  <si>
    <t>To tell about my own study. To meet nurses from other countries and hear how they work.</t>
  </si>
  <si>
    <t>non at the momont, becauce we here in Denmark are already doing a lot</t>
  </si>
  <si>
    <t>Ingrid Andersson</t>
  </si>
  <si>
    <t>ingrid.andersson@skane.se</t>
  </si>
  <si>
    <t>IFNA</t>
  </si>
  <si>
    <t>Responsible of education</t>
  </si>
  <si>
    <t>Education as a teacher</t>
  </si>
  <si>
    <t>As an IFNA representant</t>
  </si>
  <si>
    <t>ICPAN, IFNA</t>
  </si>
  <si>
    <t>Ulrica Nilsson and discussion with other colleagues</t>
  </si>
  <si>
    <t>Very well arranged</t>
  </si>
  <si>
    <t>To know more about the ICPAN organization</t>
  </si>
  <si>
    <t>Kathleen Menard</t>
  </si>
  <si>
    <t>kathleen.menard2@umassmemorial.org</t>
  </si>
  <si>
    <t>ASPAN/MASPAN -Sigma Theta Tau - AACN -ANPD -ANA</t>
  </si>
  <si>
    <t>Perianesthesia Nurse Education Specialist</t>
  </si>
  <si>
    <t>ASPAN membership</t>
  </si>
  <si>
    <t>I was a speaker</t>
  </si>
  <si>
    <t>Allow 5 minutes to switch rooms and speaker?</t>
  </si>
  <si>
    <t>Ethiopia (Green) - Obese patient (Smedley) - Adv. Practice (Litwick) - Scenarios/simulation (Llewellyn) - Pain (Odom-Forren) - Smartphone App (Nilsson)</t>
  </si>
  <si>
    <t>An overview of how other countries handle the perianesthesia experience (pre-testing? fast tracking? day surgery vs inpatient selection?  it would seem from the response to my presentation, more information is needed on OSA</t>
  </si>
  <si>
    <t>Want to become more involved in ICPAN, I was also a speaker</t>
  </si>
  <si>
    <t>this was one of the nicest conferences I have ever attended, thank you!</t>
  </si>
  <si>
    <t>invigorating, exciting, networking opportunity</t>
  </si>
  <si>
    <t>global awareness</t>
  </si>
  <si>
    <t>Pernilla Qvarfordh</t>
  </si>
  <si>
    <t>anna.pernillaqvarfordh@regionh.dk</t>
  </si>
  <si>
    <t>Carsten Tollund (perianaeststhesia care...) and Ulrica Nilsson (smartphone)</t>
  </si>
  <si>
    <t>Carsten Tollund and Ulrica Nilsson</t>
  </si>
  <si>
    <t>meet other colleagues</t>
  </si>
  <si>
    <t>would like to have more about anaesthesia care. Nice with the \"round table talk\"</t>
  </si>
  <si>
    <t>Allan J. Cresencia</t>
  </si>
  <si>
    <t>allancresencia@gmail.com</t>
  </si>
  <si>
    <t>Anesthesiology &amp; Critical Care Medicine</t>
  </si>
  <si>
    <t>Clinical Research Nurse I</t>
  </si>
  <si>
    <t>Gathering of Nations</t>
  </si>
  <si>
    <t>more Pediatric topics</t>
  </si>
  <si>
    <t>It was a little warm inside the dining area. Windows could have been open for fresh air.</t>
  </si>
  <si>
    <t>I am a speaker at this conference.</t>
  </si>
  <si>
    <t>I can moderate/chair a session if needed.</t>
  </si>
  <si>
    <t>Good job Denmark!!!</t>
  </si>
  <si>
    <t>Clinical practice.</t>
  </si>
  <si>
    <t>Laura Gaynor</t>
  </si>
  <si>
    <t>laura_gaynor@hotmail.com</t>
  </si>
  <si>
    <t>the quality and range of food was great except as i am fructose intolerant i really needed to have information cards about what food was what and what was in those items. The catering staff were made aware of my intolerance and stepped up to the challenge well with individually made meals.</t>
  </si>
  <si>
    <t>i quite enjoyed OSA for women</t>
  </si>
  <si>
    <t>more hands on emergency events like handling CICO events etc</t>
  </si>
  <si>
    <t>i am a new CNS at my facility and wish to contribute new ideas which have been fanned  into flames by going to the conference</t>
  </si>
  <si>
    <t>the break times were perfect for chatting with overseas nurses and discussing lecture topics, but also gave ample time to eat and relax - i didn\'t feel burnt out too badly by the end of the day.</t>
  </si>
  <si>
    <t>i hoping to implement change in my facilities general flow through: from coming down to the arrival bay, through to theater etc as it can be made to run smoother for faster access to theater and faster discharge i hope</t>
  </si>
  <si>
    <t>Maria Cristina Brooks</t>
  </si>
  <si>
    <t>cmlabrooks@gmail.com</t>
  </si>
  <si>
    <t>Academy of Neonatal Nursing</t>
  </si>
  <si>
    <t>Patient Handovers</t>
  </si>
  <si>
    <t>Pre and Post Anesthesia Care of Neonates</t>
  </si>
  <si>
    <t>Continuing Education, Networking</t>
  </si>
  <si>
    <t>assessment, patient teaching</t>
  </si>
  <si>
    <t>Jaimy hoepel</t>
  </si>
  <si>
    <t>Jmhoepel@live.nl</t>
  </si>
  <si>
    <t>Recovery/PACU nurse</t>
  </si>
  <si>
    <t>Obese</t>
  </si>
  <si>
    <t>To expand my knowledge</t>
  </si>
  <si>
    <t>Kim Litwack</t>
  </si>
  <si>
    <t>litwack@uwm.edu</t>
  </si>
  <si>
    <t>All</t>
  </si>
  <si>
    <t>Pain Management</t>
  </si>
  <si>
    <t>Networking</t>
  </si>
  <si>
    <t>Mary Jo Graziano</t>
  </si>
  <si>
    <t>j.graziano@comcast.net</t>
  </si>
  <si>
    <t>Bachelor in Business &amp; Bachelor in Nursing</t>
  </si>
  <si>
    <t>MBA - tentative completion date 2016</t>
  </si>
  <si>
    <t>ASPAN - Website</t>
  </si>
  <si>
    <t>Enjoyed the Phillips - telemedicine presentation, particularly how the Anesthesia Nurse gave an entire presentation without Powerpoint.  Additionally, the RAPP product is a rock star.  I loved the dynamic of having assigned seats with other nurses from different countries - great idea - fantastic</t>
  </si>
  <si>
    <t>Nurse Residency Programs</t>
  </si>
  <si>
    <t>I am a self-driven learner and this was like Christmas for me.  1. Seeing the big picture - a global perscpective</t>
  </si>
  <si>
    <t>I would have no problem being any type of volunteer.  I m not sure I have appropriate networking or skill set from an operational component.</t>
  </si>
  <si>
    <t>I truly enjoyed this experiecne.  Not only from an nursing perscpective but also in the beginning of the week prior to conference I was in Germany, and a family had made a make shift home from scalfolding.  As a nurse and a human being, all I could think of was what did they experience.  So not only was this Conference an in essence an Academic experience but also reminder of humanity.</t>
  </si>
  <si>
    <t>The RAPP tool has the potential not only to affect nursing but healthcare practice in general.</t>
  </si>
  <si>
    <t>Tessana Duenas</t>
  </si>
  <si>
    <t>tpdduenas@gmail.com</t>
  </si>
  <si>
    <t>Providence Saint John\'s Health Center</t>
  </si>
  <si>
    <t>Preop</t>
  </si>
  <si>
    <t>More Preop related topics</t>
  </si>
  <si>
    <t>For networking, education, travel and CEU</t>
  </si>
  <si>
    <t>Jarna vääräkoski</t>
  </si>
  <si>
    <t>Jarna.vaarakoski@ppshp.fi</t>
  </si>
  <si>
    <t>Finland anaesthetic nurses Sash</t>
  </si>
  <si>
    <t>Childrend Pain</t>
  </si>
  <si>
    <t>Fe  Uy</t>
  </si>
  <si>
    <t>bebei2003@yahoo.com</t>
  </si>
  <si>
    <t>Non Invasive ventilation; POUR; P.O.I.N.T.S. to Ponder</t>
  </si>
  <si>
    <t>Anesthseia and Pain management in preterm infants</t>
  </si>
  <si>
    <t>Michelle Yu</t>
  </si>
  <si>
    <t>mqyu97@hotmail.com</t>
  </si>
  <si>
    <t>Neonatal ICU</t>
  </si>
  <si>
    <t>Pediatric \"P.O.I.N.T.S.\" to ponder by Allan Cresencia</t>
  </si>
  <si>
    <t>Care and management of post op neonates in NICU</t>
  </si>
  <si>
    <t>Armi Holcomb</t>
  </si>
  <si>
    <t>aholcomb@yahoo.com</t>
  </si>
  <si>
    <t>research topics, interactive panel discussion,</t>
  </si>
  <si>
    <t>more clinical topics like ERAS, unwanted sedation</t>
  </si>
  <si>
    <t>represent my organization</t>
  </si>
  <si>
    <t>the Danish host/delegates did a fantastic job, hospitable</t>
  </si>
  <si>
    <t>not sure</t>
  </si>
  <si>
    <t>Piia Pussinen</t>
  </si>
  <si>
    <t>piiapussinen@gmail.com</t>
  </si>
  <si>
    <t>Suomi</t>
  </si>
  <si>
    <t>Spirium</t>
  </si>
  <si>
    <t>Louise Kaiser</t>
  </si>
  <si>
    <t>weezk1@gmail.com</t>
  </si>
  <si>
    <t>PeriAnesthesia Nurses of New Mexico</t>
  </si>
  <si>
    <t>rooms should have been bigger given the amount of people in each break out session</t>
  </si>
  <si>
    <t>facilitating follow up using a smart phone applications</t>
  </si>
  <si>
    <t>learning about standards that are followed in other countries for staffing</t>
  </si>
  <si>
    <t>to learn what is done in other countries so i could bring back information to possibly use here in the usa if feasible</t>
  </si>
  <si>
    <t>hotel advertised items they no longer have like massage, bar on 24th floor of hotel, etc..</t>
  </si>
  <si>
    <t>post op phone calls</t>
  </si>
  <si>
    <t>Xiao (Jerome) Wang</t>
  </si>
  <si>
    <t>jerome.stvmp@yahoo.com.au</t>
  </si>
  <si>
    <t>ASPAAN Website</t>
  </si>
  <si>
    <t>Need more variety of snakes on the welcome reception.</t>
  </si>
  <si>
    <t>NIV-Big Challenge...by Andreas and Women\'s experience with OSA by Kathleen</t>
  </si>
  <si>
    <t>Case study on peri-anesthesia issues and e-health/e-document</t>
  </si>
  <si>
    <t>Maybe better combine with conference venue location</t>
  </si>
  <si>
    <t>International peers exchange and learn current peri-anesthesia trend in the world</t>
  </si>
  <si>
    <t>Possible to add realtime webcast in future?</t>
  </si>
  <si>
    <t>Safety and quality</t>
  </si>
  <si>
    <t>Diane B. Powell</t>
  </si>
  <si>
    <t>UAE</t>
  </si>
  <si>
    <t>dndpowell@comcast.net</t>
  </si>
  <si>
    <t>South Africa</t>
  </si>
  <si>
    <t>Key Note</t>
  </si>
  <si>
    <t>Multimodal Pain Management</t>
  </si>
  <si>
    <t>International Collaboration</t>
  </si>
  <si>
    <t>OSA screening for women</t>
  </si>
  <si>
    <t>Gelland Strikwerda-de Jong</t>
  </si>
  <si>
    <t>jaapengelland@ziggo.nl</t>
  </si>
  <si>
    <t>A colleague who was suffering from cancer when we went to Dublin, now could join us to Copenhagen, so we went again to ICPAN</t>
  </si>
  <si>
    <t>Antonius Ziekenhuis Sneek</t>
  </si>
  <si>
    <t>The Obese Patient by Pat Smedley</t>
  </si>
  <si>
    <t>Elderly people, Obese people</t>
  </si>
  <si>
    <t>Impressive building, warm welcome, nice food and drinks</t>
  </si>
  <si>
    <t>I wrote before; we went to Dublin and now we would like to go with our colleague who has recovered from cancer.</t>
  </si>
  <si>
    <t>When it is in the Netherlands I would like to help.</t>
  </si>
  <si>
    <t>There where many the same subjects(friday 11, room Norway, 14.00-15.00) Some speakers could not anwer the questions because they where not enough educated in English.</t>
  </si>
  <si>
    <t>Pat her story: Allways beware of every BIG patient, that inside there is a very insecure little person. When you give tender loving care you get a lot of loving in return:)</t>
  </si>
  <si>
    <t>Cyndi Mocek</t>
  </si>
  <si>
    <t>mocek.rn@sbcglobal.net</t>
  </si>
  <si>
    <t>TAPAN (Texas) and ASPAN</t>
  </si>
  <si>
    <t>Voiding algorithm for managing post-op urinary retention in phase 2 pt.</t>
  </si>
  <si>
    <t>no preference</t>
  </si>
  <si>
    <t>networking; seeing old friends and making new ones; education</t>
  </si>
  <si>
    <t>all areas</t>
  </si>
  <si>
    <t>Mary Ann Hallares</t>
  </si>
  <si>
    <t>ann_hallares@hotmail.com</t>
  </si>
  <si>
    <t>GI / Bronch lab</t>
  </si>
  <si>
    <t>Kim Noble - GERD , Kim Litwack - role of advanced nurse in PACU , Pamela Windle - cognitive aids to improve crisis management.</t>
  </si>
  <si>
    <t>Anesthesia / moderate sedation -child bearing age  / pregnancy - GI ( colonoscopy / EGD )</t>
  </si>
  <si>
    <t>Update myself and meet other people</t>
  </si>
  <si>
    <t>This is my 1st time to attend but I had a great time, very informative</t>
  </si>
  <si>
    <t>I\'m planning to make a project in regards to crisis management , about taking information about patient satisfaction and might go back to school to advance my career</t>
  </si>
  <si>
    <t>Lynne Knudtson</t>
  </si>
  <si>
    <t>nomadicrn@me.com</t>
  </si>
  <si>
    <t>ASPAN, NPANA</t>
  </si>
  <si>
    <t>Carsten Tollund, Joni Brady, Ulrica Nilsson</t>
  </si>
  <si>
    <t>Electronic Charting</t>
  </si>
  <si>
    <t>Must arrange transport home after the dinner if it is not close to he hotel.  Was not easy to catch a taxi from the location of the dinner.  When a ticket is over $100 US dollars a person, I expect transport to/from event, even if it ment to pay more money for th eticket.</t>
  </si>
  <si>
    <t>Education credit towards my certification, network with other nurses from the PACUs around the world.</t>
  </si>
  <si>
    <t>Best part of the conference was the round table discussion session with other nurses from arounf the world.</t>
  </si>
  <si>
    <t>I think the conference should open with a round table discussion session...it would be a great way to meet 10 new people. And then repeat the discussion round tables at the close of the conference to meet/network with more nurses. l</t>
  </si>
  <si>
    <t>Posibly trying to launch a hand-held device (phone) post-op feed back web site.</t>
  </si>
  <si>
    <t>Keller, Mascha</t>
  </si>
  <si>
    <t>keller_mascha@hotmail.com</t>
  </si>
  <si>
    <t>netherlands</t>
  </si>
  <si>
    <t>dr Allie Green, Kjeldsen&amp;Gravesen,Nilson, roundtable</t>
  </si>
  <si>
    <t>hodspitalvisit, patientflow, Isolation,Nurses administations</t>
  </si>
  <si>
    <t>meet other nurses, see hospital, what\'s new</t>
  </si>
  <si>
    <t>I would like to have the Icpan in Amsterdam</t>
  </si>
  <si>
    <t>had a great time, you made us fel very welkom, good organisation and cathering. kopenhagen was Top!</t>
  </si>
  <si>
    <t>handdesinfection, childrens care, education</t>
  </si>
  <si>
    <t>Katariina Salo-Heikkilä</t>
  </si>
  <si>
    <t>katasalo@hotmail.com</t>
  </si>
  <si>
    <t>SASH ry</t>
  </si>
  <si>
    <t>Spirium ( magazine anaesthetic nurses in Finland)</t>
  </si>
  <si>
    <t>Congnitive aids to improve crisis management, Pamela Windle. Anaesthetic Emergency Resources by Chloe Martinich and Rebecca Morris</t>
  </si>
  <si>
    <t>Pain management in recovery room for children and adults</t>
  </si>
  <si>
    <t>carol rabel</t>
  </si>
  <si>
    <t>united states of america</t>
  </si>
  <si>
    <t>carol.rabel@atlantichealth.org</t>
  </si>
  <si>
    <t>aspan</t>
  </si>
  <si>
    <t>how to staff your unit</t>
  </si>
  <si>
    <t>minimally invasive cardiac procedures, mitral clips, valvuloplasty p/o care. handling holds in PACU; clustering those pts in transitional care setting?</t>
  </si>
  <si>
    <t>lovely affairs; just wish the rolling bones started playing as soon as dinner was over. 9pm?</t>
  </si>
  <si>
    <t>always looking for ways to improve pt flow/care.</t>
  </si>
  <si>
    <t>Norlani L. Ligutan</t>
  </si>
  <si>
    <t>Saudi Arabia</t>
  </si>
  <si>
    <t>shaine_honey_10@yahoo.com</t>
  </si>
  <si>
    <t>all</t>
  </si>
  <si>
    <t>we didnt reach the reception at the city hall of copenhagen beause of delayed flights</t>
  </si>
  <si>
    <t>to widen my horizon about PACU</t>
  </si>
  <si>
    <t>our pain management</t>
  </si>
  <si>
    <t>David Jacob</t>
  </si>
  <si>
    <t>davidjacob@optusnet.com.au</t>
  </si>
  <si>
    <t>Australian Nursing and Midwifery Federation</t>
  </si>
  <si>
    <t>Post graduate Diploma in Clinical Nursing, Anaesthetic Stream</t>
  </si>
  <si>
    <t>I think a better place/hotel will suit our conference better as Idon\'t think the Radisson Blu fulfilled my expectations</t>
  </si>
  <si>
    <t>1. Kim Litwack, the role of advanced practice nurse in the perianesthesia. 2. Robert Hawker: PACU long stay, a New Zealand approach to an international problem.  3. Chloe Martinich &amp; Rebecca Morris, Anaesthetic Emergency Resources. 4.Dr. Carsten Tollund, perianesthesia care for the chronically affected patient.</t>
  </si>
  <si>
    <t>Topics related to clinical issues such as anaesthetic emergencies and complications</t>
  </si>
  <si>
    <t>To meet my international colleagues and to keep myself updated with the new developments</t>
  </si>
  <si>
    <t>Organisation and presentations were excellent. I only did not like the hotel where the come che was held</t>
  </si>
  <si>
    <t>regina häusler</t>
  </si>
  <si>
    <t>switzerland</t>
  </si>
  <si>
    <t>regina.haeusler@bethesda-spital.ch</t>
  </si>
  <si>
    <t>aspan,aorn</t>
  </si>
  <si>
    <t>in charge of the professionel part of our ward</t>
  </si>
  <si>
    <t>nds (postgraduat study ) intensiv care</t>
  </si>
  <si>
    <t>proffessional/specialised  coursis</t>
  </si>
  <si>
    <t>ASPAN website</t>
  </si>
  <si>
    <t>faciliating follow-up by using a smartphone application- to name one of many very interesting topics!</t>
  </si>
  <si>
    <t>PONV,nursled preop clinic again</t>
  </si>
  <si>
    <t>ist was most apt</t>
  </si>
  <si>
    <t>thank you so much for this excellend ,well organized conference! May I only point aout , that it would be nic to have helppoint for medical needs of the congressvisitors. I personnly was in need of antibiotics toe treat a acute infection. It was so strange to have so many medical proffessionals arround and to get  no help for yourself. The hotel did call a physicion.</t>
  </si>
  <si>
    <t>networking in switzerland and keeping new contacts made at ICPAN</t>
  </si>
  <si>
    <t>MARINILA CANOY</t>
  </si>
  <si>
    <t>MCanoy@stanfordhealthcare.org</t>
  </si>
  <si>
    <t>PAMELA WINDLE</t>
  </si>
  <si>
    <t>VENTILATION</t>
  </si>
  <si>
    <t>BEC. IT IS AN INTERNATIONAL CONFERENCE</t>
  </si>
  <si>
    <t>IT WAS A GOOD EXPERIENCE HEARING TOPICS FROM OTHER COUNTRIES</t>
  </si>
  <si>
    <t>NONE</t>
  </si>
  <si>
    <t>Ma teresita Laus</t>
  </si>
  <si>
    <t>teslaus_rn@yahoo.com</t>
  </si>
  <si>
    <t>does it hurt?, safe &amp; effective care for periop pts who have dev delays,high risk complication with ortopedic surgery</t>
  </si>
  <si>
    <t>Review on same day surgery discharge criteria, staffing and patient acuity in same day surgery units</t>
  </si>
  <si>
    <t>It\'s a great learning experience and a great tour of the city.</t>
  </si>
  <si>
    <t>Pre admission testing</t>
  </si>
  <si>
    <t>Charlotte Carl Larsen</t>
  </si>
  <si>
    <t>charlotte.carl.larsen@regionh.dk</t>
  </si>
  <si>
    <t>RN</t>
  </si>
  <si>
    <t>Diploma in ledership</t>
  </si>
  <si>
    <t>Jeg stod for hospitalvisit</t>
  </si>
  <si>
    <t>It would be nice if it was possible to get a cup of coffee and some bread saturday morning</t>
  </si>
  <si>
    <t>Carsten Tollund,</t>
  </si>
  <si>
    <t>to see, whats going on elsewhere</t>
  </si>
  <si>
    <t>Candace Lockhart</t>
  </si>
  <si>
    <t>Northnsouth02@yahoo.com</t>
  </si>
  <si>
    <t>more vegetarian options</t>
  </si>
  <si>
    <t>Hospital visits!  use of scenarios and simulation to support education of PACU nurses, Ritualistic Behavior in peri-anesthesia practice by Jamie Mann-Farrar was favorite</t>
  </si>
  <si>
    <t>More on innovations in regional anesthesia</t>
  </si>
  <si>
    <t>Enjoy the collaboration with international colleagues</t>
  </si>
  <si>
    <t>I thought the choice for the closing keynote speaker topic was not ideal in that it didn\'t pertain to the wide international spectrum represented in the room.   Looking around the room during the presentation, many delegates were clearly disinterested.  The topic had a very American focus to it and especially for a closing keynote at an international conference, I was hugely disappointed.</t>
  </si>
  <si>
    <t>Helga Schouten</t>
  </si>
  <si>
    <t>h.schouten@erasmusmc.nl</t>
  </si>
  <si>
    <t>Erasmus Cancer Instituut</t>
  </si>
  <si>
    <t>intensive care, management</t>
  </si>
  <si>
    <t>non invasive ventilation</t>
  </si>
  <si>
    <t>painmanagement</t>
  </si>
  <si>
    <t>To learn from the differences between the dfferent countrys</t>
  </si>
  <si>
    <t>The information before the conference was not always clear to me</t>
  </si>
  <si>
    <t>I will  bring what i have learnd into practice</t>
  </si>
  <si>
    <t>Joni Brady</t>
  </si>
  <si>
    <t>jonibrady@gmail.com</t>
  </si>
  <si>
    <t>ICPAN, ASPAN, ASPMN, AORN, STTI, ANA/VNA</t>
  </si>
  <si>
    <t>Perioperative Pain Management</t>
  </si>
  <si>
    <t>ICPAN Organising Team</t>
  </si>
  <si>
    <t>Our Danish colleagues did a wonderful job!!!!</t>
  </si>
  <si>
    <t>Delegate Forum with use of technology; All keynote speakers\' presentation content was excleent</t>
  </si>
  <si>
    <t>More on nursing advocacy issues; continue table talks in future; evidence based practice project examples in care delivery</t>
  </si>
  <si>
    <t>Amazing and fun!!!!</t>
  </si>
  <si>
    <t>To continue to birth of the formal ICPAN organisation</t>
  </si>
  <si>
    <t>The future of ICPAN and biennial conferences will be very exciting :)</t>
  </si>
  <si>
    <t>The entire conference was a pleasure to be a part of - congrats to Bente, Mette, Dorte and the entire Denmark based team!</t>
  </si>
  <si>
    <t>Leadership outreach with continued nurse advocacy efforts</t>
  </si>
  <si>
    <t>Outi Kauppi</t>
  </si>
  <si>
    <t>omviit@gmail.com</t>
  </si>
  <si>
    <t>Anaestehesia Nurses in Finland</t>
  </si>
  <si>
    <t>Pain management nurse</t>
  </si>
  <si>
    <t>Finnish Nurses association</t>
  </si>
  <si>
    <t>international connections/information</t>
  </si>
  <si>
    <t>information technology in nursing</t>
  </si>
  <si>
    <t>Aleli Cabali</t>
  </si>
  <si>
    <t>alcabali@yahoo.com</t>
  </si>
  <si>
    <t>Relevant topics to my practice</t>
  </si>
  <si>
    <t>Great job!</t>
  </si>
  <si>
    <t>Pre-anesthesia. Quality outcomes, practice</t>
  </si>
  <si>
    <t>Han Jimin</t>
  </si>
  <si>
    <t>Korea</t>
  </si>
  <si>
    <t>hanjimin@yuhs.ac</t>
  </si>
  <si>
    <t>KAPAN(Korean Association of PeriAnesthesia Nures)</t>
  </si>
  <si>
    <t>I hope more Asian country menbers will attend the Next conference.</t>
  </si>
  <si>
    <t>warming issue : Laura Van Loon &amp; Michael Koenen</t>
  </si>
  <si>
    <t>How to care about acting out patients or to make the partnership between nures and doctor in the anesthesia area</t>
  </si>
  <si>
    <t>It was good but a little short time</t>
  </si>
  <si>
    <t>at the first time I attend in the international conference</t>
  </si>
  <si>
    <t>Hospital visiting is specially good.</t>
  </si>
  <si>
    <t>I more carefully apply warming task</t>
  </si>
  <si>
    <t>Twilla Shrout</t>
  </si>
  <si>
    <t>tshrout@iland.net</t>
  </si>
  <si>
    <t>MBA</t>
  </si>
  <si>
    <t>have attended all three conferences</t>
  </si>
  <si>
    <t>opening</t>
  </si>
  <si>
    <t>remain the same</t>
  </si>
  <si>
    <t>Donna Connors</t>
  </si>
  <si>
    <t>daveanddon@hotmail.com</t>
  </si>
  <si>
    <t>Have attended previous I pan conferences</t>
  </si>
  <si>
    <t>Keynote speakers anaesthetists</t>
  </si>
  <si>
    <t>More on anaesthetics and less pacu</t>
  </si>
  <si>
    <t>Totally une eatable to NOT provide transport back to accomodation after dinner</t>
  </si>
  <si>
    <t>Anne-Mette Søndergaard Nielsen</t>
  </si>
  <si>
    <t>annemsen@rm.dk</t>
  </si>
  <si>
    <t>Fasio/Dansk Sygeplejeråd</t>
  </si>
  <si>
    <t>Nurse specialist</t>
  </si>
  <si>
    <t>Fasio</t>
  </si>
  <si>
    <t>Panel disussion</t>
  </si>
  <si>
    <t>Fast track topics</t>
  </si>
  <si>
    <t>All the topics was PACU related</t>
  </si>
  <si>
    <t>Mabye</t>
  </si>
  <si>
    <t>Linda Rönnberg</t>
  </si>
  <si>
    <t>linda.ronnberg@minu.se</t>
  </si>
  <si>
    <t>ANIVA SSF</t>
  </si>
  <si>
    <t>PhD student</t>
  </si>
  <si>
    <t>RAPP, Nursing advocacy</t>
  </si>
  <si>
    <t>Minttu Niskanen</t>
  </si>
  <si>
    <t>Minttu.Niskanen@hus.fi</t>
  </si>
  <si>
    <t>Sash, Finnis nurse assosiation</t>
  </si>
  <si>
    <t>Ethiopian Pacu project</t>
  </si>
  <si>
    <t>Great!! Canal boat was  best.</t>
  </si>
  <si>
    <t>Marissa Ng</t>
  </si>
  <si>
    <t>mmksmng@yahoo.com</t>
  </si>
  <si>
    <t>ASPAN,ENA</t>
  </si>
  <si>
    <t>Organization website</t>
  </si>
  <si>
    <t>Pediatrics points to ponder</t>
  </si>
  <si>
    <t>Current trends in ortho surgeries</t>
  </si>
  <si>
    <t>To meet colleagues from different countries</t>
  </si>
  <si>
    <t>More specialty speakers</t>
  </si>
  <si>
    <t>Mackafolk Ng</t>
  </si>
  <si>
    <t>CNOR</t>
  </si>
  <si>
    <t>POINTS to ponder</t>
  </si>
  <si>
    <t>SCD, Capnography, delirium in RR</t>
  </si>
  <si>
    <t>Gain knowledge</t>
  </si>
  <si>
    <t>Nothing.</t>
  </si>
  <si>
    <t>Andreas Schäfer</t>
  </si>
  <si>
    <t>andreasschaeferli@web.de</t>
  </si>
  <si>
    <t>DGF</t>
  </si>
  <si>
    <t>nurse empowerment, Leadership courses</t>
  </si>
  <si>
    <t>networking, improve nursing knowledge and learn evidenced based practice</t>
  </si>
  <si>
    <t>The conference overall was great. Some presenters were not great as I have expected.</t>
  </si>
  <si>
    <t>research</t>
  </si>
  <si>
    <t>Laura McNulty</t>
  </si>
  <si>
    <t>mcnultyl@nb.sympatico.ca</t>
  </si>
  <si>
    <t>CNA certified PeriAnesthesia Nurse</t>
  </si>
  <si>
    <t>Intrest in expanding my knowledge</t>
  </si>
  <si>
    <t>Non invasive ventilation, Implementation of delirium monitoring in PACU, Hello are you thereAnaesthetic Emergency Resources</t>
  </si>
  <si>
    <t>Pain management most recent methods.</t>
  </si>
  <si>
    <t>Excellent</t>
  </si>
  <si>
    <t>to meet the presidents/ leaders and members of other organizations</t>
  </si>
  <si>
    <t>Personally I found the break times long would have preferred shorter breaks with an earlier finish to the day.I would have liked a session for the leaders of organization from each country to meet together. I also would have like to have each country introduced or seated together for the initial opening.  The sit down lunches were an excellent idea.  Over all his conference exceeded my expectations.  Well done!!</t>
  </si>
  <si>
    <t>enhance communication with families</t>
  </si>
  <si>
    <t>Nora Harju</t>
  </si>
  <si>
    <t>nora.harju@gmail.com</t>
  </si>
  <si>
    <t>Tehy</t>
  </si>
  <si>
    <t>Theresa Clifford</t>
  </si>
  <si>
    <t>cliffordt@maine.rr.com</t>
  </si>
  <si>
    <t>National Organization - ASPAN</t>
  </si>
  <si>
    <t>Opportunity to lecture</t>
  </si>
  <si>
    <t>All of it, especially loved the incorporation of technology into the session for gathering opinion</t>
  </si>
  <si>
    <t>Continued integration of technology</t>
  </si>
  <si>
    <t>Embracing technology</t>
  </si>
  <si>
    <t>GRACE B. BALLEZA</t>
  </si>
  <si>
    <t>gbballeza@yahoo.com</t>
  </si>
  <si>
    <t>ASPAN and PANAC</t>
  </si>
  <si>
    <t>PHILIPPINES</t>
  </si>
  <si>
    <t>We wish we spent more time in Copenhagen. Thank you to all the organizers. Hospital visits should have a waiting list in case some delegates did not show up for the tour. I was not able to do the tour because it was full but found out later that 8 delegates did not show up.</t>
  </si>
  <si>
    <t>P.O.I.N.T.S. to Ponder , Doing good for another human being, Perianesthesia care for the chronically affected patient.</t>
  </si>
  <si>
    <t>Perianesthesia care of the Trauma patient,  What happens to patients Fast Track patients post op?</t>
  </si>
  <si>
    <t>Mayor did not show up in the Reception. The canal tour was a great experience and the food at the Langelinie Pavillonen was delicious and healthy.</t>
  </si>
  <si>
    <t>Made me aware that safe patient care is a global problem.</t>
  </si>
  <si>
    <t>please give me advance notice if you need my help.</t>
  </si>
  <si>
    <t>There should be a scheduled photo opportunity for each country so the photos will be posted in the website.  The Forum was a great idea.</t>
  </si>
  <si>
    <t>Pediatric Care, Pain Management of the Chronic pain patients,  Doing the right thing for our patients.</t>
  </si>
  <si>
    <t>godwatchesover@yahoo.con</t>
  </si>
  <si>
    <t>should be more organized with transportation toward the city hall and should a welcome party or a presentation about Denmark</t>
  </si>
  <si>
    <t>Facilitating a follow up using a smatrphone</t>
  </si>
  <si>
    <t>About day surgery patients</t>
  </si>
  <si>
    <t>Important to learn about peri anesthesia in other side of the world</t>
  </si>
  <si>
    <t>There should be an acknowledgement of all the participants in different countries on the start day of the conference</t>
  </si>
  <si>
    <t>Technology in day surgery</t>
  </si>
  <si>
    <t>Line S. Berger</t>
  </si>
  <si>
    <t>berger@getmail.no</t>
  </si>
  <si>
    <t>NSF and NSFLIS</t>
  </si>
  <si>
    <t>Nokias 2013, København</t>
  </si>
  <si>
    <t>NSF Scholarship, employer paid the rest</t>
  </si>
  <si>
    <t>Pekka Saastamoinen</t>
  </si>
  <si>
    <t>pekka.saastamoinen@kuh.fi</t>
  </si>
  <si>
    <t>Journal of PeriAnesthesia Nursing and/or Spirium</t>
  </si>
  <si>
    <t>Keeping them warm Michael Koenen, Prevalence of pain Jan Odom-Forren,Voiding algoritm Raelyn Nicholson, The Preoperative Nurse role Elina Turunen and Experiences in Ethiopia Allei Green</t>
  </si>
  <si>
    <t>Ok, Food at Langelinie was excellent</t>
  </si>
  <si>
    <t>Contacts, scientific program, experience</t>
  </si>
  <si>
    <t>We will propably reform some of our guideline</t>
  </si>
  <si>
    <t>Diane Swintek</t>
  </si>
  <si>
    <t>dinah613@gmail.com</t>
  </si>
  <si>
    <t>ASPAN, AACN, ANA</t>
  </si>
  <si>
    <t>Chesapeake Bay Society of PeriAnesthesia Nurses</t>
  </si>
  <si>
    <t>Obese patient (Pat Smedley), Delerium monitoring (Elizabeth Card), GERD (Kim Noble), Delegate frorum, Smartphone application (Ulrica Nilsson), Postoperative handover (Maria Randmaa), Adapting staffing formula (Karen Kane)</t>
  </si>
  <si>
    <t>Detecting the deteriorating patient, handoff of care, pain control, staffing, Standards of Care</t>
  </si>
  <si>
    <t>Networking with other perianesthesia nurses, receiving information about patient care issues that confront all perianesthesia nurses</t>
  </si>
  <si>
    <t>I do not know what I could do but I am willing to assist as needed</t>
  </si>
  <si>
    <t>The most profound experience was the delegate forum.  I was seated with nurses fom all around the globe and it was most interesting to realize the differences, and similarities, of our perianesthesia practice.  I very much liked my hospital visit (Gentofite) and was surprised by the flow through the area.</t>
  </si>
  <si>
    <t>Understanding the value of communication with patients and families post-operatively.  Dr. Nilsson has ground breaking work that can bring security and comfort to our patients and families.</t>
  </si>
  <si>
    <t>Helena Eggum</t>
  </si>
  <si>
    <t>helena.eggum@lifi.no</t>
  </si>
  <si>
    <t>NSFLIS/ NSF</t>
  </si>
  <si>
    <t>ICU nurse</t>
  </si>
  <si>
    <t>Ulrica Nilsson, Ørebro Sweden, RAPP</t>
  </si>
  <si>
    <t>Ann-Christin Karlsson</t>
  </si>
  <si>
    <t>ann-christin.karlsson@pubcare.uu.se</t>
  </si>
  <si>
    <t>researcher</t>
  </si>
  <si>
    <t>About the RAPP app. Also Jan  odom Ferren.</t>
  </si>
  <si>
    <t>more research from the patients\' perspective</t>
  </si>
  <si>
    <t>To keep me up to date in my research field.</t>
  </si>
  <si>
    <t>I missed a list of delegates\' names and e-mailaddresses ad the theme of the confetence wad sharing and caring....</t>
  </si>
  <si>
    <t>I will emphasize evidence based practice for my studenta.</t>
  </si>
  <si>
    <t>Randi Fosse Torgersen</t>
  </si>
  <si>
    <t>randifosse.torgersen@vestreviken.no</t>
  </si>
  <si>
    <t>Intensiv care nurse</t>
  </si>
  <si>
    <t>Intensiv care nursing</t>
  </si>
  <si>
    <t>All topics in ballroom</t>
  </si>
  <si>
    <t>Get ideas from others and network</t>
  </si>
  <si>
    <t>Elizabeth Card</t>
  </si>
  <si>
    <t>United States of AMerica</t>
  </si>
  <si>
    <t>elizabeth.b.card@vanderbilt.edu</t>
  </si>
  <si>
    <t>Nurse Researcher and Consultant</t>
  </si>
  <si>
    <t>University Medical Center Nursing Research Consultant</t>
  </si>
  <si>
    <t>have attaneded all ICPAN conferences, learned about it at ASPAN National Confrence</t>
  </si>
  <si>
    <t>Oppurtunity to network with other nurses from other countries,  learn and share</t>
  </si>
  <si>
    <t>Vanderbilt University Medical Center</t>
  </si>
  <si>
    <t>Really nice having culturally appropriate food, enjoyed very much</t>
  </si>
  <si>
    <t>Development of post-op app; round tables</t>
  </si>
  <si>
    <t>international research (multisite)</t>
  </si>
  <si>
    <t>LOVE hospital tours, please keep them coming</t>
  </si>
  <si>
    <t>I presented, the oppurtunity to disseminate and learn from others was fantastic</t>
  </si>
  <si>
    <t>would love to be involved in international research group, help with global guidelines/standards</t>
  </si>
  <si>
    <t>We can learn  so much from each other</t>
  </si>
  <si>
    <t>increased oppurtunity to complete global multisite research</t>
  </si>
  <si>
    <t>Sonkyong LEE</t>
  </si>
  <si>
    <t>PACU long stay</t>
  </si>
  <si>
    <t>Priya Doodnauth</t>
  </si>
  <si>
    <t>pdoodnauth@shaw.ca</t>
  </si>
  <si>
    <t>NAPAN</t>
  </si>
  <si>
    <t>Health Sciences Centre, Winnipeg,Manitoba</t>
  </si>
  <si>
    <t>Serve full breakfast</t>
  </si>
  <si>
    <t>Implementation of Delirium Monitoring in the PACU</t>
  </si>
  <si>
    <t>More on use of technology to follow-up on day surgery patients</t>
  </si>
  <si>
    <t>Network to develop solutions to issues facing my units at work</t>
  </si>
  <si>
    <t>Would be willing to help with venue bookings and scientific program development</t>
  </si>
  <si>
    <t>All PACU nurses should take the opportunity to gain a global perspective on their specialty</t>
  </si>
  <si>
    <t>Post-operative delirium assessment and management</t>
  </si>
  <si>
    <t>Birthe Møller Andersen</t>
  </si>
  <si>
    <t>bimoa@rn.dk</t>
  </si>
  <si>
    <t>in \"DRÅBEN\"</t>
  </si>
  <si>
    <t>I like those who \"talk obout Nursing\" Not all those \"Exel slices\"</t>
  </si>
  <si>
    <t>What we need in DK is more Education for recovering-nurses. More about how to get it better for nurses, who work bedside.</t>
  </si>
  <si>
    <t>super</t>
  </si>
  <si>
    <t>I would not get the time for that</t>
  </si>
  <si>
    <t>For me it was a great expirence / had a Poster to show. My first.!</t>
  </si>
  <si>
    <t>I make a smal presentation for my colleques at home.</t>
  </si>
  <si>
    <t>Jette Nielsen</t>
  </si>
  <si>
    <t>j.nielsen@rsyd.dk</t>
  </si>
  <si>
    <t>DSR/fsaio</t>
  </si>
  <si>
    <t>smartephone application, use of scenarios and simulation</t>
  </si>
  <si>
    <t>to hear what`s going on, and networking</t>
  </si>
  <si>
    <t>Mona Fjærem</t>
  </si>
  <si>
    <t>mona@jarnaes.no</t>
  </si>
  <si>
    <t>Hand over, Long time stay patient</t>
  </si>
  <si>
    <t>To loong break. Very good with small lessions</t>
  </si>
  <si>
    <t>Look at new way` too organized the PACU</t>
  </si>
  <si>
    <t>Annett Broberg</t>
  </si>
  <si>
    <t>Danmar4k</t>
  </si>
  <si>
    <t>a.broberg@rn.dk</t>
  </si>
  <si>
    <t>Perianaesthesia care for the chronically affected patient / Carsten Tollund</t>
  </si>
  <si>
    <t>pain manegement - regional blocks - communication - new technology -  fast tracking - POUR - PONV</t>
  </si>
  <si>
    <t>would very much have liked to join the party dinner</t>
  </si>
  <si>
    <t>To meet other PACU nurses, to learn and hear about how things are done in other PACU\'s around the world and whats\'s new</t>
  </si>
  <si>
    <t>Opening ceremoni with H.C.Andersen war so nice, visit at the City Hall and hospital visits, Delegate forum - The Gathering of nations</t>
  </si>
  <si>
    <t>SEO EUNMI</t>
  </si>
  <si>
    <t>Republic of Korea</t>
  </si>
  <si>
    <t>20090015@kuh.ac.kr</t>
  </si>
  <si>
    <t>general nurse</t>
  </si>
  <si>
    <t>korea</t>
  </si>
  <si>
    <t>pediatric</t>
  </si>
  <si>
    <t>preop,pre anesthesia pediatric management</t>
  </si>
  <si>
    <t>Diverse experience, think</t>
  </si>
  <si>
    <t>preop pediatric management</t>
  </si>
  <si>
    <t>lotte reiter</t>
  </si>
  <si>
    <t>lotte.reiter@live.dk</t>
  </si>
  <si>
    <t>Special training as CRNA</t>
  </si>
  <si>
    <t>in the board of FSAIO</t>
  </si>
  <si>
    <t>By FSAIO</t>
  </si>
  <si>
    <t>when i ballroom, use video of the speaker so that everybody can se the face</t>
  </si>
  <si>
    <t>Fine arrangements</t>
  </si>
  <si>
    <t>Markku Ahtiainen</t>
  </si>
  <si>
    <t>mahtiainen@gmail.com</t>
  </si>
  <si>
    <t>Promoting another conference</t>
  </si>
  <si>
    <t>NHS Trust</t>
  </si>
  <si>
    <t>To see other nurses around the world, share experiences. Also to promote another conference.</t>
  </si>
  <si>
    <t>Maybe to help</t>
  </si>
  <si>
    <t>Well organised, it was clear all the time what was happening. Nice breaks between the lectures, enough time to have coffees/lunch (sometimes short time for a big crowds like that). Conference venue very good, no technical problems occurred.</t>
  </si>
  <si>
    <t>Something in mind for our recovery, about making the patient experience even better</t>
  </si>
  <si>
    <t>Anne Kath Knudsen</t>
  </si>
  <si>
    <t>kathrink@online.no</t>
  </si>
  <si>
    <t>NSF &amp; NSFLIS</t>
  </si>
  <si>
    <t>educational nurse &amp; ICU-nurse</t>
  </si>
  <si>
    <t>Attended the congress in Dublin</t>
  </si>
  <si>
    <t>Angela Winter, The obese patient</t>
  </si>
  <si>
    <t>POUR, pain relive, Hypotermi</t>
  </si>
  <si>
    <t>Fun to meet colleges from all around the world, and to learn how they are practising PACU nursing.</t>
  </si>
  <si>
    <t>Cecilie Bergan</t>
  </si>
  <si>
    <t>cecilie.bergan@gmail.com</t>
  </si>
  <si>
    <t>NSF lis</t>
  </si>
  <si>
    <t>norway</t>
  </si>
  <si>
    <t>NSF lis congress</t>
  </si>
  <si>
    <t>Experiences from Ethiopia Allie Green</t>
  </si>
  <si>
    <t>Pain management in PACU</t>
  </si>
  <si>
    <t>Benedicte Buren</t>
  </si>
  <si>
    <t>benhob@rn.dk</t>
  </si>
  <si>
    <t>pain management, regional anestesi,</t>
  </si>
  <si>
    <t>to hear  how other countries work</t>
  </si>
  <si>
    <t>WOO YOUNGSUN</t>
  </si>
  <si>
    <t>Rep. KOREA</t>
  </si>
  <si>
    <t>wooc3@naver.com</t>
  </si>
  <si>
    <t>korea perioperative nursing organization</t>
  </si>
  <si>
    <t>HYERAN YI</t>
  </si>
  <si>
    <t>REPUBLIC OF KOREA</t>
  </si>
  <si>
    <t>20050017@KUH.AC.KR</t>
  </si>
  <si>
    <t>KAPAN</t>
  </si>
  <si>
    <t>IMPLEMENTATIPON OF DELIRIUM MONITORING IN THE PACU</t>
  </si>
  <si>
    <t>PONV</t>
  </si>
  <si>
    <t>SO GOOD</t>
  </si>
  <si>
    <t>SELF-IMPROVEMENT</t>
  </si>
  <si>
    <t>I\'M BUSY</t>
  </si>
  <si>
    <t>I HAVE A WIDE VIEW</t>
  </si>
  <si>
    <t>Jung , Hyeon Taek</t>
  </si>
  <si>
    <t>ht1.jung@samsung.com</t>
  </si>
  <si>
    <t>Quality of postoperative patient handovers in PACU</t>
  </si>
  <si>
    <t>Connect the other contry\'s nurses &amp; The topics</t>
  </si>
  <si>
    <t>patient safety &amp; communication</t>
  </si>
  <si>
    <t>hyeran,YI</t>
  </si>
  <si>
    <t>Republic of korea</t>
  </si>
  <si>
    <t>20050017@kuh.ac.kr</t>
  </si>
  <si>
    <t>Implementation of delirium monitoring in the PACU</t>
  </si>
  <si>
    <t>Dorthe Choi Lisby</t>
  </si>
  <si>
    <t>dorthechoim@yahoo.dk</t>
  </si>
  <si>
    <t>Det var meget koldt i forbindelse med foredragene</t>
  </si>
  <si>
    <t>Scandinavian Ballroom Delegate forum -The Gathering of Nations Chair of session: Joni M. Brady, DNP RN CAPA, Inova Alexandria Hospital, VA, USA</t>
  </si>
  <si>
    <t>Chronic and acute pain,</t>
  </si>
  <si>
    <t>Because it is my specialty</t>
  </si>
  <si>
    <t>Transfer of a patient</t>
  </si>
  <si>
    <t>Helen fong</t>
  </si>
  <si>
    <t>Helen_infos@hotmail.com</t>
  </si>
  <si>
    <t>America</t>
  </si>
  <si>
    <t>Aspan conference</t>
  </si>
  <si>
    <t>Dr. Allie green</t>
  </si>
  <si>
    <t>Enhancement of knowledge and collaboration with other nurses</t>
  </si>
  <si>
    <t>It was hard to follow the PhDs conference speakers.</t>
  </si>
  <si>
    <t>Silje Berning</t>
  </si>
  <si>
    <t>silje@gmail.com</t>
  </si>
  <si>
    <t>Alnsf web page</t>
  </si>
  <si>
    <t>Nsf</t>
  </si>
  <si>
    <t>Kjær hypthermi, Gerd by Noble</t>
  </si>
  <si>
    <t>More spesific to an anesthesit nurse</t>
  </si>
  <si>
    <t>Rare to find a good conference for my speciality, and nearby my own country/hometown. Share/trade information about my profession with collegues from other vountries</t>
  </si>
  <si>
    <t>To much focus on pacu</t>
  </si>
  <si>
    <t>Hypothermia. Pour.</t>
  </si>
  <si>
    <t>Helga Kjerstine Langhelle Freyer</t>
  </si>
  <si>
    <t>Helga@freyer.no</t>
  </si>
  <si>
    <t>The Norwegians Nurses Organisation\'s professional interesse gruppe of intensive care nurse</t>
  </si>
  <si>
    <t>Intensive Care, spesialized nurce</t>
  </si>
  <si>
    <t>The obese patient. Angela Winter. The rolle of the advanced praktiseringen nurce in the perianesthesia care. Kim Litwack. Safe ang effektive care for perioperative pasientskader whi have developmental delast or behavioral diagnoses. Abby Hess &amp; Kary Weber</t>
  </si>
  <si>
    <t>Pain treatment postoperative - children and adults. Nonmedical &amp; medical.</t>
  </si>
  <si>
    <t>Need more knowledge about PACU care and inspration</t>
  </si>
  <si>
    <t>If arranged in my own country and still in PACU</t>
  </si>
  <si>
    <t>Enjoyed the delegate forum - The gathering of nations</t>
  </si>
  <si>
    <t>Hanna Jessen</t>
  </si>
  <si>
    <t>hannajss@gmail.com</t>
  </si>
  <si>
    <t>Poster</t>
  </si>
  <si>
    <t>Delirium patients, sleep apnia, keynote about cronic pain and about Ethiopia, the session with the internet and the questions.</t>
  </si>
  <si>
    <t>Inotropi, patient ratio and work pressure,</t>
  </si>
  <si>
    <t>I had a poster to present and the programme was interesting</t>
  </si>
  <si>
    <t>Mette Ring</t>
  </si>
  <si>
    <t>DEnmark</t>
  </si>
  <si>
    <t>Planning group</t>
  </si>
  <si>
    <t>Education</t>
  </si>
  <si>
    <t>Pain treatment</t>
  </si>
  <si>
    <t>Interest in nursing</t>
  </si>
  <si>
    <t>Anne Tove Breivik</t>
  </si>
  <si>
    <t>Norge</t>
  </si>
  <si>
    <t>annetoveb@hotmail.com</t>
  </si>
  <si>
    <t>Norsk sykepleierforbund</t>
  </si>
  <si>
    <t>Nursing adcocacy, Keeping them warm</t>
  </si>
  <si>
    <t>acupunktur in Pacu</t>
  </si>
  <si>
    <t>could have some other entertainment instead of dansing and music</t>
  </si>
  <si>
    <t>interesting program</t>
  </si>
  <si>
    <t>cold have shorter breaks and end the day earlier.</t>
  </si>
  <si>
    <t>fokus on Postoperativ handover</t>
  </si>
  <si>
    <t>Majken Frederiksen</t>
  </si>
  <si>
    <t>majken_dam@yahoo.dk</t>
  </si>
  <si>
    <t>Dansk Sygeplejeråd, FSAIO</t>
  </si>
  <si>
    <t>Faroe Islands</t>
  </si>
  <si>
    <t>Specialuddannelse i anæstesi</t>
  </si>
  <si>
    <t>FSAIO, mener of the Danish board</t>
  </si>
  <si>
    <t>Mener of the Danish board</t>
  </si>
  <si>
    <t>Organizing commitee</t>
  </si>
  <si>
    <t>Trine Kjeldsen</t>
  </si>
  <si>
    <t>trinkjel@rm.dk</t>
  </si>
  <si>
    <t>A section/ward for pediatric surgery</t>
  </si>
  <si>
    <t>Teacher</t>
  </si>
  <si>
    <t>And the fine possibility to make a oral presentation about our project in an international context</t>
  </si>
  <si>
    <t>I only attented the conference for one day, but as a teacher working in hospital I really find the topics interesting and very usefull also for my job</t>
  </si>
  <si>
    <t>Were only attending the conference at thursday</t>
  </si>
  <si>
    <t>Together with a colleague I had to make an oral presentation</t>
  </si>
  <si>
    <t>I don´t know yet. But I have brought with me inspiration and ideas from posters and presentations to share with the nurses in my section</t>
  </si>
  <si>
    <t>Camilla Göras</t>
  </si>
  <si>
    <t>camilla.goras@telia.com</t>
  </si>
  <si>
    <t>Patient Safety Coordinator</t>
  </si>
  <si>
    <t>Landstinget Dalarna Falun</t>
  </si>
  <si>
    <t>Dr Allie Green, Carsten Tollund, Jamie Mann-Farrar, Raelyn Nicholson, Ann-Sofie Sundqvist</t>
  </si>
  <si>
    <t>More focus on phase II (peroperatively), To much focus on PACU!</t>
  </si>
  <si>
    <t>Networking and inspiration!</t>
  </si>
  <si>
    <t>Busy PhD student right now!</t>
  </si>
  <si>
    <t>It was a great conference, thanks! Good with the networking part in the middle!</t>
  </si>
  <si>
    <t>Check what national guidelines we have!</t>
  </si>
  <si>
    <t>Tine Nors</t>
  </si>
  <si>
    <t>tinenors@rm.dk</t>
  </si>
  <si>
    <t>in danish \"specialeansvarlig anæstesisygeplejerske\" and with a Master in Clinical Nursing</t>
  </si>
  <si>
    <t>Safe and effective care for periopertive patients who have developmental delays or bahavioral diagnoses and topics about care and work as an anesthetic nurse.</t>
  </si>
  <si>
    <t>I find it difficult that anesthetic nurses work very differently in different contries. That could be an interesting topic!!</t>
  </si>
  <si>
    <t>a conference with some anesthetic topics and an opportunity to meet other anesthetic nurses.</t>
  </si>
  <si>
    <t>I really miss more pure anesthesia topics and it surprised me that many af the speakers that I heard did´nt give me any new informations - or old news for a danish nurse.</t>
  </si>
  <si>
    <t>I think I will be more aware of patients with behavorial diagnoses.</t>
  </si>
  <si>
    <t>Hanneke van Kooten</t>
  </si>
  <si>
    <t>hannekevankooten@gmail.com</t>
  </si>
  <si>
    <t>revovery nurse</t>
  </si>
  <si>
    <t>RApp</t>
  </si>
  <si>
    <t>education and connection with others</t>
  </si>
  <si>
    <t>the information could be more before the conference</t>
  </si>
  <si>
    <t>researche</t>
  </si>
  <si>
    <t>MARIA KAPRITSOU</t>
  </si>
  <si>
    <t>GREECE</t>
  </si>
  <si>
    <t>mariakaprit@gmail.com</t>
  </si>
  <si>
    <t>HELLENIC NURSE\'S ASSOCIATION</t>
  </si>
  <si>
    <t>SURGICAL ONCOLOGY</t>
  </si>
  <si>
    <t>Pauline Guyan</t>
  </si>
  <si>
    <t>England</t>
  </si>
  <si>
    <t>pollyg21@hotmail.com</t>
  </si>
  <si>
    <t>Ethiopia; Gastroesophageal reflux; Role of APN; RAPP</t>
  </si>
  <si>
    <t>More organ specifics topics affecting care and treatment in the PACU</t>
  </si>
  <si>
    <t>Very enjoyable, thank you for organising. For some it may have been useful to know that there was taxi\'s available to return  delegates back to their hotels following Conference dinner if they required transport.</t>
  </si>
  <si>
    <t>Collaboration, sharing and networking with others working in similar areas with an opportunity learn from recent research done around the globe. To work towards global standards</t>
  </si>
  <si>
    <t>Disappointed with  flippant execution of Patient   Flow in PCA</t>
  </si>
  <si>
    <t>The Use  of  apps  To reach patients, collect data  to improve services for patients Of To</t>
  </si>
  <si>
    <t>anette Rytter</t>
  </si>
  <si>
    <t>anmic@fiberpost.dk</t>
  </si>
  <si>
    <t>anesthesia and pain medicine specialist</t>
  </si>
  <si>
    <t>mere vægt på den anæstesiologiske sygepleje</t>
  </si>
  <si>
    <t>man kunne gøre lidt mere ud af programbeskrivelsen, så det er muligt at se hvilken vinkel - opvågning/anæstesi der bliver lagt på emnet</t>
  </si>
  <si>
    <t>jeg vil have mere fokus på smertebehandling til kroniske patienter</t>
  </si>
  <si>
    <t>Bente Buch</t>
  </si>
  <si>
    <t>bebuch2003@yahoo.dk</t>
  </si>
  <si>
    <t>ICPAN steering committe. I\'m organising the conference</t>
  </si>
  <si>
    <t>Delegates Forum</t>
  </si>
  <si>
    <t>patient comfort score. high flow managment vs nurse quality work vs patient safety</t>
  </si>
  <si>
    <t>great band at the party. nice guided boat tour</t>
  </si>
  <si>
    <t>to share knowledge</t>
  </si>
  <si>
    <t>Prewarming patients</t>
  </si>
  <si>
    <t>Laura Van Loon</t>
  </si>
  <si>
    <t>Lauralene66@gmail.com</t>
  </si>
  <si>
    <t>PHN, HCSA, PN</t>
  </si>
  <si>
    <t>NAPANc website</t>
  </si>
  <si>
    <t>Board member</t>
  </si>
  <si>
    <t>UPH(2) workshops, opening plenaries, is ritualistic behaviour by Jamie Mann-Farrar, Nursing Advocacy, nurses think out of the box, role of APN with Kim Litwack, GERD, all plenaries except final keynote speaker</t>
  </si>
  <si>
    <t>Advocate for members who are in the impossible solo practice environment to provide ways and means to help staff nurses have the tools to advocate for safe nursing and staffing.</t>
  </si>
  <si>
    <t>Wonderful</t>
  </si>
  <si>
    <t>Love learning upgrading knowledge and skills</t>
  </si>
  <si>
    <t>Prefer an upbeat final closing speaker- I was not at all interested and this should have been a break-out offering. Would like you to consider offering some break- out sessions twice as I had trouble selecting one of three every time. Follow-up on Sweden\'s RAPP progress!</t>
  </si>
  <si>
    <t>Incorporating suggestions from Ulrica Nilsson in DS</t>
  </si>
  <si>
    <t>Michael Dawe</t>
  </si>
  <si>
    <t>mrdawe@optusnet.com.au</t>
  </si>
  <si>
    <t>Associate Nurse Unit Manager</t>
  </si>
  <si>
    <t>Graduate Diploma</t>
  </si>
  <si>
    <t>Dip Management</t>
  </si>
  <si>
    <t>Delegate Forum, safe &amp; effective care for Perioperative patients who have developmental delays....Abby Heis &amp; KarenWebster, opening keynote address,</t>
  </si>
  <si>
    <t>Workforce planning to cope with large number of retirement of nurses in next 10 years.</t>
  </si>
  <si>
    <t>Wonderful food and venue at Langeline</t>
  </si>
  <si>
    <t>Professional development &amp; networking</t>
  </si>
  <si>
    <t>The hospital visits were very worthwhile and stimulated much discussion.it was great to get a glimpse of how hospitals run here I Denmark.</t>
  </si>
  <si>
    <t>Care of Awake patients, and follow up of day  surgery patients  post discharge.</t>
  </si>
  <si>
    <t>Qian Shao</t>
  </si>
  <si>
    <t>Lucyshao88@gmail.com</t>
  </si>
  <si>
    <t>Chronic pain topic by Dr Carsten Tollund</t>
  </si>
  <si>
    <t>More surgery specific Anaesthetic and recovery techniques</t>
  </si>
  <si>
    <t>It would have been nice to have return transport organized from Langelinie Pavilonen</t>
  </si>
  <si>
    <t>Future development</t>
  </si>
  <si>
    <t>Chloe Martinich</t>
  </si>
  <si>
    <t>chloemartinich@hotmail.com</t>
  </si>
  <si>
    <t>At Vincent\'s Private Melbourne</t>
  </si>
  <si>
    <t>Delegate forum- the gathering of nations, Joni M. Brady</t>
  </si>
  <si>
    <t>Chronic pain management</t>
  </si>
  <si>
    <t>Gaye coles</t>
  </si>
  <si>
    <t>gayemcoles@gmail.com</t>
  </si>
  <si>
    <t>Delegates forum, pat smedley, implementation of Delerium monitoring, does it hurt, safe effective care for peri operative patients with developmental delays,</t>
  </si>
  <si>
    <t>More on paediatric emergence delirium, more about noise regulation,more international time, use of Twitter with #ICPAN</t>
  </si>
  <si>
    <t>Both were most enjoyable</t>
  </si>
  <si>
    <t>To network with the international comunity of nurses</t>
  </si>
  <si>
    <t>I would help in a minor capacity</t>
  </si>
  <si>
    <t>Congratulations to Team ICPAN Copenhagen. PAR EXCELLENCE</t>
  </si>
  <si>
    <t>PACU discharge</t>
  </si>
  <si>
    <t>Marianne Rasmussen</t>
  </si>
  <si>
    <t>Mariaras@rm.dk</t>
  </si>
  <si>
    <t>diploma</t>
  </si>
  <si>
    <t>Anette Løvschall Mørch</t>
  </si>
  <si>
    <t>Anettelmoerch</t>
  </si>
  <si>
    <t>ICU nurse training certifikat in Denmark</t>
  </si>
  <si>
    <t>Dråben (FASAIO)</t>
  </si>
  <si>
    <t>I won the fee from FASAIO</t>
  </si>
  <si>
    <t>Facilitating Follow-up by using a smartphone application and Hello here you are. Communication betjen patients and famile in PACU</t>
  </si>
  <si>
    <t>The Gathering of Nations</t>
  </si>
  <si>
    <t>Fine choices</t>
  </si>
  <si>
    <t>Networkning other PACU nurses</t>
  </si>
  <si>
    <t>I was nurse B&amp;B for 2 nurses</t>
  </si>
  <si>
    <t>?? Warming up outpatients and hopefully improved handovers</t>
  </si>
  <si>
    <t>Lene Høegh</t>
  </si>
  <si>
    <t>Lhoe0020@regionh.dk</t>
  </si>
  <si>
    <t>Carsten Tollund, Jamie Mann-Farrar</t>
  </si>
  <si>
    <t>Carsten Tollund, Jamie Mann-Farrar, Ulrica Nillson</t>
  </si>
  <si>
    <t>The final speaker was really borrowing. Should had been  a beeter speaker and perhaps a more interesting subject too the closing keynotespeaker. Generally did I not get new knowledge. The delegate forum- the gathering of Nations was however , really good. I would linke  to here more about</t>
  </si>
  <si>
    <t>Nothing specially- perhaps we Will work to get better handovers when we receive patient from the operation rooms.</t>
  </si>
  <si>
    <t>Meg Bumpstead</t>
  </si>
  <si>
    <t>Megan.bumpstead@gmail.com</t>
  </si>
  <si>
    <t>International network</t>
  </si>
  <si>
    <t>Introduction of eras</t>
  </si>
  <si>
    <t>Anne Marie Ovrtgaard</t>
  </si>
  <si>
    <t>Anne.Marie.Soegaard.Overgaard@rsyd.dk</t>
  </si>
  <si>
    <t>Diplomatiske i kvaliti development</t>
  </si>
  <si>
    <t>Nielson about the app</t>
  </si>
  <si>
    <t>To get news about post anesthetich nursing, to learn what the do om other contries</t>
  </si>
  <si>
    <t>The end of the conference was weak you colud have told about the next conferenc</t>
  </si>
  <si>
    <t>I Will Think about  our sacred cow, anient inveation</t>
  </si>
  <si>
    <t>I vil have more fokus om the patients ekspirence</t>
  </si>
  <si>
    <t>Darin Prescott</t>
  </si>
  <si>
    <t>darinp@rconnect.com</t>
  </si>
  <si>
    <t>Minnesota-Dakotas Society of PerAnesthesia Nurses</t>
  </si>
  <si>
    <t>Wi-fi for attendees at all times.  Food-I don\\t eat fish....too much fish.  Have water and coffee on last morning right away.</t>
  </si>
  <si>
    <t>Dr. Green</t>
  </si>
  <si>
    <t>More about the DNP as a doctorate degree.</t>
  </si>
  <si>
    <t>Need to identify that transportation is particpant responsibility with late return home.  Thank you to the Danish nurses for their hospitality.</t>
  </si>
  <si>
    <t>Information to take home and apply.</t>
  </si>
  <si>
    <t>I would like to help organize three tracks for the conference to include a group of areas for each, between pre-operative, pre-admission, intra-operative, post-operative, quality, safety, communication, research, evidence-based practice etc.  Earlier submission for podium proposals.</t>
  </si>
  <si>
    <t>Offer a website for those interested in room sharing - men/men and women/women.  This would help with cost containment.    Silent auction....solicit more small items that could be easily transported home.  THANK YOU TO THE CONFERENCE PLANNERS.  I look forward to the next opportunity to celebrate our specialty area of nursing.</t>
  </si>
  <si>
    <t>Emergency response preparedness.</t>
  </si>
  <si>
    <t>Mona Kildahl Jensen</t>
  </si>
  <si>
    <t>Mona3480@live.dk</t>
  </si>
  <si>
    <t>DSR and FSAIO</t>
  </si>
  <si>
    <t>A cup of tea og just a glass of water saturday morning would have been nice</t>
  </si>
  <si>
    <t>Ulrica Nilsson and Carsten Tollund</t>
  </si>
  <si>
    <t>More specific about recovery and less about education</t>
  </si>
  <si>
    <t>Bobbi Polomsky</t>
  </si>
  <si>
    <t>Bpolomsky@me.com</t>
  </si>
  <si>
    <t>AORN</t>
  </si>
  <si>
    <t>Cell phone follow up. Dr Tollund and smart phone application byUlrica Nilsson</t>
  </si>
  <si>
    <t>Transportation home from a distant location would have been appreciated for the costly fee paid. Especially after people have been drinking alcohol.</t>
  </si>
  <si>
    <t>CEU\'s</t>
  </si>
  <si>
    <t>katrina lopena</t>
  </si>
  <si>
    <t>canada</t>
  </si>
  <si>
    <t>katrina_lopena@hotmail.com</t>
  </si>
  <si>
    <t>university health network</t>
  </si>
  <si>
    <t>Women\'s experiencing OSA</t>
  </si>
  <si>
    <t>increase learning</t>
  </si>
  <si>
    <t>Jacqueline Tibbetts</t>
  </si>
  <si>
    <t>tibbetts58@verizon.net</t>
  </si>
  <si>
    <t>AACN, ASPAN, VSPAN</t>
  </si>
  <si>
    <t>Meds</t>
  </si>
  <si>
    <t>previous attendee</t>
  </si>
  <si>
    <t>Delegate Forum with real time stats</t>
  </si>
  <si>
    <t>Standardising terminology and defining perianesthesia processes. Uniting understanding</t>
  </si>
  <si>
    <t>Culturally diverse. Great food at restaurant.</t>
  </si>
  <si>
    <t>Love interacting with colleagues globally</t>
  </si>
  <si>
    <t>maybe, when graduated from school</t>
  </si>
  <si>
    <t>Thankyou to everyone for their hard work. Bente and Mette, brilliant</t>
  </si>
  <si>
    <t>Look into warming techiques for children. Look into topics for research and possible presentation or poster</t>
  </si>
  <si>
    <t>Rob Hawker</t>
  </si>
  <si>
    <t>Ron.hawker@me.com</t>
  </si>
  <si>
    <t>Peri operative college of New Zealand and post anaesthetic nurses of  New Zealand (PANNZ)</t>
  </si>
  <si>
    <t>Presenting</t>
  </si>
  <si>
    <t>labels for each dish.</t>
  </si>
  <si>
    <t>International forum</t>
  </si>
  <si>
    <t>Pain management, Nurse anaesthetist role</t>
  </si>
  <si>
    <t>To present  early stages of my research and to get feedback from peers</t>
  </si>
  <si>
    <t>Karen kane</t>
  </si>
  <si>
    <t>karen.kane@vcuhealth.org</t>
  </si>
  <si>
    <t>NA</t>
  </si>
  <si>
    <t>Fill in your suggestions here...more central location</t>
  </si>
  <si>
    <t>Nurse quality indicators specific to pacu</t>
  </si>
  <si>
    <t>Fine</t>
  </si>
  <si>
    <t>Network globally</t>
  </si>
  <si>
    <t>Yes</t>
  </si>
  <si>
    <t>Have enjoyed all three conferences</t>
  </si>
  <si>
    <t>Continue with standard development.</t>
  </si>
  <si>
    <t>Susan Somerville</t>
  </si>
  <si>
    <t>Susanesomerville@hotmail.com</t>
  </si>
  <si>
    <t>Post graduate certificate in health science</t>
  </si>
  <si>
    <t>Gathering of nations</t>
  </si>
  <si>
    <t>More pre op assessment</t>
  </si>
  <si>
    <t>Enjoyed hospital tour</t>
  </si>
  <si>
    <t>Bhayoba@mail.com</t>
  </si>
  <si>
    <t>ASPAN/ PANAC</t>
  </si>
  <si>
    <t>ICPAN steering group</t>
  </si>
  <si>
    <t>xxx</t>
  </si>
  <si>
    <t>comfort</t>
  </si>
  <si>
    <t>her kunne vi tilføje Symposiet d. 10. sept</t>
  </si>
  <si>
    <t>Preben Lisby</t>
  </si>
  <si>
    <t>preben.lisby@gmail.com</t>
  </si>
  <si>
    <t>test</t>
  </si>
  <si>
    <t>ingen forslag</t>
  </si>
  <si>
    <t>nyt</t>
  </si>
  <si>
    <t>endnu et nyt</t>
  </si>
  <si>
    <t>Dorthe Choi Lisbt</t>
  </si>
  <si>
    <t>Kolonnenavne</t>
  </si>
  <si>
    <t>Hovedtotal</t>
  </si>
  <si>
    <t>84 Total</t>
  </si>
  <si>
    <t>97 Total</t>
  </si>
  <si>
    <t>160 Total</t>
  </si>
  <si>
    <t>177 Total</t>
  </si>
  <si>
    <t>178 Total</t>
  </si>
  <si>
    <t>191 Total</t>
  </si>
  <si>
    <t>192 Total</t>
  </si>
  <si>
    <t>201 Total</t>
  </si>
  <si>
    <t>202 Total</t>
  </si>
  <si>
    <t>207 Total</t>
  </si>
  <si>
    <t>208 Total</t>
  </si>
  <si>
    <t>213 Total</t>
  </si>
  <si>
    <t>214 Total</t>
  </si>
  <si>
    <t>219 Total</t>
  </si>
  <si>
    <t>220 Total</t>
  </si>
  <si>
    <t>221 Total</t>
  </si>
  <si>
    <t>222 Total</t>
  </si>
  <si>
    <t>223 Total</t>
  </si>
  <si>
    <t>224 Total</t>
  </si>
  <si>
    <t>225 Total</t>
  </si>
  <si>
    <t>226 Total</t>
  </si>
  <si>
    <t>227 Total</t>
  </si>
  <si>
    <t>232 Total</t>
  </si>
  <si>
    <t>233 Total</t>
  </si>
  <si>
    <t>234 Total</t>
  </si>
  <si>
    <t>235 Total</t>
  </si>
  <si>
    <t>236 Total</t>
  </si>
  <si>
    <t>237 Total</t>
  </si>
  <si>
    <t>238 Total</t>
  </si>
  <si>
    <t>239 Total</t>
  </si>
  <si>
    <t>240 Total</t>
  </si>
  <si>
    <t>241 Total</t>
  </si>
  <si>
    <t>242 Total</t>
  </si>
  <si>
    <t>243 Total</t>
  </si>
  <si>
    <t>244 Total</t>
  </si>
  <si>
    <t>253 Total</t>
  </si>
  <si>
    <t>254 Total</t>
  </si>
  <si>
    <t>263 Total</t>
  </si>
  <si>
    <t>300 Total</t>
  </si>
  <si>
    <t>Rækkenavne</t>
  </si>
  <si>
    <t>Antal af value</t>
  </si>
  <si>
    <t>(tom)</t>
  </si>
  <si>
    <t>Bachelor of Science in Nursing</t>
  </si>
  <si>
    <t>Master of Science in Nursing</t>
  </si>
  <si>
    <t>PhD / DNP</t>
  </si>
  <si>
    <t>Not currently enrolled</t>
  </si>
  <si>
    <t xml:space="preserve">Yes </t>
  </si>
  <si>
    <t>No</t>
  </si>
  <si>
    <t>Staff Nurse</t>
  </si>
  <si>
    <t>Charge Nurse / Clinical Manager</t>
  </si>
  <si>
    <t>Unit Director / Supervisor</t>
  </si>
  <si>
    <t>Clinical Specialist</t>
  </si>
  <si>
    <t>University Lecturer / Faculty Member</t>
  </si>
  <si>
    <t>ICPAN website</t>
  </si>
  <si>
    <t>Internet search engine</t>
  </si>
  <si>
    <t>Facebook Page</t>
  </si>
  <si>
    <t>A colleague told me</t>
  </si>
  <si>
    <t>E-mail from ICPAN Organizing Committee</t>
  </si>
  <si>
    <t>Publication (please name publication below)</t>
  </si>
  <si>
    <t>Other (please specify below)</t>
  </si>
  <si>
    <t>0 - 5 years</t>
  </si>
  <si>
    <t>6 - 10 years</t>
  </si>
  <si>
    <t>11 - 15 years</t>
  </si>
  <si>
    <t>16 - 20 years</t>
  </si>
  <si>
    <t>21 years or more</t>
  </si>
  <si>
    <t>Good</t>
  </si>
  <si>
    <t>Satisfactory</t>
  </si>
  <si>
    <t>Poor</t>
  </si>
  <si>
    <t>Paid myself</t>
  </si>
  <si>
    <t>Partially funded by employer</t>
  </si>
  <si>
    <t>Fully funded by employer</t>
  </si>
  <si>
    <t>Scholarship / Sponsorship</t>
  </si>
  <si>
    <t>One day</t>
  </si>
  <si>
    <t>Two days</t>
  </si>
  <si>
    <t>Entire conference</t>
  </si>
  <si>
    <t>Fair</t>
  </si>
  <si>
    <t>Specific topics</t>
  </si>
  <si>
    <t>Specific speakers</t>
  </si>
  <si>
    <t>Entire program</t>
  </si>
  <si>
    <t>Location</t>
  </si>
  <si>
    <t>21 - 30 years</t>
  </si>
  <si>
    <t>31 - 40 years</t>
  </si>
  <si>
    <t>41 - 50 years</t>
  </si>
  <si>
    <t>51 - 60 years</t>
  </si>
  <si>
    <t>60 or over</t>
  </si>
  <si>
    <t>Pre-Anaesthesia Unit</t>
  </si>
  <si>
    <t>Operating Room/Theatre Nurse</t>
  </si>
  <si>
    <t>Anaesthetic Nurse</t>
  </si>
  <si>
    <t>Ambulatory/Day Surgery Nurse</t>
  </si>
  <si>
    <t>Anaesthetic Recovery/PACU</t>
  </si>
  <si>
    <t>Nurse Anaesthetist</t>
  </si>
  <si>
    <t>Critical Care</t>
  </si>
  <si>
    <t>Management</t>
  </si>
  <si>
    <t>Diploma</t>
  </si>
  <si>
    <t>Associate Degree</t>
  </si>
  <si>
    <t>Bachelors Degree</t>
  </si>
  <si>
    <t>Masters Degree</t>
  </si>
  <si>
    <t>DNP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</si>
</sst>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49" fontId="0" fillId="0" borderId="0" xfId="0" applyNumberFormat="1"/>
    <xf numFmtId="0" fontId="0" fillId="0" borderId="0" xfId="0" pivotButton="1"/>
    <xf numFmtId="1" fontId="0" fillId="0" borderId="0" xfId="0" applyNumberFormat="1"/>
    <xf numFmtId="0" fontId="0" fillId="0" borderId="0" xfId="0" applyNumberFormat="1"/>
    <xf numFmtId="0" fontId="0" fillId="0" borderId="0" xfId="0" applyAlignment="1">
      <alignment horizontal="left"/>
    </xf>
    <xf numFmtId="0" fontId="0" fillId="0" borderId="0" xfId="0" applyAlignment="1">
      <alignment horizontal="left" indent="1"/>
    </xf>
    <xf numFmtId="0" fontId="0" fillId="0" borderId="0" xfId="0" pivotButton="1" applyAlignment="1">
      <alignment wrapText="1"/>
    </xf>
    <xf numFmtId="9" fontId="0" fillId="0" borderId="0" xfId="0" applyNumberFormat="1"/>
  </cellXfs>
  <cellStyles count="1">
    <cellStyle name="Normal" xfId="0" builtinId="0"/>
  </cellStyles>
  <dxfs count="1">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FacileFormsExport">
        <xsd:complexType>
          <xsd:sequence minOccurs="0">
            <xsd:element minOccurs="0" nillable="true" type="xsd:string" name="exportdate" form="unqualified"/>
            <xsd:element minOccurs="0" maxOccurs="unbounded" nillable="true" name="record" form="unqualified">
              <xsd:complexType>
                <xsd:sequence minOccurs="0">
                  <xsd:element minOccurs="0" nillable="true" type="xsd:string" name="submitted" form="unqualified"/>
                  <xsd:element minOccurs="0" nillable="true" type="xsd:integer" name="user_id" form="unqualified"/>
                  <xsd:element minOccurs="0" nillable="true" type="xsd:string" name="username" form="unqualified"/>
                  <xsd:element minOccurs="0" nillable="true" type="xsd:string" name="user_full_name" form="unqualified"/>
                  <xsd:element minOccurs="0" nillable="true" type="xsd:integer" name="form" form="unqualified"/>
                  <xsd:element minOccurs="0" nillable="true" type="xsd:string" name="title" form="unqualified"/>
                  <xsd:element minOccurs="0" nillable="true" type="xsd:string" name="name" form="unqualified"/>
                  <xsd:element minOccurs="0" nillable="true" type="xsd:string" name="ip" form="unqualified"/>
                  <xsd:element minOccurs="0" nillable="true" type="xsd:string" name="browser" form="unqualified"/>
                  <xsd:element minOccurs="0" nillable="true" type="xsd:string" name="opsys" form="unqualified"/>
                  <xsd:element minOccurs="0" nillable="true" type="xsd:string" name="provider" form="unqualified"/>
                  <xsd:element minOccurs="0" nillable="true" type="xsd:integer" name="viewed" form="unqualified"/>
                  <xsd:element minOccurs="0" nillable="true" type="xsd:integer" name="exported" form="unqualified"/>
                  <xsd:element minOccurs="0" nillable="true" type="xsd:integer" name="archived" form="unqualified"/>
                  <xsd:element minOccurs="0" nillable="true" type="xsd:string" name="pptxid" form="unqualified"/>
                  <xsd:element minOccurs="0" nillable="true" type="xsd:string" name="pppdate" form="unqualified"/>
                  <xsd:element minOccurs="0" nillable="true" type="xsd:integer" name="pptestacc" form="unqualified"/>
                  <xsd:element minOccurs="0" nillable="true" type="xsd:integer" name="ppdltries" form="unqualified"/>
                  <xsd:element minOccurs="0" maxOccurs="unbounded" nillable="true" name="subrecord" form="unqualified">
                    <xsd:complexType>
                      <xsd:sequence minOccurs="0">
                        <xsd:element minOccurs="0" nillable="true" type="xsd:integer" name="element" form="unqualified"/>
                        <xsd:element minOccurs="0" nillable="true" type="xsd:string" name="name" form="unqualified"/>
                        <xsd:element minOccurs="0" nillable="true" type="xsd:string" name="title" form="unqualified"/>
                        <xsd:element minOccurs="0" nillable="true" type="xsd:string" name="type" form="unqualified"/>
                        <xsd:element minOccurs="0" nillable="true" type="xsd:string" name="value" form="unqualified"/>
                      </xsd:sequence>
                      <xsd:attribute name="id" form="unqualified" type="xsd:integer"/>
                    </xsd:complexType>
                  </xsd:element>
                </xsd:sequence>
                <xsd:attribute name="id" form="unqualified" type="xsd:integer"/>
              </xsd:complexType>
            </xsd:element>
          </xsd:sequence>
          <xsd:attribute name="type" form="unqualified" type="xsd:string"/>
          <xsd:attribute name="version" form="unqualified" type="xsd:string"/>
        </xsd:complexType>
      </xsd:element>
    </xsd:schema>
  </Schema>
  <Map ID="1" Name="FacileFormsExport_Tilknytning" RootElement="FacileFormsExport"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xmlMaps" Target="xmlMaps.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reben Lisby" refreshedDate="42309.905446759258" createdVersion="4" refreshedVersion="4" minRefreshableVersion="3" recordCount="7481">
  <cacheSource type="worksheet">
    <worksheetSource name="Tabel1"/>
  </cacheSource>
  <cacheFields count="6">
    <cacheField name="id" numFmtId="0">
      <sharedItems containsSemiMixedTypes="0" containsString="0" containsNumber="1" containsInteger="1" minValue="17" maxValue="264" count="248">
        <n v="264"/>
        <n v="263"/>
        <n v="262"/>
        <n v="261"/>
        <n v="260"/>
        <n v="259"/>
        <n v="258"/>
        <n v="257"/>
        <n v="256"/>
        <n v="255"/>
        <n v="254"/>
        <n v="253"/>
        <n v="252"/>
        <n v="251"/>
        <n v="250"/>
        <n v="249"/>
        <n v="248"/>
        <n v="247"/>
        <n v="246"/>
        <n v="245"/>
        <n v="244"/>
        <n v="243"/>
        <n v="242"/>
        <n v="241"/>
        <n v="240"/>
        <n v="239"/>
        <n v="238"/>
        <n v="237"/>
        <n v="236"/>
        <n v="235"/>
        <n v="234"/>
        <n v="233"/>
        <n v="232"/>
        <n v="231"/>
        <n v="230"/>
        <n v="229"/>
        <n v="228"/>
        <n v="227"/>
        <n v="226"/>
        <n v="225"/>
        <n v="224"/>
        <n v="223"/>
        <n v="222"/>
        <n v="221"/>
        <n v="220"/>
        <n v="219"/>
        <n v="218"/>
        <n v="217"/>
        <n v="216"/>
        <n v="215"/>
        <n v="214"/>
        <n v="213"/>
        <n v="212"/>
        <n v="211"/>
        <n v="210"/>
        <n v="209"/>
        <n v="208"/>
        <n v="207"/>
        <n v="206"/>
        <n v="205"/>
        <n v="204"/>
        <n v="203"/>
        <n v="202"/>
        <n v="201"/>
        <n v="200"/>
        <n v="199"/>
        <n v="198"/>
        <n v="197"/>
        <n v="196"/>
        <n v="195"/>
        <n v="194"/>
        <n v="193"/>
        <n v="192"/>
        <n v="191"/>
        <n v="190"/>
        <n v="189"/>
        <n v="188"/>
        <n v="187"/>
        <n v="186"/>
        <n v="185"/>
        <n v="184"/>
        <n v="183"/>
        <n v="182"/>
        <n v="181"/>
        <n v="180"/>
        <n v="179"/>
        <n v="178"/>
        <n v="177"/>
        <n v="176"/>
        <n v="175"/>
        <n v="174"/>
        <n v="173"/>
        <n v="172"/>
        <n v="171"/>
        <n v="170"/>
        <n v="169"/>
        <n v="168"/>
        <n v="167"/>
        <n v="166"/>
        <n v="165"/>
        <n v="164"/>
        <n v="163"/>
        <n v="162"/>
        <n v="161"/>
        <n v="160"/>
        <n v="159"/>
        <n v="158"/>
        <n v="157"/>
        <n v="156"/>
        <n v="155"/>
        <n v="154"/>
        <n v="153"/>
        <n v="152"/>
        <n v="151"/>
        <n v="150"/>
        <n v="149"/>
        <n v="148"/>
        <n v="147"/>
        <n v="146"/>
        <n v="145"/>
        <n v="144"/>
        <n v="143"/>
        <n v="142"/>
        <n v="141"/>
        <n v="140"/>
        <n v="139"/>
        <n v="138"/>
        <n v="137"/>
        <n v="136"/>
        <n v="135"/>
        <n v="134"/>
        <n v="133"/>
        <n v="132"/>
        <n v="131"/>
        <n v="130"/>
        <n v="129"/>
        <n v="128"/>
        <n v="127"/>
        <n v="126"/>
        <n v="125"/>
        <n v="124"/>
        <n v="123"/>
        <n v="122"/>
        <n v="121"/>
        <n v="120"/>
        <n v="119"/>
        <n v="118"/>
        <n v="117"/>
        <n v="116"/>
        <n v="115"/>
        <n v="114"/>
        <n v="113"/>
        <n v="112"/>
        <n v="111"/>
        <n v="110"/>
        <n v="109"/>
        <n v="108"/>
        <n v="107"/>
        <n v="106"/>
        <n v="105"/>
        <n v="104"/>
        <n v="103"/>
        <n v="102"/>
        <n v="101"/>
        <n v="100"/>
        <n v="99"/>
        <n v="98"/>
        <n v="97"/>
        <n v="96"/>
        <n v="95"/>
        <n v="94"/>
        <n v="93"/>
        <n v="92"/>
        <n v="91"/>
        <n v="90"/>
        <n v="89"/>
        <n v="88"/>
        <n v="87"/>
        <n v="86"/>
        <n v="85"/>
        <n v="84"/>
        <n v="83"/>
        <n v="82"/>
        <n v="81"/>
        <n v="80"/>
        <n v="79"/>
        <n v="78"/>
        <n v="77"/>
        <n v="76"/>
        <n v="75"/>
        <n v="74"/>
        <n v="73"/>
        <n v="72"/>
        <n v="71"/>
        <n v="70"/>
        <n v="69"/>
        <n v="68"/>
        <n v="67"/>
        <n v="66"/>
        <n v="65"/>
        <n v="64"/>
        <n v="63"/>
        <n v="62"/>
        <n v="61"/>
        <n v="60"/>
        <n v="59"/>
        <n v="58"/>
        <n v="57"/>
        <n v="56"/>
        <n v="55"/>
        <n v="54"/>
        <n v="53"/>
        <n v="52"/>
        <n v="51"/>
        <n v="50"/>
        <n v="49"/>
        <n v="48"/>
        <n v="47"/>
        <n v="46"/>
        <n v="45"/>
        <n v="44"/>
        <n v="43"/>
        <n v="42"/>
        <n v="41"/>
        <n v="40"/>
        <n v="39"/>
        <n v="38"/>
        <n v="37"/>
        <n v="36"/>
        <n v="35"/>
        <n v="34"/>
        <n v="33"/>
        <n v="32"/>
        <n v="31"/>
        <n v="30"/>
        <n v="29"/>
        <n v="28"/>
        <n v="27"/>
        <n v="26"/>
        <n v="25"/>
        <n v="24"/>
        <n v="23"/>
        <n v="22"/>
        <n v="21"/>
        <n v="20"/>
        <n v="19"/>
        <n v="18"/>
        <n v="17"/>
      </sharedItems>
    </cacheField>
    <cacheField name="submitted" numFmtId="49">
      <sharedItems count="248">
        <s v="2015-10-29 17:02:10"/>
        <s v="2015-10-28 18:13:28"/>
        <s v="2015-10-27 17:08:27"/>
        <s v="2015-10-26 00:10:12"/>
        <s v="2015-10-25 20:30:27"/>
        <s v="2015-10-25 04:36:18"/>
        <s v="2015-10-24 04:28:15"/>
        <s v="2015-10-23 13:08:14"/>
        <s v="2015-10-22 05:07:49"/>
        <s v="2015-10-21 20:44:02"/>
        <s v="2015-10-20 11:40:19"/>
        <s v="2015-10-19 10:09:12"/>
        <s v="2015-10-18 18:04:46"/>
        <s v="2015-10-16 16:51:57"/>
        <s v="2015-10-16 11:31:52"/>
        <s v="2015-10-16 09:15:53"/>
        <s v="2015-10-15 19:29:32"/>
        <s v="2015-10-15 19:11:32"/>
        <s v="2015-10-14 21:32:05"/>
        <s v="2015-10-14 00:51:30"/>
        <s v="2015-10-13 05:08:25"/>
        <s v="2015-10-13 02:55:51"/>
        <s v="2015-10-12 15:59:40"/>
        <s v="2015-10-11 22:50:17"/>
        <s v="2015-10-11 21:41:52"/>
        <s v="2015-10-11 14:00:58"/>
        <s v="2015-10-10 17:28:50"/>
        <s v="2015-10-10 13:12:59"/>
        <s v="2015-10-10 10:53:24"/>
        <s v="2015-10-08 18:56:49"/>
        <s v="2015-10-07 17:19:14"/>
        <s v="2015-10-07 08:58:14"/>
        <s v="2015-10-06 08:54:47"/>
        <s v="2015-10-05 15:39:25"/>
        <s v="2015-10-05 09:06:14"/>
        <s v="2015-10-05 08:35:27"/>
        <s v="2015-10-05 03:44:54"/>
        <s v="2015-10-02 17:22:57"/>
        <s v="2015-10-02 13:16:04"/>
        <s v="2015-10-01 20:08:44"/>
        <s v="2015-10-01 14:30:54"/>
        <s v="2015-10-01 05:10:16"/>
        <s v="2015-10-01 02:44:45"/>
        <s v="2015-09-30 21:55:37"/>
        <s v="2015-09-30 21:33:42"/>
        <s v="2015-09-30 10:22:53"/>
        <s v="2015-09-30 05:56:48"/>
        <s v="2015-09-30 02:56:15"/>
        <s v="2015-09-29 21:19:03"/>
        <s v="2015-09-29 20:48:17"/>
        <s v="2015-09-29 20:14:15"/>
        <s v="2015-09-29 20:06:49"/>
        <s v="2015-09-29 19:26:56"/>
        <s v="2015-09-29 18:55:47"/>
        <s v="2015-09-29 14:29:20"/>
        <s v="2015-09-29 14:02:34"/>
        <s v="2015-09-29 12:39:21"/>
        <s v="2015-09-29 12:02:02"/>
        <s v="2015-09-29 11:11:15"/>
        <s v="2015-09-28 19:50:24"/>
        <s v="2015-09-28 18:51:18"/>
        <s v="2015-09-28 18:41:59"/>
        <s v="2015-09-28 15:23:17"/>
        <s v="2015-09-28 07:41:57"/>
        <s v="2015-09-27 23:22:40"/>
        <s v="2015-09-27 23:20:27"/>
        <s v="2015-09-27 17:35:51"/>
        <s v="2015-09-27 11:46:16"/>
        <s v="2015-09-27 10:30:17"/>
        <s v="2015-09-27 08:45:52"/>
        <s v="2015-09-26 23:30:02"/>
        <s v="2015-09-26 19:52:33"/>
        <s v="2015-09-26 16:01:52"/>
        <s v="2015-09-26 13:13:24"/>
        <s v="2015-09-25 20:23:31"/>
        <s v="2015-09-25 19:57:45"/>
        <s v="2015-09-25 19:20:10"/>
        <s v="2015-09-25 16:37:53"/>
        <s v="2015-09-25 14:39:48"/>
        <s v="2015-09-25 11:47:14"/>
        <s v="2015-09-25 09:55:16"/>
        <s v="2015-09-25 08:38:21"/>
        <s v="2015-09-25 07:36:43"/>
        <s v="2015-09-25 05:51:42"/>
        <s v="2015-09-25 01:33:30"/>
        <s v="2015-09-24 21:49:34"/>
        <s v="2015-09-24 21:48:59"/>
        <s v="2015-09-24 20:04:48"/>
        <s v="2015-09-24 20:02:57"/>
        <s v="2015-09-24 19:38:19"/>
        <s v="2015-09-24 17:50:09"/>
        <s v="2015-09-24 17:31:46"/>
        <s v="2015-09-24 16:28:40"/>
        <s v="2015-09-24 16:08:39"/>
        <s v="2015-09-24 15:52:57"/>
        <s v="2015-09-24 14:08:28"/>
        <s v="2015-09-24 13:37:00"/>
        <s v="2015-09-24 12:37:23"/>
        <s v="2015-09-24 12:19:38"/>
        <s v="2015-09-24 12:02:05"/>
        <s v="2015-09-24 11:57:41"/>
        <s v="2015-09-24 11:40:44"/>
        <s v="2015-09-24 10:49:09"/>
        <s v="2015-09-24 10:43:36"/>
        <s v="2015-09-24 09:56:13"/>
        <s v="2015-09-24 09:47:59"/>
        <s v="2015-09-24 09:44:29"/>
        <s v="2015-09-24 09:23:27"/>
        <s v="2015-09-24 09:20:14"/>
        <s v="2015-09-24 08:19:50"/>
        <s v="2015-09-24 08:11:31"/>
        <s v="2015-09-24 07:58:04"/>
        <s v="2015-09-24 07:48:37"/>
        <s v="2015-09-24 07:29:38"/>
        <s v="2015-09-24 07:16:23"/>
        <s v="2015-09-24 05:24:29"/>
        <s v="2015-09-24 02:16:53"/>
        <s v="2015-09-23 22:50:17"/>
        <s v="2015-09-23 15:29:31"/>
        <s v="2015-09-23 09:07:29"/>
        <s v="2015-09-23 07:20:34"/>
        <s v="2015-09-23 04:51:34"/>
        <s v="2015-09-23 02:21:22"/>
        <s v="2015-09-23 02:02:21"/>
        <s v="2015-09-23 01:50:27"/>
        <s v="2015-09-23 00:15:04"/>
        <s v="2015-09-22 17:27:33"/>
        <s v="2015-09-22 16:38:43"/>
        <s v="2015-09-22 14:33:48"/>
        <s v="2015-09-22 12:46:44"/>
        <s v="2015-09-22 07:43:15"/>
        <s v="2015-09-22 06:47:54"/>
        <s v="2015-09-21 21:15:46"/>
        <s v="2015-09-21 21:00:42"/>
        <s v="2015-09-21 14:03:25"/>
        <s v="2015-09-21 13:37:47"/>
        <s v="2015-09-21 06:16:20"/>
        <s v="2015-09-21 04:34:18"/>
        <s v="2015-09-20 23:49:25"/>
        <s v="2015-09-20 22:41:38"/>
        <s v="2015-09-20 18:58:08"/>
        <s v="2015-09-20 16:36:56"/>
        <s v="2015-09-20 15:52:05"/>
        <s v="2015-09-20 09:37:28"/>
        <s v="2015-09-19 22:12:31"/>
        <s v="2015-09-19 20:37:27"/>
        <s v="2015-09-19 20:24:12"/>
        <s v="2015-09-19 19:51:25"/>
        <s v="2015-09-19 19:20:18"/>
        <s v="2015-09-19 17:10:13"/>
        <s v="2015-09-19 13:02:59"/>
        <s v="2015-09-19 08:20:47"/>
        <s v="2015-09-19 07:37:58"/>
        <s v="2015-09-18 18:35:43"/>
        <s v="2015-09-18 18:23:53"/>
        <s v="2015-09-18 18:07:54"/>
        <s v="2015-09-18 18:07:11"/>
        <s v="2015-09-18 17:04:38"/>
        <s v="2015-09-18 14:58:47"/>
        <s v="2015-09-18 12:52:29"/>
        <s v="2015-09-18 11:53:22"/>
        <s v="2015-09-18 07:26:29"/>
        <s v="2015-09-17 23:08:23"/>
        <s v="2015-09-17 11:59:15"/>
        <s v="2015-09-17 11:02:16"/>
        <s v="2015-09-17 07:15:36"/>
        <s v="2015-09-16 23:12:55"/>
        <s v="2015-09-16 18:15:36"/>
        <s v="2015-09-16 16:53:17"/>
        <s v="2015-09-16 15:31:46"/>
        <s v="2015-09-16 14:48:13"/>
        <s v="2015-09-16 13:15:14"/>
        <s v="2015-09-16 12:41:53"/>
        <s v="2015-09-16 12:34:07"/>
        <s v="2015-09-16 10:04:37"/>
        <s v="2015-09-16 09:08:00"/>
        <s v="2015-09-15 20:54:39"/>
        <s v="2015-09-15 20:45:06"/>
        <s v="2015-09-15 20:39:25"/>
        <s v="2015-09-15 19:46:08"/>
        <s v="2015-09-15 18:34:55"/>
        <s v="2015-09-15 17:08:38"/>
        <s v="2015-09-15 15:32:42"/>
        <s v="2015-09-15 13:45:04"/>
        <s v="2015-09-15 13:25:15"/>
        <s v="2015-09-15 13:10:04"/>
        <s v="2015-09-15 12:16:58"/>
        <s v="2015-09-15 10:39:43"/>
        <s v="2015-09-14 23:32:41"/>
        <s v="2015-09-14 20:06:49"/>
        <s v="2015-09-14 17:30:13"/>
        <s v="2015-09-14 16:05:16"/>
        <s v="2015-09-14 14:48:45"/>
        <s v="2015-09-14 14:39:34"/>
        <s v="2015-09-14 14:09:31"/>
        <s v="2015-09-14 12:20:58"/>
        <s v="2015-09-14 11:42:31"/>
        <s v="2015-09-14 11:06:48"/>
        <s v="2015-09-14 09:11:17"/>
        <s v="2015-09-14 09:09:48"/>
        <s v="2015-09-14 09:05:14"/>
        <s v="2015-09-14 08:58:13"/>
        <s v="2015-09-14 08:57:06"/>
        <s v="2015-09-14 08:34:58"/>
        <s v="2015-09-14 08:28:16"/>
        <s v="2015-09-14 07:02:46"/>
        <s v="2015-09-14 05:31:35"/>
        <s v="2015-09-14 04:40:12"/>
        <s v="2015-09-14 04:20:16"/>
        <s v="2015-09-14 03:05:23"/>
        <s v="2015-09-13 20:18:43"/>
        <s v="2015-09-13 20:14:51"/>
        <s v="2015-09-13 19:22:14"/>
        <s v="2015-09-13 19:01:58"/>
        <s v="2015-09-13 18:14:51"/>
        <s v="2015-09-13 18:04:02"/>
        <s v="2015-09-13 17:54:25"/>
        <s v="2015-09-13 17:42:06"/>
        <s v="2015-09-13 16:40:21"/>
        <s v="2015-09-13 16:38:31"/>
        <s v="2015-09-13 15:45:00"/>
        <s v="2015-09-13 15:04:22"/>
        <s v="2015-09-13 14:04:55"/>
        <s v="2015-09-13 13:59:52"/>
        <s v="2015-09-13 13:39:05"/>
        <s v="2015-09-13 11:58:37"/>
        <s v="2015-09-12 21:03:29"/>
        <s v="2015-09-12 20:48:14"/>
        <s v="2015-09-12 19:45:26"/>
        <s v="2015-09-12 19:36:59"/>
        <s v="2015-09-12 19:34:39"/>
        <s v="2015-09-12 15:57:58"/>
        <s v="2015-09-12 15:35:12"/>
        <s v="2015-09-12 15:17:11"/>
        <s v="2015-09-12 12:39:27"/>
        <s v="2015-09-12 11:35:40"/>
        <s v="2015-09-12 10:10:55"/>
        <s v="2015-09-12 09:34:17"/>
        <s v="2015-09-12 08:51:06"/>
        <s v="2015-09-12 08:13:03"/>
        <s v="2015-09-11 21:03:14"/>
        <s v="2015-09-11 18:12:22"/>
        <s v="2015-09-11 13:03:46"/>
        <s v="2015-09-11 12:52:17"/>
        <s v="2015-09-09 05:28:03"/>
        <s v="2015-09-07 18:58:00"/>
        <s v="2015-09-06 08:27:41"/>
        <s v="2015-09-06 08:16:26"/>
      </sharedItems>
    </cacheField>
    <cacheField name="ip" numFmtId="49">
      <sharedItems/>
    </cacheField>
    <cacheField name="element" numFmtId="0">
      <sharedItems containsSemiMixedTypes="0" containsString="0" containsNumber="1" containsInteger="1" minValue="84" maxValue="300" count="39">
        <n v="263"/>
        <n v="84"/>
        <n v="97"/>
        <n v="177"/>
        <n v="178"/>
        <n v="213"/>
        <n v="219"/>
        <n v="221"/>
        <n v="222"/>
        <n v="223"/>
        <n v="224"/>
        <n v="191"/>
        <n v="201"/>
        <n v="207"/>
        <n v="232"/>
        <n v="233"/>
        <n v="160"/>
        <n v="234"/>
        <n v="235"/>
        <n v="236"/>
        <n v="237"/>
        <n v="253"/>
        <n v="238"/>
        <n v="239"/>
        <n v="240"/>
        <n v="241"/>
        <n v="243"/>
        <n v="300"/>
        <n v="220"/>
        <n v="226"/>
        <n v="192"/>
        <n v="254"/>
        <n v="208"/>
        <n v="244"/>
        <n v="214"/>
        <n v="225"/>
        <n v="227"/>
        <n v="202"/>
        <n v="242"/>
      </sharedItems>
    </cacheField>
    <cacheField name="title4" numFmtId="49">
      <sharedItems count="34">
        <s v="Your name:"/>
        <s v="Your Country"/>
        <s v="E-mail"/>
        <s v="Are you a member of a professional specialty nursing organization?"/>
        <s v="To which organization do you belong?"/>
        <s v="Your employment area:"/>
        <s v="Current position:"/>
        <s v="Your age:"/>
        <s v="How many years have you worked in nursing?"/>
        <s v="In which country did you attend basic nursing training?"/>
        <s v="Your highest level of nursing education completed is:"/>
        <s v="How did you learn about this conference?"/>
        <s v="What encouraged you to attend? (choose all that apply)"/>
        <s v="How was your conference registration fee funded?"/>
        <s v="How was the conference facilities?"/>
        <s v="How was the food?"/>
        <s v="Any suggestions?"/>
        <s v="Please rate the Exhibition hours:"/>
        <s v="Please rate product appropriateness at the Exhibition:"/>
        <s v="Name the session topics and presenters that you found especially interesting:"/>
        <s v="Please list topics that you would like offered at a future conference:"/>
        <s v="Which arrangement did you attend"/>
        <s v="On how many days did you attend the conference?"/>
        <s v="Why was it important for you to attend this conference?"/>
        <s v="Would you attend a future ICPAN program?"/>
        <s v="Are you willing to help organize a future ICPAN program?"/>
        <s v="Please rate your overall conference experience:"/>
        <s v="What area of your nursing do you think will change after the conference?"/>
        <s v="Other (please specify)"/>
        <s v="Are you currently enrolled in an education program?"/>
        <s v="Publication/Other"/>
        <s v="Comments:"/>
        <s v="What organization provided the scholarship / sponsorship?"/>
        <s v="Please share any other feedback you may have about your conference experience:"/>
      </sharedItems>
    </cacheField>
    <cacheField name="value" numFmtId="49">
      <sharedItems containsBlank="1" count="1734" longText="1">
        <s v="Roberta Dickman"/>
        <s v="USA"/>
        <s v="Roberta.Dickman@advocatehealth.com"/>
        <s v="yes"/>
        <s v="ASPAN"/>
        <s v="9"/>
        <s v="3"/>
        <s v="4"/>
        <s v="5"/>
        <s v="1"/>
        <s v="Fill in your suggestions here..."/>
        <s v="Keynote Speaker, Ulrica Nilsson : Facilitating Follw up by using a smartphone application, Jamie Mann- Farrar: Is Ritualistic Behavior in Perianesthesia practice a friend for  patient safety, Pauline Creary: Hello are you there? Communication between patients and family in the PACU, Carsten Tollund: Perianesthesia care for the chronically affected patient, Delegate Forum, The Gathering of Nations"/>
        <s v="Topics related to using technology in the PACU setting, communication, education. Fast tracking, expediting the discharge of patients especially from an Anesthesiologist point of view."/>
        <s v="Collaboration and opportunities for networking, poster presentation, sharing best practices"/>
        <s v="communication with patients and families: discharge follow up, immediately post operative"/>
        <s v="Angela Winter"/>
        <s v="Canada"/>
        <s v="angela.winter@albertahealthservices.ca"/>
        <s v="NAPANc"/>
        <s v="8"/>
        <s v="Clinical Nurse Educator"/>
        <s v="United Kingdom"/>
        <s v="7"/>
        <s v="organising commitee"/>
        <s v="anita gabrielsen - Use of Scenarios"/>
        <s v="practical issues for nurses"/>
        <s v="2"/>
        <s v="Both were ecellant"/>
        <s v="Networking and keeping up to date"/>
        <s v="As an educator it enhances my ability to share best practice"/>
        <s v="Ann Hogan"/>
        <s v="Ireland"/>
        <s v="anncole@eircom.net"/>
        <s v="IARNA"/>
        <s v="Involved from inception of ICPAN"/>
        <s v="Loved all of the keynote speakers. Liked Robert Hawker from New Zealand - excellent speaker. Liked anaesthetic Emergency talk from Australia"/>
        <s v="More on acute pain. more on Paediatrics and obstetric emergencies, Local anaesthetic toxicity"/>
        <s v="Both very well organised"/>
        <s v="It is very important to hear what other countries are doing to solve their problems as we all seem to have the same ones around the world"/>
        <s v="I would just advise not to have the same type of talk one after the other as the second person has to refer to the first persons talk over and over as they both almost have the same information. This happened when speaking about hypothermia"/>
        <s v="Some of the safety aspects in the PACU"/>
        <s v="NqrIaJiTSeBAiS"/>
        <s v="kHajmLUYHNzwfKqqo"/>
        <s v="skuWhWGUlQzJvoorjng"/>
        <s v="no"/>
        <s v="DclvzkVNtnfQNHnW"/>
        <s v="kdixGAQkMvqaUbpEGN"/>
        <s v="IqnkyPTWRv"/>
        <s v="RAZjwUWolDz"/>
        <s v="uVXfhIZMMEVNYQdhnNF"/>
        <s v="SzJRDYTRrBK"/>
        <s v="pPQdLcSSF"/>
        <s v="OIAOmkorrcnxHjdZWc"/>
        <s v="nAiOZIOVHHcfTqU"/>
        <s v="sFpzfCOXlsdXLzNC"/>
        <s v="LlVwforIOTdozdvbIg"/>
        <s v="IRpkdGAMIlZI"/>
        <s v="hqmzWjtntRvDK"/>
        <s v="SWIQdgnZ"/>
        <s v="MZShdRuQ"/>
        <s v="pSowcoedMhHSuF"/>
        <s v="Heather Reynolds"/>
        <s v="Australia"/>
        <s v="heather.reynolds2@bigpond.com"/>
        <s v="ASPAAN"/>
        <s v="Research"/>
        <s v="Research Nurse/Research Fellow"/>
        <s v="Evidence-based practice; Patient warming study."/>
        <s v="Both excellent; Food very good"/>
        <s v="Evidence-based practice and the need to initiate more research."/>
        <s v="Debbie Mabbitt"/>
        <s v="debbieandkids@telus.net"/>
        <s v="PANA (Perianaesthesia Nursing Association of Northern Alberta"/>
        <s v="Alberta Health Services (University of Alberta Hospitals)"/>
        <s v="Debbie Mabbitt \&quot;The Epidemiology of GERD\&quot; by Kim Noble. was especially interesting to me as I deal with it on an almost daily basis.  The talk by Carson Tollund \&quot;Perianaesthesia Care for the Chronically Affected Patient\&quot; was very relevant to our ever increasing acuity of patients. The Gathering of Nations and the Love on-line tally of questions asked was really interesting and cool!"/>
        <s v="It would be good for future conferences to enhance on the technology \'experiment\' in Copenhagen. More in depth questions with more options for answers"/>
        <s v="The Reception was nice to attend to get a first meet and greet at the attendees. The City hall had such fabulous architecture! The Conference Dinner Party and Canal cruise was the highlight of my trip! The band and dancing was Awesome!!"/>
        <s v="To make connections with my fellow nursing sisters from others parts of the world. Sharing information for optimal patient care while being fiscally responsible is also important."/>
        <s v="Being more consistent in my nursing advocacy for patients during their time of need at surgery. Optimal Pre-op preparation and conditioning of the client is essential."/>
        <s v="pamela condon"/>
        <s v="pcondon@tpg.com.au"/>
        <s v="complications of hogh risk orthopaedic surgery, gord,, osa,, emergency resources"/>
        <s v="would have liked to attend the dinner, but needed a booking for four which i was unable to obtain"/>
        <s v="to learn and broaden my outlook and to meet delegates from many other countries so that i could learn from them"/>
        <s v="Hazel Connie Gull"/>
        <s v="jeeplady@comcast.net"/>
        <s v="Retire"/>
        <s v="Retired"/>
        <s v="6"/>
        <s v="JOPAN"/>
        <s v="Anne Sofie Graversen"/>
        <s v="Denmark"/>
        <s v="annegrav@rm.dk"/>
        <s v="DSR og faglig sammenslutning \&quot;Børnesygeplejersken\&quot;"/>
        <s v="Peadiatric Section for Surgery"/>
        <s v="Bente Buch heard a speach of ours in Herlev and asked if we would sent in an abstract"/>
        <s v="Because we were invited"/>
        <s v="I have got a new job and is no longer i Peadiatric Nursing"/>
        <s v="It was my first time in an international conference. And it was the first time given a speach in english.Overall we recieved very good information and felt very welcome. We got help when we needed it before hand. Thank you very much, to Mette Ring and Bente Buch. It was fantastic to participate!! Thank you for the oppertunity"/>
        <s v="Diane Buisman"/>
        <s v="Nederland"/>
        <s v="dianebuisman@gmail.com"/>
        <s v="Erasmus MC"/>
        <s v="The Obese patient,Non Invasive Ventilation,Maria Kapritsou,Keeping them warm."/>
        <s v="Learning about new topics and meet other people"/>
        <s v="Not much"/>
        <s v="Robert Andersson"/>
        <s v="Sweden"/>
        <s v="h.robert.andersson@gmail.com"/>
        <s v="Pat Smedey and Ulrica Nilsson"/>
        <s v="Very good pancakes =)"/>
        <s v="Good to be updated with new knowledge"/>
        <s v="Mia Granum"/>
        <s v="Danmark"/>
        <s v="mikg@rn.dk"/>
        <s v="FASAIO"/>
        <s v="I submitted an abstract"/>
        <s v="Den Obelske familie fond"/>
        <s v="Jamie Mann- Farrar, Susan Fossum and Joni Brady, Carsten Tollund, Ulricca Nilsson, Kim Nobel"/>
        <s v="Great, because it gave me the chance to socialise."/>
        <s v="My abstract"/>
        <s v="The need for evidence based reasearch by nurses, and evidence based learning"/>
        <s v="Kirsi Ovaska"/>
        <s v="Finland"/>
        <s v="kirsi.ovaska@elisanet.fi"/>
        <s v="Finnish Anesthetist Nurse organisation"/>
        <s v="Anaesthtic Emergency Resources; Cloe Martinich &amp;Rebecca Morris"/>
        <s v="Safety; patients and nurses"/>
        <s v="Many little things"/>
        <s v="Cherry Chi"/>
        <s v="United States"/>
        <s v="cherrypdx@gmail.com"/>
        <s v="Pediatric points, GERD, emergency delirium, anaesthetic emergency resources"/>
        <s v="anything related to eye surgery"/>
        <s v="To get to know other nurses from different countries and learn from each other\'s practices"/>
        <s v="a place there nurses can communicate about their arrival and departure date and time, so people can arrange transportation or doing things together while in town."/>
        <s v="Better assessment for delirium and better care for pediatric population"/>
        <s v="kate sørensen"/>
        <s v="ksqr@regionh.dk"/>
        <s v="perianaesthesia care for the chroncally affected patient"/>
        <s v="more dagley surgent"/>
        <s v="Wonderfull band,"/>
        <s v="day surgent, and followup the paitenr"/>
        <s v="Ann-Sofie Sundqvist"/>
        <s v="ann-sofie.sundqvist@regionorebrolan.se"/>
        <s v="Riksföreningen för anestesi och intensivvård"/>
        <s v="Dorthe Thiedecke Rommel"/>
        <s v="dorthe.thiedecke.rommel@regionh.dk"/>
        <s v="DSR"/>
        <s v="Basic nurse with PACU and Intensive care education"/>
        <s v="Dråben"/>
        <s v="I was lucky; i want a ticket by Dråben"/>
        <s v="Facilitating Follov-up by using a smartphone application"/>
        <s v="More about pain killers and the treatment about this."/>
        <s v="Nice trip whit the boat to the restaurant, and very nice dinner."/>
        <s v="Because it is importent to share nurse sience with other nurses."/>
        <s v="More about the PACU in the exhibition hall."/>
        <s v="Pre warming patient before surgery."/>
        <s v="Dorte Reimers Sønksen"/>
        <s v="d_sonksen@hotmail.com"/>
        <s v="Basic nurse with recovery education"/>
        <s v="Cold is not cool for surgical patients...."/>
        <s v="Some thing about pain killers and different treatments"/>
        <s v="It was a fine arrangement also with trip in boat to the restaurant"/>
        <s v="Because it is interesting to her whats up in the time for PACU nurses"/>
        <s v="More different exhibition for PACU nurse"/>
        <s v="prewarming patients"/>
        <s v="koenen@westnet.com.au"/>
        <s v="Germany"/>
        <s v="HETI"/>
        <s v="YOO JUNG HYUN"/>
        <s v="South Korea"/>
        <s v="NIC02@yuhs.ac"/>
        <s v="Suzanne Rogan"/>
        <s v="Suzanne.Rogan@sswahs.nsw.gov.au"/>
        <s v="ASPAAN (Australian Society of Post Anaesthetic &amp; Anaesthetic Nurses."/>
        <s v="Clinical Nurse Educator Anaesthetics"/>
        <s v="At the ASPAAN Conference in Sydney October 2014."/>
        <s v="Paediatric Special Needs: Abby hess &amp; Karyn Weber,  Joni Brady Nursing Advocacy: leading Cchange through Global Connections.Kim Litwack: The Role of Advanced Practice Nurse in the Perianaesthesia Care"/>
        <s v="Peri-Anaesthetic Crisis/Emergency management.  Leadership for Culture Change in the Operating Theatre"/>
        <s v="As an Anaesthetic Educator, I enjoy learning new knowledge &amp; skilss, and learning the latest evidence based Practice, for ultimate Patient safety and Team Competence."/>
        <s v="Thoroughly enjoyed ICPAN. Leanring what other countries practices are, &amp; making new friends and networks."/>
        <s v="How we treat &amp; manage Paediatrics. Management engagement. Clinical Networking from all over the world. The advancement of Anaesthetic Nurses in the furure."/>
        <s v="Jilda Levene"/>
        <s v="levenej@iinet.net.au"/>
        <s v="Royal Perth Hospital"/>
        <s v="Patient Handovers, \'APPS\' for healthcare, discharge criteria"/>
        <s v="more on APPS in healthcare, discharge criteria, nurse escort to the ward."/>
        <s v="Professional development and networking"/>
        <s v="I would be willing to take on some roles or tasks to help out."/>
        <s v="Hypothermia, handover, patient escort by nurse."/>
        <s v="Karin Andersen"/>
        <s v="karin.andersen2@rsyd.dk"/>
        <s v="FSAIO"/>
        <s v="DK"/>
        <s v="specialuddannelse i intensiv sygepleje"/>
        <s v="Obese pt, Delirium in PACU, POUR, Prevalence in pain one week after surgery"/>
        <s v="APPS after surgery, \'att. to patients after one day surgery"/>
        <s v="to get more news about PACU and meeting nurses from all over the world"/>
        <s v="hope to develope Apps"/>
        <s v="Terry S Trautloff"/>
        <s v="tstrautl@yahoo.com"/>
        <s v="JOPAN/ASPAN national conference"/>
        <s v="I feel it is important to support the beginningsof an international organization"/>
        <s v="Smart phone application, Pediatrics,Gerd, round table disscussion"/>
        <s v="very nice/ hospital tour was very informative"/>
        <s v="experience, network with nurses from other countries"/>
        <s v="It was nice that lunch was included in the registration. The food was much better &amp; in greater selection than I had expected."/>
        <s v="nothing specific, will share with coworkers"/>
        <s v="Penny Jones"/>
        <s v="New Zealand"/>
        <s v="crustjones@gmail.com"/>
        <s v="perioperative nurses organisation"/>
        <s v="Nurse Educator"/>
        <s v="2 x post gradute diploma\'s"/>
        <s v="Auckland DIstrict Health Board"/>
        <s v="exchange of ideas on an international level"/>
        <s v="Majority of talks very interesting and enjoyed the hospital tour as well. It would be good for nurses to share policies and guidelines. Thoroughly enjoyed interactive table group talks"/>
        <s v="Susanne Kieler"/>
        <s v="skie0002@regionh.dk"/>
        <s v="FacilitatingFollow-up by using a smartphone application"/>
        <s v="Nerve-block used as painmanagement"/>
        <s v="Exciting to meet nurses from other countries"/>
        <s v="Lisa Hugdahl"/>
        <s v="Norway"/>
        <s v="lisa.molin"/>
        <s v="NSFLIS/NSF"/>
        <s v="NSF"/>
        <s v="Simone van der Werf"/>
        <s v="The Netherlands"/>
        <s v="raensl@home.nl"/>
        <s v="BRV"/>
        <s v="Delegate forum, Pat Smedley-The obese patient, Jan-Odom-Forren-prevalence of pain in postop. patients one week after ambulatory surgery, Carsten Tollund-perianesthesia, Ulrica nilsson-Follow up by using a smartphone app, Kathleen menard- Women OSA"/>
        <s v="Postoperative pain is always a good topic"/>
        <s v="To meet other recovery nurses, to hear and discuss practices in other countries"/>
        <s v="It was very good organised, compliments for the Danes!"/>
        <s v="maybe pain management after ambulatory surgery; more follow up for the patients at home"/>
        <s v="Bjørn Sigurd Tjelle Bjørhovde"/>
        <s v="bsbjor@gmail.com"/>
        <s v="ALNSF"/>
        <s v="Obesitas, ethics"/>
        <s v="Topics from operation-theater"/>
        <s v="Nice reception!"/>
        <s v="Inspiration in my work"/>
        <s v="Language is a callange"/>
        <s v="ughett marlene sander martinat"/>
        <s v="ughett.martinat69@gmail.com"/>
        <s v="Kim Kraft"/>
        <s v="kkraft1589@gmail.com"/>
        <s v="Harker - discharge criteria; Llewellyn-PACU sim; Dr. Tollund"/>
        <s v="global networking"/>
        <s v="The Danish organization did a fantastic job with everything!"/>
        <s v="sharing information with my colleagues that our problems are not unique to us."/>
        <s v="Bettina Bisgaard"/>
        <s v="Tinne@me.com"/>
        <s v="Sleap apnea"/>
        <s v="Trine Just"/>
        <s v="trinejust@hotmail.com"/>
        <s v="?"/>
        <s v="To get inspired in work"/>
        <s v="Elisabet Ohlsson"/>
        <s v="ohlssonelisabet@gmail.com"/>
        <s v="Riksföreningen för anestesi- och intensivvård"/>
        <s v="Swedish nationell congress"/>
        <s v="More about anaestetic nursing"/>
        <s v="Influence from other colleagues"/>
        <s v="We seldon can attend congresses. Now I have to wait a few years."/>
        <s v="Helle Madsen Holm"/>
        <s v="uxhelh@ous-hf.no"/>
        <s v="Poster presentation"/>
        <s v="Anette Lasskogen"/>
        <s v="anette@lasskogen.dk"/>
        <s v="I\'m a member off FSAIO in eastdenmark for nurses in PACU"/>
        <s v="of FSAIO"/>
        <s v="Perianaesthesia care for the chronically affected patient - Carsten Tollund"/>
        <s v="Nina Lennert"/>
        <s v="ninlen@live.dk"/>
        <s v="LOC - FSAIO"/>
        <s v=":-)"/>
        <s v="All off them"/>
        <s v="..... :-)"/>
        <s v=":-D"/>
        <s v=":-*"/>
        <s v="Marianne Kampf"/>
        <s v="kampf@hhsc.ca"/>
        <s v="OPANA,NAPANc"/>
        <s v="Nurse clinician educator"/>
        <s v="BA sociology"/>
        <s v="NAPANc &amp; OPANA"/>
        <s v="OSA and women, Ehtiopia experience, Gathering of nations Round Table"/>
        <s v="Round Tabel Dialogue again!"/>
        <s v="my first international"/>
        <s v="standards of practice and aligning them across more countries"/>
        <s v="Shawna Graham"/>
        <s v="ShawnaLGraham@gmail.com"/>
        <s v="Clinical Educator and Informatics Specialist"/>
        <s v="BS in Business"/>
        <s v="Emergency Management - MS Program"/>
        <s v="More Vegetarian"/>
        <s v="Ethiopia Presentation"/>
        <s v="More interaction with Operating Theater"/>
        <s v="Very Nice!"/>
        <s v="Learn more about other countries and how they solve Periop problems."/>
        <s v="Especially enjoyed staying with Danish family!!  Too many doctoral presentations that were out of date (by several years)."/>
        <s v="None"/>
        <s v="Helle Kahl Andersen"/>
        <s v="Helle.kahl@skafte.it"/>
        <s v="mayby"/>
        <s v="Pauline Creary"/>
        <s v="paulinecr3@gmail.com"/>
        <s v="OSA (women); Non invasive ventilation; The obese patient"/>
        <s v="very good"/>
        <s v="I was a presenter"/>
        <s v="Excellent location.  Well organized.. interesting presentations and posters (very illustrative)"/>
        <s v="I will take the new found knowledge and apply it where applicable and be grateful everyday that we have access to such amazing healthcare."/>
        <s v="Susanne Winther Olsen"/>
        <s v="susanne.olsen@rsyd.dk"/>
        <s v="Quality coordinator for all the areas"/>
        <s v="Dennmark"/>
        <s v="Member of scientific committee"/>
        <s v="Prevalance of pain in postoperative patients for one week after ambulatory surgery by Jan Odom-Forren"/>
        <s v="New patient culture and day surgery including all aspect of nursing competencies, anesthetic, PACU, OR"/>
        <s v="High relevance"/>
        <s v="Day Surgery"/>
        <s v="curtisf@surewest.net"/>
        <s v="VIRGINIA F.TAN"/>
        <s v="U.S.A."/>
        <s v="proa@sinai.org"/>
        <s v="The Obese Patien-Pat Smedley,Non Invasive Ventilation-Andreas Schafer,Implementation of D.T.-Elizabeth Card,Does it Hurt-Safe Effective Way-Ann Soley and Abby Hess"/>
        <s v="Realistic Baseline Labs and Standard Timeframe  for common Surgical procedures and it\'s implicat"/>
        <s v="great"/>
        <s v="for earning accreditation units and learn updates in nsg.trends"/>
        <s v="very accomodating and helpful staff"/>
        <s v="ANA MARIA PROFETA"/>
        <s v="UNITED STATES OF AMERICA"/>
        <s v="Philippines"/>
        <s v="The obese patient,key issue in the anesthetic nsg,non invasive ventilation , all of it"/>
        <s v="post operative nsg imp[lication in transgender surgery"/>
        <s v="not enough time on our part. due to travel time"/>
        <s v="the experience to meet other RN from other countries"/>
        <s v="not sure yet ,due to our staffing problem"/>
        <s v="the danish nurses were very pleasant and hospitable"/>
        <s v="I was able to compare our practices here  th US  with the  practices in other countries just even  talking to other  nurses from different countries"/>
        <s v="Hanne Ceutz"/>
        <s v="ceutz@mail.dk"/>
        <s v="FSAIO DK"/>
        <s v="PONV-products, heating-products,"/>
        <s v="up-dating"/>
        <s v="USA tolks in abbreviations: like in Dublin I need a translation-list!"/>
        <s v="feed back from patients"/>
        <s v="Jeanette Knudsen"/>
        <s v="jeanette.knudsen@rsyd.dk"/>
        <s v="Attendet in dublin"/>
        <s v="becourse it were in Denmark wee could sendt more nurses, and keep the costs down"/>
        <s v="it was difuculte to finde out about the breakfast, how much or if was there at all"/>
        <s v="simulation traning. The notes about nurses have to be proud about our work. Carsten tollund about pain mangement."/>
        <s v="More about pain / druges for pain how is it done in other parts of the world. I findt it dificulte, when networking, because it is hard to compari ex PACU nurses all over the world. maby something in general about how it is to be a nurse in austrlia and USA. because there are som many diffrent education levels."/>
        <s v="if I want to do my PACU better and pass on knowlege to my colleagues, we have to be inspiret to do new things. and also to finde out that in some areas we do okay. and it is verry exciting to meet nurses from all over and hear ther stories."/>
        <s v="more focus on small research. being better to describe our practice"/>
        <s v="Catherine Barnes"/>
        <s v="barnesc1@bigpond.com"/>
        <s v="Wider range of options at breakfast, morning tea"/>
        <s v="Split the themes i.e. education, research and management as sometimes there were conflicting topics that attendees needed to decided which to go to"/>
        <s v="CDP (Registration points)"/>
        <s v="HOpefully implement POUR assessment and management into our pacu"/>
        <s v="Sheila Reagan"/>
        <s v="sheila.reagan@caromonthealth.org"/>
        <s v="ASPAN; AONE"/>
        <s v="Denise OBrien; CNS Role;"/>
        <s v="Enjoy networking with international colleagues"/>
        <s v="Unable to do so at this time"/>
        <s v="Anni Christensen"/>
        <s v="anniskiwi@gmail.com"/>
        <s v="DSR/FSAIO"/>
        <s v="fossumsusan@hotmail.com"/>
        <s v="Ginny Ricotta"/>
        <s v="vmricotta@carilionclinic.org"/>
        <s v="ASPAN - American Society of PeriAnesthesia Nurses"/>
        <s v="U.S."/>
        <s v="I met Bente Buch and associates at teh ASPAN COnference in San Antonio, Texas in April. I won free registration to te ICPAN 2015 Conference there."/>
        <s v="ICPAN - raffle winner at ASPAN 2015 in Texas"/>
        <s v="Experience in Ethiopia-Allie Green, U.K., Intra-Op Model for Awake Patients:Synthesis of Research Findings - Ann-Christin Karlsson, Sweden, Perianesthesia Care for the Chronically Ill Patient - Carsten Tollund, MD Denmark"/>
        <s v="This conference was a great example of offerings that suited all aspects of perianesthesia. This is an example to follow"/>
        <s v="Wonderful events!! Excellent food!!! Great opportunity to mingle and meet new people. Thank you for choosing these activities!"/>
        <s v="I didn\'t want to miss a single thing - all the offerings were so informative, timely and inspiring!"/>
        <s v="The hosting members attended to every detail to create a warm &amp; welcoming, yet highly professional event"/>
        <s v="There are several ideas I will bring forward, and plan to collaborate with several nurses I met at the conference - hopefully with an EBP project between 2 countries."/>
        <s v="MR@gvdnet.dk"/>
        <s v="mer@rn.dk"/>
        <s v="Ulrica Nilsson"/>
        <s v="E-learning"/>
        <s v="Karyn Weber"/>
        <s v="karyn.weber@cchmc.org"/>
        <s v="Work for Anesthesia so see all preops in hospital"/>
        <s v="Advanced Practice Nurse"/>
        <s v="Presented at the conference"/>
        <s v="I loved the session where we sat with people from other countries and collaborated; also loved the speaker who talked about care in ethiopia"/>
        <s v="Loved this! Felt very welcomed!!"/>
        <s v="very interested in how things are done in other countries and wanted to share the word about my topic I presented on (Providing Safe and Effective Care for Perioperative Patients who have developmental delays or behavioral diagnoses)"/>
        <s v="not at this time"/>
        <s v="Very well organized"/>
        <s v="Just the understanding of how things/roles are done in other countries"/>
        <s v="Johannes Rolighed"/>
        <s v="jro@kbhprivat.dk"/>
        <s v="I missed more anaestic nurse relevans"/>
        <s v="Kim Noble"/>
        <s v="kanoble@mail.widener.edu"/>
        <s v="ASPAN\' PAPAN"/>
        <s v="GERD!!!"/>
        <s v="Would love additional Advanced A&amp;P reviews; disease discussion; research start-up presentationss"/>
        <s v="Wonderful!"/>
        <s v="Professional opportunity and growth; interactions with international colleagues"/>
        <s v="Please reasch out as I am quite interested in becommimg involved in some manner"/>
        <s v="You all are doing a wonderful job!"/>
        <s v="aviva simhon"/>
        <s v="Israel"/>
        <s v="avivas5@walla.com"/>
        <s v="helle kjerrumgaard"/>
        <s v="hkje0007@regionh.dk"/>
        <s v="fasio"/>
        <s v="icu- speciel degree"/>
        <s v="perianaesthesia for the cronically affected patient"/>
        <s v="pain management"/>
        <s v="new knowlegde"/>
        <s v="marjan batelaan"/>
        <s v="marjanbatelaan@gmail.com"/>
        <s v="opening keynote on thursday, about Ethiopia on friday the delegate forum- gathering of nations, cold is not cool, on saterday nursing advocacy"/>
        <s v="the visit to the hospital was very nice and interesting"/>
        <s v="I discovered that there are a lot off variations is in working methods but  basically the work is the same"/>
        <s v="I really liked being in Kopenhagen, too meet people from different countries and too talk about nursing matters"/>
        <s v="Sorry,I really don\&quot;t know"/>
        <s v="Lis Andersen"/>
        <s v="lis.andersen.03@regionh.dk"/>
        <s v="DSR/FASIO"/>
        <s v="App to daycare nurses"/>
        <s v="to fell fellowship with nurses around the world"/>
        <s v="English country are very dominating. Perhaps it will help if there were translaters?"/>
        <s v="Janni Wied"/>
        <s v="janni.wied@regionh.dk"/>
        <s v="the App"/>
        <s v="Thitima Sailegtim"/>
        <s v="thitima@hotmail.dk"/>
        <s v="Daish nursing organization"/>
        <s v="Experiences from Ethiopia, Carsten Tollund"/>
        <s v="Pain medicin opdate ."/>
        <s v="Lotte Reimer"/>
        <s v="Lotte.reimer.01@regionh.dk"/>
        <s v="FASAIO (DSR)"/>
        <s v="Master of public quality and management"/>
        <s v="To learn something new"/>
        <s v="Hazel Perez"/>
        <s v="godwatchesover@yahoo.com"/>
        <s v="MAPAN"/>
        <s v="Facilitating Follow-up by using smartphone application"/>
        <s v="About Day Surgery Patients"/>
        <s v="A ride to the hotel should be arranged"/>
        <s v="To increase my knowledge and meet other nurses from around the world"/>
        <s v="Good experience"/>
        <s v="Dealing with patients"/>
        <s v="Susan Fossum"/>
        <s v="Member of Steering Committee"/>
        <s v="Enjoyed the entire program, Gathering of Nations was excellent"/>
        <s v="Both events were well planned and very fun"/>
        <s v="Future of international nursing for perianesthesia"/>
        <s v="FSAIO, Bente, PCO and entire team did a fantastic job with the planning and organizing of the conference; everything went well and it was excellent!"/>
        <s v="Will continue to support perianesthesia nurses worldwide"/>
        <s v="Lisbeth Møller Christensen"/>
        <s v="l.mc@live.dk"/>
        <s v="dansk sygeplejeråd"/>
        <s v="Use of scenarios and simulation to support education of PACU nurses"/>
        <s v="Udskrivningskrav/-score for opvågningspatienter"/>
        <s v="For at høre om udenlandske kollegers arbejdsmetoder"/>
        <s v="Ingen direkte. Men det var tankevækkende at høre om forskellighederne landene imellem. Mener dog at Danmark er langt fremme i organisering og behandling af opvågningspatienter"/>
        <s v="Vanda Lukin"/>
        <s v="vlukin@bigpond.com"/>
        <s v="St. Vincents Private Hospital...Fitzroy"/>
        <s v="Slovenia"/>
        <s v="Inger Elin Gundersen"/>
        <s v="lingeling73@yahoo.com"/>
        <s v="Delegate forum, , \&quot;Does it hurt\&quot;-Kjeldsen/Gravesen"/>
        <s v="Delegate forum"/>
        <s v="Michelle Handelsby"/>
        <s v="michellehandelsby@yahoo.com"/>
        <s v="Palliative care/ Geriatric care"/>
        <s v="The epidemiology of GERD by Kim Noble, Cognitive aids to improve crisis management by Pamela Windle"/>
        <s v="Evidence-based/Researched-based practice affects all areas of nursing."/>
        <s v="Tanya Lovett"/>
        <s v="carl.tan@bigpond.com"/>
        <s v="Access for disabilities limited to non-existant. After the dinner when i was to leave, i was taken to the service elevated then taken out to a door to exit into a dark back ally. Before i had a chance to say stop i was alone on crutches in the dark."/>
        <s v="networking with other countries sllows for greater depth of learning in all aspects of nursing from management, clinical skills, as well as the design of theatre complex"/>
        <s v="I inadvertantly injured my foot on arrival to copenhage. I still attended the conference and really gained alot of valuable information from the talks. I was disappointed at the lack of faciliaties for physical imparments."/>
        <s v="Empathy for people with disabilites will increase."/>
        <s v="Mary Schoemaker"/>
        <s v="kapermary@gmail.com"/>
        <s v="BRV( duch organisation of recovery nursus)"/>
        <s v="Intensive Care"/>
        <s v="BRV(dutch organisation of recovery nurses)"/>
        <s v="carsten Tollund"/>
        <s v="the round  tables, medical topics"/>
        <s v="for the dutch organisation of recovery nurses(BRV)"/>
        <s v="maybe when the congres is in the netherlands"/>
        <s v="congres in october. program was very late on the website. Flight en hotel already booked.  fotoshoot each country planned."/>
        <s v="Exchange many things to other recovery nurses all over thw world"/>
        <s v="Margita Svensson"/>
        <s v="margita.svensson@regionorebrolan.se"/>
        <s v="System adm.,former Anaesthetic Nurse 25 years"/>
        <s v="System adm."/>
        <s v="Tutor"/>
        <s v="Many"/>
        <s v="Fionuala M O Gorman"/>
        <s v="fionualam@gmail.com"/>
        <s v="Lecturer at university College Cork"/>
        <s v="on the organizing committee"/>
        <s v="sepsis, emergency situations death and dying (unexpected and staff education for same)"/>
        <s v="Fantastic to both occasions"/>
        <s v="networking with others. Denmark was a fantastic location. We tend to look west but there is so much innoviation going in northern europe. You showed this through the application of teaching apps"/>
        <s v="Fantastic experience"/>
        <s v="application of technology"/>
        <s v="Fera Altenburg"/>
        <s v="Holland"/>
        <s v="fokjealtenburg@gmail.com"/>
        <s v="Delegate forum- The gathering of nations"/>
        <s v="prevelence of pain in postoperative patients for one week afther, yhe obese patient,news abouth medecine for pain"/>
        <s v="talk abouth my work with personsl from al over the world."/>
        <m/>
        <s v="Michael Koenen"/>
        <s v="koeen@westnet.com.au"/>
        <s v="ACORN, ASPAAN"/>
        <s v="Health Education and Training Institute, NSW, Australia"/>
        <s v="more anaesthetic topics"/>
        <s v="nice"/>
        <s v="professional exchange"/>
        <s v="PACU"/>
        <s v="Helen C Fong"/>
        <s v="helen_infos@hotmail.com"/>
        <s v="ASPAN conference"/>
        <s v="ASPAN- registration only"/>
        <s v="The topics of some of the speakers does not reflect what they spoke about."/>
        <s v="Dr. Allie Green"/>
        <s v="Leadership/management topics"/>
        <s v="Was disappointed I did not see the Mayor of Copenhagen"/>
        <s v="To know the global trend on preoperative nursing care."/>
        <s v="It was a great conference experience for me."/>
        <s v="research nursing"/>
        <s v="Cathy Lee"/>
        <s v="cathy.a.lee@Vanderbilt.edu"/>
        <s v="American Society of Perianesthesia Nursing"/>
        <s v="Found all interesting"/>
        <s v="global nursing"/>
        <s v="to network with nurses from other countries"/>
        <s v="Would love to be involved with the planning committee"/>
        <s v="Enjoyed and benefitted from all aspects of the international conference"/>
        <s v="appreciate my practice and expand my horizans"/>
        <s v="Rena Dixon"/>
        <s v="rhdixon2000@yahoo.ca"/>
        <s v="Ontario Perianaesthesia Nurses Association"/>
        <s v="Jamaica"/>
        <s v="Krembil Neuro Science Foundation"/>
        <s v="Dr. Allie Green: Experiences from Ethiopia: Setting up a PACU.The Obese Patient: Key Issues in Perianaesthesia Nursing Management.Use of scenarios and simulation to support education of PACU nurses. Women\'s experience with OSA."/>
        <s v="I enjoyed the canal tour prior to the dinner."/>
        <s v="The location, the learning experience in networking with other colleagues, to support my coworker as she presented."/>
        <s v="The visit to the hospital to have an idea and to share experiences/ problems we encounter on a daily basis as PACU nurses. There was alot of similarities."/>
        <s v="I might not be able to change it all , but will try to make an impact during my day with my patients and my co-workers."/>
        <s v="Birgitte Lykkeberg"/>
        <s v="birgitte.lykkereg.01@regionh.dk"/>
        <s v="Anette Hansen"/>
        <s v="anettebhansen@hotmail.com"/>
        <s v="kongrespuljen, Glostrup hospital"/>
        <s v="Mobilisation and improved health issues relateted to nursing care"/>
        <s v="To be inspired of nursing issues"/>
        <s v="God with longer time to present poster this time. Good with sharing around table friday.Perfect illustrated with iphone thing. GEADS- to much family stories involved- topic not relevant for an hour presentation."/>
        <s v="Raelyn Nicholson"/>
        <s v="raelyn.nicholson@uchealth.org"/>
        <s v="Thank you for providing multiple meals"/>
        <s v="Global Roundtable; Care for the Chronic Pain Patient; Decreasing Length of Stay; Treating the Obese Patient"/>
        <s v="More options addressing length of stay"/>
        <s v="Excellent venues."/>
        <s v="To advance clinical knowledge in PACU and discover global practices"/>
        <s v="Well organized conference with plenty of food and coffee. I enjoyed the shorter speaker segments (30 minute sessions)."/>
        <s v="Expanded worldview: Realizing that our issues we face at our hospital are similar to issues nurses face globally."/>
        <s v="Ingrid Gustafsson"/>
        <s v="ingrid.gustafsson@lnu.se"/>
        <s v="Riksföreningen för anestesi och intensivvård ANIVA"/>
        <s v="Doctoral student"/>
        <s v="In ventilen our newspapper for nurse aneesthetists and critical care nurse"/>
        <s v="from my doctoral study money"/>
        <s v="Jan Odom, Elizabeth Card,"/>
        <s v="More scienca about patients experience. We need to show more from the patients view. How could we else do  want they want and need if we dont know what that is"/>
        <s v="Where nice!!"/>
        <s v="But erliast in 5 year"/>
        <s v="I will tell research for my students and my collouges at my operating department"/>
        <s v="Lisbeth Balle Jensen"/>
        <s v="lisbeth.balle.jensen@regionh.dk"/>
        <s v="An observational study of postoperative handover in anaesthetic clinics: Maria Randmaa"/>
        <s v="Mobilization in the recovery room"/>
        <s v="To get inspiration and learn about what`s going on in the rest of the world"/>
        <s v="Handover in the anaestetic clinic"/>
        <s v="Callie Dewbre"/>
        <s v="imcalliekathryn@gmail.com"/>
        <s v="LOS, POUR, gathering of nations"/>
        <s v="Always interested in gaining global perspective on nursing practice."/>
        <s v="A more flexible view on staffing"/>
        <s v="Babita Bhoelai"/>
        <s v="Netherlands"/>
        <s v="b.bhoelai@erasmusmc.nl"/>
        <s v="to learn something en the confersention with other participan"/>
        <s v="non invasive Breathing is interesthing."/>
        <s v="Esther Lee"/>
        <s v="U S A"/>
        <s v="e19lee@ucsd.edu"/>
        <s v="&amp; MBA"/>
        <s v="Faclitating Follow -up by using a smartphone application"/>
        <s v="new trend &amp; new knowledge"/>
        <s v="OK"/>
        <s v="sharing knowledge"/>
        <s v="Teresita Santiago"/>
        <s v="tsantiago@stlukeshealth.org"/>
        <s v="ASPAN , PNA"/>
        <s v="On the next ICPAN conference , I would like to see the latest trend / approch in Surgery ( general ) or other system,"/>
        <s v="all of them are very informative, and I enjoy the hospital tours"/>
        <s v="It was awesome , beautiful"/>
        <s v="networking, education ."/>
        <s v="I would like the next ICPAN  to be in \&quot; Australia, Greece or Germany...."/>
        <s v="Openning program was awesome"/>
        <s v="It broaden my horizon ...."/>
        <s v="Gudrun Kollevoll"/>
        <s v="gkollevoll@yahoo.no"/>
        <s v="NSFLIS"/>
        <s v="pain, different nurses adventure"/>
        <s v="pain, trauma,"/>
        <s v="profesional  nursing update"/>
        <s v="Maria Nielsen"/>
        <s v="maria_flies@hotmail.com"/>
        <s v="Infant pour"/>
        <s v="Marina Raymundo"/>
        <s v="mraymundo@stlukeshealth.org"/>
        <s v="I enjoyed the healthy food they served.  Thanks!!!"/>
        <s v="good food, but I wish I see the mayor in person"/>
        <s v="CEU &amp; for tax shelter"/>
        <s v="Very organize and I enjoyed the performance of Mr. Anderson and th children. It was very entertaining."/>
        <s v="post Anesthesia"/>
        <s v="M Mol"/>
        <s v="m.mol23@upcmail.nl"/>
        <s v="+Coronary care and intensive care"/>
        <s v="it was a way to meet colleagues from all over the world"/>
        <s v="I\'m somewhat annoyed by the constant emphasis on nursing degree, in the Netherlands nurses usually don\'t \&quot;nurse\&quot;anymore once they have a certain degree of university and in fact then they\'re not considered nurses anymore. We all were not amused by the Australian nurse who said that the handover of patients to the ward at the bedside would turn into a party.That would be really unprofessional and I think it was quite insulting.I did like the lectures about keeping patients warm and pre-warming them and the lecture about deliriumscorese"/>
        <s v="I intend to ask for a try out with self heating blankets or the prewarming Michael Koenen suggested."/>
        <s v="Irene Marie Mendoza"/>
        <s v="m13_irene@yahoo.com"/>
        <s v="Network with other RNs"/>
        <s v="I like the the fact that I and my colleague was able to share our PreOp experience in our hospital to Elina Turrun of Finland, one of the speakers."/>
        <s v="Help uplift the nursing profession by attending national and international conferences and learn from them."/>
        <s v="Joan Archibald"/>
        <s v="Joan.Siig.Merrild.Archibald@regionh.dk"/>
        <s v="ICU certificate  from 1990+ 1/6 diploma 2008"/>
        <s v="I SAS asked to be involved in the hospital visits"/>
        <s v="I Got A free ticket"/>
        <s v="ICPAN"/>
        <s v="Handovers , Philips workshop, studie about daypatients"/>
        <s v="Interesting to talk to nurses from other countries"/>
        <s v="More studies and projects"/>
        <s v="Jacqueline Campbell"/>
        <s v="princessjax@mac.com"/>
        <s v="Key note addresses"/>
        <s v="To learn about how other countries practice the same thing"/>
        <s v="Pauline Wright"/>
        <s v="pitoune17@aol.com"/>
        <s v="Location was not as close to the downtown area as I expected"/>
        <s v="Smartphone application"/>
        <s v="More spaces needed to be a\\made available for hospital visits"/>
        <s v="To become more aware of what our colleagues in other countries are experiencing"/>
        <s v="It would have been useful to receive a list of attending members so that we could seek out colleagues"/>
        <s v="I don\'t know"/>
        <s v="Rebecca Annette Brancati"/>
        <s v="abrancati@att.net"/>
        <s v="ABPANC Secretary/Treasurer"/>
        <s v="To represent ABPANC"/>
        <s v="ABPANC"/>
        <s v="I really enjoyed the round table topics with Joni Brady.DR. Allie Green was great.Dr. Carsten Tollund was great. Just to name a few. I enjoyed all the presenters that I was able to see."/>
        <s v="Amazing"/>
        <s v="To represent ABPANC and see what is going on in other countries"/>
        <s v="It was a pleasure meeting so many wonderful and caring people"/>
        <s v="My general idea of how other countries deal with the same issues we have in the USA and how similar many situations are handled. Very interesting conversations with new friends from other countries and looking forward to future International conferences."/>
        <s v="Johan Gerard de Lange (Hans)"/>
        <s v="j.delange@mst.nl"/>
        <s v="NVAM"/>
        <s v="astrid weltzer"/>
        <s v="astrid.weltzer@regionh.dk"/>
        <s v="DSR, FSAIO"/>
        <s v="obstructive sleep apnea, flow, obese patients,chronically affected patient"/>
        <s v="flow, long stay patients"/>
        <s v="inspiration and sharing"/>
        <s v="Jamie Mann-Farrar"/>
        <s v="jamie.mannfarrar@gmail.com"/>
        <s v="Clinical Nurse Consultant (Anaesthesia &amp; PACU)"/>
        <s v="ASPAAN Committee involvement"/>
        <s v="Abstract accepted to present"/>
        <s v="Fast Track program"/>
        <s v="perhaps some workshops like a sonography, bronchoscopy etc"/>
        <s v="To cement our relationship with other ICPAN collaborators"/>
        <s v="I return to Australia inspired, which is very important when you lead an organisation,  thank you for such a wonderful conference and such delightful memories"/>
        <s v="Armi holcomb"/>
        <s v="Aholcomb@aspan.org"/>
        <s v="Post op phase also"/>
        <s v="Relief charge nurse"/>
        <s v="Aspan publication"/>
        <s v="Research talks , interactive session with Joni brady , safety checklists with the Australian and American speakers"/>
        <s v="Inaugural meeting and to support our speakers"/>
        <s v="At this time no but it could change. It is very expensive and I do not get contact hours so it does not contribute to my licensure in my state but it was priceless to meet other nurses specially from the Scandinavian countries"/>
        <s v="The Danish delegates and hosts were very hospitable and thank you for sharing your city. Enjoyed the coffee breaks. Enjoyed the posters"/>
        <s v="We are looking at enhanced recovery and doing some of it already so the poster on that special protein ice cream was great"/>
        <s v="Theo Fotis"/>
        <s v="UK"/>
        <s v="t.fotis@brighton.ac.uk"/>
        <s v="RCN"/>
        <s v="Greece"/>
        <s v="University of Brighton"/>
        <s v="Kirsten Erck"/>
        <s v="kirsten.erck@regionh.dk"/>
        <s v="Jan Odum-Forren, The session about the post-op app from sweden."/>
        <s v="to be inspired by nurses from the same clinical field. To hear about new topics relevant too my daily work."/>
        <s v="Anita van der Veeken"/>
        <s v="anitavanderveeken@hetnet.nl"/>
        <s v="just a Nurse"/>
        <s v="anesthesie nurse diploma"/>
        <s v="Antonius Ziekenhuis in Sneek"/>
        <s v="everything was interesting"/>
        <s v="more examples of something off the floor!"/>
        <s v="Dinner was expensive"/>
        <s v="to learn something, to look in another hospital is very nice and to meet people and hear how their work is very interesting."/>
        <s v="Maybe"/>
        <s v="Slightly later start time plans of 9.00-16.00 a program is long enough. It\'s also nice to get some to discover the area.."/>
        <s v="changed not a lot but I\'ll stick to Conference and symposia go you learn always. and thanks for the good organization."/>
        <s v="Karen Randrup"/>
        <s v="karran@rm.dk"/>
        <s v="From FSAIO, at a conference"/>
        <s v="and being able to present a poster"/>
        <s v="winning in a competition"/>
        <s v="The delegate forum, with discussions round the table was superb."/>
        <s v="pain  treatment / how to attend patients with chronic pain; patients with drug abuse problematics;"/>
        <s v="It waas very relevant, fantastic to be together with so many orther nurses having the same type of work /problems..."/>
        <s v="I think the conditions for the posters could be better, especially in relation to the presentations. There was a lot of noise. Maybe the presentation should be in connection to the morning or afternoon break instead if the intention is to have more participants to attend."/>
        <s v="mostly I think my view of nursing as being worldwide, and that we face the same challenges is very interesting"/>
        <s v="Marian Nijholt"/>
        <s v="mariannijholt@kpnmail.nl"/>
        <s v="facilitation by using a smartphone application"/>
        <s v="Prima ontvangst"/>
        <s v="om ervaring te delen met andere vakgenoten."/>
        <s v="bewuster met mijn werk bezig en nieuwe energie opgedaan."/>
        <s v="Lucie Llewellyn"/>
        <s v="Great Britain"/>
        <s v="L.Llewellyn@sgul.kingston.ac.uk"/>
        <s v="BARNA"/>
        <s v="&amp; presenting at the conference"/>
        <s v="Implementaion of delirium monitoring - Elizabeth Card; PACU long stay: A New Zealand approach to an international problem - Robert Hawker"/>
        <s v="raise awareness of current issues in practice"/>
        <s v="I really enjoyed the conference and the opportunity to network with international colleagues"/>
        <s v="Ellen van Burgsteden-Rozema"/>
        <s v="eener.burgsteden@kpnplanet.nl"/>
        <s v="osas woman"/>
        <s v="skills training"/>
        <s v="education"/>
        <s v="good organisation.nice to talk with other nurses round tables"/>
        <s v="education, skills taining"/>
        <s v="Retired PACU/OR manager"/>
        <s v="Delirium monitoring, GERD, smartphone application, chronic pain management"/>
        <s v="To learn about nursing practices in places other than my own area of the USA"/>
        <s v="Understanding that there are other ways to accomplish safe and good care of our patients, not just the way that we practice."/>
        <s v="Jane Dierenfield"/>
        <s v="jddierenfield@hawaii.rr.com"/>
        <s v="Phillips Thursday night"/>
        <s v="Digital information to monitor VS"/>
        <s v="Great!"/>
        <s v="Networking and collaboration"/>
        <s v="Fabulous"/>
        <s v="Communication"/>
        <s v="KA van der Veen"/>
        <s v="k.vanderveen@erasmusmc.nl"/>
        <s v="Our manager told us."/>
        <s v="Liver surgery, PACU education"/>
        <s v="More about daycare units"/>
        <s v="Speaking to other nurses."/>
        <s v="Saskia van Nieuwamerongen- Verhulst"/>
        <s v="s.vannieuwamerongen@erasmusmc.nl"/>
        <s v="Intensive Care Nurse"/>
        <s v="Erasmus University Rotterdam"/>
        <s v="The obese patient, postoperativee stress after major liver resection, keeping them warm"/>
        <s v="to hear new things and meet other colleges and share"/>
        <s v="Mary McPherson"/>
        <s v="mcphersonmg@yahoo.com.au"/>
        <s v="ASPAAN newsletter"/>
        <s v="Interested in hearing experiences fro other countries"/>
        <s v="Better menu for vegetarians..."/>
        <s v="The Obese Patient Pat Smedley, Epidemiology of gastroesophageal reflux Kim Noble Preadmission clinic Theresa Clifford  Anaesthesia and pain Carsten Tollund  Cold is not cool for surgical patients Charlotte Rosenkilde Kjaer"/>
        <s v="Paediatrics The difficult patient (Autistic and other problematic patient)  Conflict management"/>
        <s v="The venue was good, the vegetarian  meal was poor, the entertainment excellent and the atmosphere was lively and fun"/>
        <s v="First international conference so the experiece of networking was important , insight into other nations practices"/>
        <s v="The timing of conference perhaps more summer than spring. The canal ride on a warm night would have been more pleasant"/>
        <s v="Bariatrics, show more understanding and respect toward patient"/>
        <s v="Ben Judah Gayoba"/>
        <s v="Bgayoba@gmail.com"/>
        <s v="Charlotte Rosenkilde"/>
        <s v="charlotte.rosenkilde@rsyd.dk"/>
        <s v="Ulrica Nelson"/>
        <s v="Inspiration"/>
        <s v="test - skal slettes"/>
        <s v="pli@lifa.dk"/>
        <s v="LIFA A/S"/>
        <s v="Kenneth C. Renegado RN, BSN"/>
        <s v="kenrenegado@gmail.com"/>
        <s v="Obstructed Sleep Apnea in Women"/>
        <s v="Current Trends or Updates in Anesthetic Medications and It\'s Nursing Implications"/>
        <s v="I wanted to know how other countries practice perianesthesia nursing."/>
        <s v="Please include relevant issues in Perianesthesia Nursing practice in every countries, as well as current trends/approach in pain management."/>
        <s v="Cultural Diversity"/>
        <s v="Mary Olson"/>
        <s v="esserolson@hotmail.com"/>
        <s v="MNDAKSPAN"/>
        <s v="Everything, especially Pediatric topics"/>
        <s v="To enhance my awareness"/>
        <s v="Wonderful to share experiences with nurses from other countries."/>
        <s v="Encourage Advanced Practice Nurses in our department"/>
        <s v="Ramona Hackett"/>
        <s v="ramona.hackett@sunnybrook.ca"/>
        <s v="OPANA, NAPANc"/>
        <s v="using an app to follow up with day surgery patients"/>
        <s v="hematological conditions that would affect anesthesia"/>
        <s v="professional development"/>
        <s v="loved the group sessions at the tables!"/>
        <s v="would love to see an increased interest in global communication with other perianesthesia nurses"/>
        <s v="YOLANDA"/>
        <s v="ybasilan@yahoo.com"/>
        <s v="Manitoba Association of Perianesthesia Nurses"/>
        <s v="Post op care follow up thru smart phone app."/>
        <s v="anything regarding day surgery....more topics please"/>
        <s v="Reception and food was good except we did\'nt meet the Lord Mayor,was one of the late comers,some misunderstanding we waited at the hotel lobby thinking that we will all go as a group and we have to walk all the way to the city hall which i find a little bit of distance"/>
        <s v="learn new updates and approaches to improve my  nursing from the speakers and fellow nurses from different countries"/>
        <s v="The venue was good,the conference itself is very educational but the other hotels suggested by the conference were quite far from the conference venue it\'s more than 15 min walk for me,luckily i found a bus route just across the street where i stayed...maybe in the future a shuttle service might be helpful for the participants who will opt to stay outside the conference venue."/>
        <s v="Maria Randmaa"/>
        <s v="maaraa@hig.se"/>
        <s v="Pain clinic"/>
        <s v="PhD"/>
        <s v="Journal of PeriAnesthesia Nursing"/>
        <s v="Facilitating follow-uo by smartphone application"/>
        <s v="Pain medicin"/>
        <s v="To learn more. To present my research results."/>
        <s v="Well organized, interesting and pleasant"/>
        <s v="Anthea MacDonald"/>
        <s v="macanthea@hotmail.com"/>
        <s v="Clinical Nurse Specialist"/>
        <s v="ASPAAN website"/>
        <s v="Location was easy but not enough time to get ready for dinner on Friday and attewnd conference entirity."/>
        <s v="the round table interaction was very good."/>
        <s v="comparison between countries"/>
        <s v="Geting a global perspective"/>
        <s v="Mitshuka.Patel@uhn.ca"/>
        <s v="Experiences from Ethiopia: Setting up a post anaesthesia unit (Dr. Allie Green)"/>
        <s v="More focus on Day surgery departments (patient care, unit structure and flow)"/>
        <s v="To learn about how hospitals around the world manage perioperative services and nurses\' role in managing/providing care."/>
        <s v="Heavy focus on PACU nursing. Would have been more beneficial to include pre-op, day surgery, inpatient unit, etc., for it to be a more holistic coverage of peri-operative care."/>
        <s v="Katrina Lopena"/>
        <s v="katrina.lopena@uhn.ca"/>
        <s v="University Health Network"/>
        <s v="Sleep apnea topic"/>
        <s v="expand learning"/>
        <s v="Mbene Letsamao - Lindemann"/>
        <s v="mletsamao@gmail.com"/>
        <s v="Education Consultant"/>
        <s v="Botswana"/>
        <s v="The Role of the Advanced Practice Nurse, Use of Scenarios. PACU long stay NZ approach, An intraoperative model for awake patients. Prevalence of pain in post operative patients. Cols is not cool for surgical patients. Is ritualistic behaviour in perioperative anaesthesia, Anaesthetic Emergency Resources,Cognitive aids to improve crisis mamanagement"/>
        <s v="The conference was well organised and felt honoured to  present at such a prestigious conference."/>
        <s v="Laurie Cushman"/>
        <s v="Lauriecush@aol.com"/>
        <s v="Nursing Informatics Pre and Post-Operative"/>
        <s v="Nursing Informatics"/>
        <s v="ASPAN Email"/>
        <s v="I enjoyed all the keynotes addresses.  I felt the information about GERD, Non-Invasive Ventilation and Delirium monitoring were very interesting. I also enjoyed the closing keynote about the clinical nurse specialist"/>
        <s v="Challenges for Pain Management in the Chronic Pain patient with Opioid tolerance; PACU emergencies; International health care system challenges in perianesthesia"/>
        <s v="Enjoyed the Reception at City Hall very much.  Thank you for the fun evening."/>
        <s v="An opportunity to learn about nursing in different countries - how things are different and yet the same."/>
        <s v="An excellent way to work with other nurses in an international setting"/>
        <s v="Felt the conference venue was quite nice.  Loved the food."/>
        <s v="More awareness of other ways of monitoring patients in the PACU"/>
        <s v="Denise O\'Brien"/>
        <s v="dedeo@umich.edu"/>
        <s v="American Society of PeriAnesthesia Nurses"/>
        <s v="All of them!"/>
        <s v="Perianesthesia Outcomes, Risk Assessment for Postoperative Complications"/>
        <s v="Quite nice - enjoyable"/>
        <s v="Opportunity to interact with international colleagues"/>
        <s v="Quite lovely - very informative - great mix of people"/>
        <s v="Overall perspective of how issues cross all boundaries"/>
        <s v="Carolyn Dietrich"/>
        <s v="carolyn.dietrich@uchealth.org"/>
        <s v="prior attendee"/>
        <s v="length of stay, POUR"/>
        <s v="awesome!"/>
        <s v="global view"/>
        <s v="Abby Hess"/>
        <s v="abby.hess@cchmc.org"/>
        <s v="Nurse Practitioner"/>
        <s v="conference location was great"/>
        <s v="pre-op, discussion and survey when we had discussions with nurses from other countries"/>
        <s v="quality improvement"/>
        <s v="reception was good, but cost for guest was pricey for what was offered."/>
        <s v="learn about practices interationally, share information and be up to date on latest reserach and guidelines"/>
        <s v="would like additional session where we meet with nurses from the other countries.  really enjoyed the hospital tour!  It could be helpful to have maybe 1 session where poster presenters are designated to stand by posters, so we know when we can have the presenters available to ask questions.  I would have liked to have a little shorter break sessions and gotten out of the conference a little earlier in the day."/>
        <s v="further discussion about screening for sleep apnea in adult population at hospital"/>
        <s v="Anette K. Pedersen"/>
        <s v="anettpde@rm.dk"/>
        <s v="the ballroom was very cold"/>
        <s v="Aake ptt. and  oman whit OSA"/>
        <s v="more anaestetic nusing"/>
        <s v="employer are paying"/>
        <s v="No more POUR and hypotermia, please"/>
        <s v="Kari Nilssen"/>
        <s v="kari.nil@online.no"/>
        <s v="The preopr. nurse`s role in surgery prosess"/>
        <s v="Handling of infected patient`s in PACU"/>
        <s v="To hear about what happens around this field  in other countries"/>
        <s v="Well done"/>
        <s v="Joan Kutzer"/>
        <s v="joankutz@gmail.com"/>
        <s v="Implementation of delerium monitoring"/>
        <s v="New tech options"/>
        <s v="networking"/>
        <s v="Kathleen F Morgans-Perri"/>
        <s v="kmperri@nycap.rr.com"/>
        <s v="attended last 2 ICPAN conferences"/>
        <s v="The Saratoga Hospital"/>
        <s v="Women\'s experience with Obstructive Sleep Apnea by Pat Smedley, The Gathering of Nations chaired by Joni Brady was my favorite session"/>
        <s v="more global connections forums and discussions"/>
        <s v="To network and travel internationally"/>
        <s v="I would help if I knew how"/>
        <s v="I would have liked to attend more of the sessions . I had a hard time choosing the right ones for my level of work. I picked some that did not really apply to my practice. I could have used more information about the content of the sessions to make the decisions ."/>
        <s v="education sharing"/>
        <s v="Charlotte Persson"/>
        <s v="perschpe@gmail.com"/>
        <s v="I Want to tell about my studie"/>
        <s v="Allie Green that told about Etiopien"/>
        <s v="children i the PACU, Children and pain"/>
        <s v="To tell about my own study. To meet nurses from other countries and hear how they work."/>
        <s v="non at the momont, becauce we here in Denmark are already doing a lot"/>
        <s v="Ingrid Andersson"/>
        <s v="ingrid.andersson@skane.se"/>
        <s v="IFNA"/>
        <s v="Responsible of education"/>
        <s v="Education as a teacher"/>
        <s v="As an IFNA representant"/>
        <s v="ICPAN, IFNA"/>
        <s v="Ulrica Nilsson and discussion with other colleagues"/>
        <s v="Very well arranged"/>
        <s v="To know more about the ICPAN organization"/>
        <s v="Kathleen Menard"/>
        <s v="kathleen.menard2@umassmemorial.org"/>
        <s v="ASPAN/MASPAN -Sigma Theta Tau - AACN -ANPD -ANA"/>
        <s v="Perianesthesia Nurse Education Specialist"/>
        <s v="ASPAN membership"/>
        <s v="I was a speaker"/>
        <s v="Allow 5 minutes to switch rooms and speaker?"/>
        <s v="Ethiopia (Green) - Obese patient (Smedley) - Adv. Practice (Litwick) - Scenarios/simulation (Llewellyn) - Pain (Odom-Forren) - Smartphone App (Nilsson)"/>
        <s v="An overview of how other countries handle the perianesthesia experience (pre-testing? fast tracking? day surgery vs inpatient selection?  it would seem from the response to my presentation, more information is needed on OSA"/>
        <s v="Want to become more involved in ICPAN, I was also a speaker"/>
        <s v="this was one of the nicest conferences I have ever attended, thank you!"/>
        <s v="invigorating, exciting, networking opportunity"/>
        <s v="global awareness"/>
        <s v="Pernilla Qvarfordh"/>
        <s v="anna.pernillaqvarfordh@regionh.dk"/>
        <s v="Carsten Tollund (perianaeststhesia care...) and Ulrica Nilsson (smartphone)"/>
        <s v="Carsten Tollund and Ulrica Nilsson"/>
        <s v="meet other colleagues"/>
        <s v="would like to have more about anaesthesia care. Nice with the \&quot;round table talk\&quot;"/>
        <s v="Allan J. Cresencia"/>
        <s v="allancresencia@gmail.com"/>
        <s v="Anesthesiology &amp; Critical Care Medicine"/>
        <s v="Clinical Research Nurse I"/>
        <s v="Gathering of Nations"/>
        <s v="more Pediatric topics"/>
        <s v="It was a little warm inside the dining area. Windows could have been open for fresh air."/>
        <s v="I am a speaker at this conference."/>
        <s v="I can moderate/chair a session if needed."/>
        <s v="Good job Denmark!!!"/>
        <s v="Clinical practice."/>
        <s v="Laura Gaynor"/>
        <s v="laura_gaynor@hotmail.com"/>
        <s v="the quality and range of food was great except as i am fructose intolerant i really needed to have information cards about what food was what and what was in those items. The catering staff were made aware of my intolerance and stepped up to the challenge well with individually made meals."/>
        <s v="i quite enjoyed OSA for women"/>
        <s v="more hands on emergency events like handling CICO events etc"/>
        <s v="i am a new CNS at my facility and wish to contribute new ideas which have been fanned  into flames by going to the conference"/>
        <s v="the break times were perfect for chatting with overseas nurses and discussing lecture topics, but also gave ample time to eat and relax - i didn\'t feel burnt out too badly by the end of the day."/>
        <s v="i hoping to implement change in my facilities general flow through: from coming down to the arrival bay, through to theater etc as it can be made to run smoother for faster access to theater and faster discharge i hope"/>
        <s v="Maria Cristina Brooks"/>
        <s v="cmlabrooks@gmail.com"/>
        <s v="Academy of Neonatal Nursing"/>
        <s v="Patient Handovers"/>
        <s v="Pre and Post Anesthesia Care of Neonates"/>
        <s v="Continuing Education, Networking"/>
        <s v="assessment, patient teaching"/>
        <s v="Jaimy hoepel"/>
        <s v="Jmhoepel@live.nl"/>
        <s v="Recovery/PACU nurse"/>
        <s v="Obese"/>
        <s v="To expand my knowledge"/>
        <s v="Kim Litwack"/>
        <s v="litwack@uwm.edu"/>
        <s v="All"/>
        <s v="Mary Jo Graziano"/>
        <s v="j.graziano@comcast.net"/>
        <s v="Bachelor in Business &amp; Bachelor in Nursing"/>
        <s v="MBA - tentative completion date 2016"/>
        <s v="ASPAN - Website"/>
        <s v="Enjoyed the Phillips - telemedicine presentation, particularly how the Anesthesia Nurse gave an entire presentation without Powerpoint.  Additionally, the RAPP product is a rock star.  I loved the dynamic of having assigned seats with other nurses from different countries - great idea - fantastic"/>
        <s v="Nurse Residency Programs"/>
        <s v="I am a self-driven learner and this was like Christmas for me.  1. Seeing the big picture - a global perscpective"/>
        <s v="I would have no problem being any type of volunteer.  I m not sure I have appropriate networking or skill set from an operational component."/>
        <s v="I truly enjoyed this experiecne.  Not only from an nursing perscpective but also in the beginning of the week prior to conference I was in Germany, and a family had made a make shift home from scalfolding.  As a nurse and a human being, all I could think of was what did they experience.  So not only was this Conference an in essence an Academic experience but also reminder of humanity."/>
        <s v="The RAPP tool has the potential not only to affect nursing but healthcare practice in general."/>
        <s v="Tessana Duenas"/>
        <s v="tpdduenas@gmail.com"/>
        <s v="Providence Saint John\'s Health Center"/>
        <s v="Preop"/>
        <s v="More Preop related topics"/>
        <s v="For networking, education, travel and CEU"/>
        <s v="Jarna vääräkoski"/>
        <s v="Jarna.vaarakoski@ppshp.fi"/>
        <s v="Finland anaesthetic nurses Sash"/>
        <s v="Childrend Pain"/>
        <s v="Fe  Uy"/>
        <s v="bebei2003@yahoo.com"/>
        <s v="Non Invasive ventilation; POUR; P.O.I.N.T.S. to Ponder"/>
        <s v="Anesthseia and Pain management in preterm infants"/>
        <s v="Michelle Yu"/>
        <s v="mqyu97@hotmail.com"/>
        <s v="Neonatal ICU"/>
        <s v="Pediatric \&quot;P.O.I.N.T.S.\&quot; to ponder by Allan Cresencia"/>
        <s v="Care and management of post op neonates in NICU"/>
        <s v="aholcomb@yahoo.com"/>
        <s v="research topics, interactive panel discussion,"/>
        <s v="more clinical topics like ERAS, unwanted sedation"/>
        <s v="represent my organization"/>
        <s v="the Danish host/delegates did a fantastic job, hospitable"/>
        <s v="not sure"/>
        <s v="Piia Pussinen"/>
        <s v="piiapussinen@gmail.com"/>
        <s v="Suomi"/>
        <s v="Spirium"/>
        <s v="Louise Kaiser"/>
        <s v="weezk1@gmail.com"/>
        <s v="PeriAnesthesia Nurses of New Mexico"/>
        <s v="rooms should have been bigger given the amount of people in each break out session"/>
        <s v="facilitating follow up using a smart phone applications"/>
        <s v="learning about standards that are followed in other countries for staffing"/>
        <s v="to learn what is done in other countries so i could bring back information to possibly use here in the usa if feasible"/>
        <s v="hotel advertised items they no longer have like massage, bar on 24th floor of hotel, etc.."/>
        <s v="post op phone calls"/>
        <s v="Xiao (Jerome) Wang"/>
        <s v="jerome.stvmp@yahoo.com.au"/>
        <s v="Need more variety of snakes on the welcome reception."/>
        <s v="NIV-Big Challenge...by Andreas and Women\'s experience with OSA by Kathleen"/>
        <s v="Case study on peri-anesthesia issues and e-health/e-document"/>
        <s v="Maybe better combine with conference venue location"/>
        <s v="International peers exchange and learn current peri-anesthesia trend in the world"/>
        <s v="Possible to add realtime webcast in future?"/>
        <s v="Safety and quality"/>
        <s v="Diane B. Powell"/>
        <s v="UAE"/>
        <s v="dndpowell@comcast.net"/>
        <s v="South Africa"/>
        <s v="Key Note"/>
        <s v="Multimodal Pain Management"/>
        <s v="International Collaboration"/>
        <s v="OSA screening for women"/>
        <s v="Gelland Strikwerda-de Jong"/>
        <s v="jaapengelland@ziggo.nl"/>
        <s v="A colleague who was suffering from cancer when we went to Dublin, now could join us to Copenhagen, so we went again to ICPAN"/>
        <s v="Antonius Ziekenhuis Sneek"/>
        <s v="The Obese Patient by Pat Smedley"/>
        <s v="Elderly people, Obese people"/>
        <s v="Impressive building, warm welcome, nice food and drinks"/>
        <s v="I wrote before; we went to Dublin and now we would like to go with our colleague who has recovered from cancer."/>
        <s v="When it is in the Netherlands I would like to help."/>
        <s v="There where many the same subjects(friday 11, room Norway, 14.00-15.00) Some speakers could not anwer the questions because they where not enough educated in English."/>
        <s v="Pat her story: Allways beware of every BIG patient, that inside there is a very insecure little person. When you give tender loving care you get a lot of loving in return:)"/>
        <s v="Cyndi Mocek"/>
        <s v="mocek.rn@sbcglobal.net"/>
        <s v="TAPAN (Texas) and ASPAN"/>
        <s v="Voiding algorithm for managing post-op urinary retention in phase 2 pt."/>
        <s v="no preference"/>
        <s v="networking; seeing old friends and making new ones; education"/>
        <s v="all areas"/>
        <s v="Mary Ann Hallares"/>
        <s v="ann_hallares@hotmail.com"/>
        <s v="GI / Bronch lab"/>
        <s v="Kim Noble - GERD , Kim Litwack - role of advanced nurse in PACU , Pamela Windle - cognitive aids to improve crisis management."/>
        <s v="Anesthesia / moderate sedation -child bearing age  / pregnancy - GI ( colonoscopy / EGD )"/>
        <s v="Update myself and meet other people"/>
        <s v="This is my 1st time to attend but I had a great time, very informative"/>
        <s v="I\'m planning to make a project in regards to crisis management , about taking information about patient satisfaction and might go back to school to advance my career"/>
        <s v="Lynne Knudtson"/>
        <s v="nomadicrn@me.com"/>
        <s v="ASPAN, NPANA"/>
        <s v="Carsten Tollund, Joni Brady, Ulrica Nilsson"/>
        <s v="Electronic Charting"/>
        <s v="Must arrange transport home after the dinner if it is not close to he hotel.  Was not easy to catch a taxi from the location of the dinner.  When a ticket is over $100 US dollars a person, I expect transport to/from event, even if it ment to pay more money for th eticket."/>
        <s v="Education credit towards my certification, network with other nurses from the PACUs around the world."/>
        <s v="Best part of the conference was the round table discussion session with other nurses from arounf the world."/>
        <s v="I think the conference should open with a round table discussion session...it would be a great way to meet 10 new people. And then repeat the discussion round tables at the close of the conference to meet/network with more nurses. l"/>
        <s v="Posibly trying to launch a hand-held device (phone) post-op feed back web site."/>
        <s v="Keller, Mascha"/>
        <s v="keller_mascha@hotmail.com"/>
        <s v="dr Allie Green, Kjeldsen&amp;Gravesen,Nilson, roundtable"/>
        <s v="hodspitalvisit, patientflow, Isolation,Nurses administations"/>
        <s v="meet other nurses, see hospital, what\'s new"/>
        <s v="I would like to have the Icpan in Amsterdam"/>
        <s v="had a great time, you made us fel very welkom, good organisation and cathering. kopenhagen was Top!"/>
        <s v="handdesinfection, childrens care, education"/>
        <s v="Katariina Salo-Heikkilä"/>
        <s v="katasalo@hotmail.com"/>
        <s v="SASH ry"/>
        <s v="Spirium ( magazine anaesthetic nurses in Finland)"/>
        <s v="Congnitive aids to improve crisis management, Pamela Windle. Anaesthetic Emergency Resources by Chloe Martinich and Rebecca Morris"/>
        <s v="Pain management in recovery room for children and adults"/>
        <s v="carol rabel"/>
        <s v="carol.rabel@atlantichealth.org"/>
        <s v="how to staff your unit"/>
        <s v="minimally invasive cardiac procedures, mitral clips, valvuloplasty p/o care. handling holds in PACU; clustering those pts in transitional care setting?"/>
        <s v="lovely affairs; just wish the rolling bones started playing as soon as dinner was over. 9pm?"/>
        <s v="always looking for ways to improve pt flow/care."/>
        <s v="Norlani L. Ligutan"/>
        <s v="Saudi Arabia"/>
        <s v="shaine_honey_10@yahoo.com"/>
        <s v="we didnt reach the reception at the city hall of copenhagen beause of delayed flights"/>
        <s v="to widen my horizon about PACU"/>
        <s v="our pain management"/>
        <s v="David Jacob"/>
        <s v="davidjacob@optusnet.com.au"/>
        <s v="Australian Nursing and Midwifery Federation"/>
        <s v="Post graduate Diploma in Clinical Nursing, Anaesthetic Stream"/>
        <s v="I think a better place/hotel will suit our conference better as Idon\'t think the Radisson Blu fulfilled my expectations"/>
        <s v="1. Kim Litwack, the role of advanced practice nurse in the perianesthesia. 2. Robert Hawker: PACU long stay, a New Zealand approach to an international problem.  3. Chloe Martinich &amp; Rebecca Morris, Anaesthetic Emergency Resources. 4.Dr. Carsten Tollund, perianesthesia care for the chronically affected patient."/>
        <s v="Topics related to clinical issues such as anaesthetic emergencies and complications"/>
        <s v="To meet my international colleagues and to keep myself updated with the new developments"/>
        <s v="Organisation and presentations were excellent. I only did not like the hotel where the come che was held"/>
        <s v="regina häusler"/>
        <s v="switzerland"/>
        <s v="regina.haeusler@bethesda-spital.ch"/>
        <s v="aspan,aorn"/>
        <s v="in charge of the professionel part of our ward"/>
        <s v="nds (postgraduat study ) intensiv care"/>
        <s v="proffessional/specialised  coursis"/>
        <s v="ASPAN website"/>
        <s v="faciliating follow-up by using a smartphone application- to name one of many very interesting topics!"/>
        <s v="PONV,nursled preop clinic again"/>
        <s v="ist was most apt"/>
        <s v="thank you so much for this excellend ,well organized conference! May I only point aout , that it would be nic to have helppoint for medical needs of the congressvisitors. I personnly was in need of antibiotics toe treat a acute infection. It was so strange to have so many medical proffessionals arround and to get  no help for yourself. The hotel did call a physicion."/>
        <s v="networking in switzerland and keeping new contacts made at ICPAN"/>
        <s v="MARINILA CANOY"/>
        <s v="MCanoy@stanfordhealthcare.org"/>
        <s v="PAMELA WINDLE"/>
        <s v="VENTILATION"/>
        <s v="BEC. IT IS AN INTERNATIONAL CONFERENCE"/>
        <s v="IT WAS A GOOD EXPERIENCE HEARING TOPICS FROM OTHER COUNTRIES"/>
        <s v="Ma teresita Laus"/>
        <s v="teslaus_rn@yahoo.com"/>
        <s v="does it hurt?, safe &amp; effective care for periop pts who have dev delays,high risk complication with ortopedic surgery"/>
        <s v="Review on same day surgery discharge criteria, staffing and patient acuity in same day surgery units"/>
        <s v="It\'s a great learning experience and a great tour of the city."/>
        <s v="Pre admission testing"/>
        <s v="Charlotte Carl Larsen"/>
        <s v="charlotte.carl.larsen@regionh.dk"/>
        <s v="RN"/>
        <s v="Diploma in ledership"/>
        <s v="Jeg stod for hospitalvisit"/>
        <s v="It would be nice if it was possible to get a cup of coffee and some bread saturday morning"/>
        <s v="Carsten Tollund,"/>
        <s v="to see, whats going on elsewhere"/>
        <s v="Candace Lockhart"/>
        <s v="Northnsouth02@yahoo.com"/>
        <s v="more vegetarian options"/>
        <s v="Hospital visits!  use of scenarios and simulation to support education of PACU nurses, Ritualistic Behavior in peri-anesthesia practice by Jamie Mann-Farrar was favorite"/>
        <s v="More on innovations in regional anesthesia"/>
        <s v="Enjoy the collaboration with international colleagues"/>
        <s v="I thought the choice for the closing keynote speaker topic was not ideal in that it didn\'t pertain to the wide international spectrum represented in the room.   Looking around the room during the presentation, many delegates were clearly disinterested.  The topic had a very American focus to it and especially for a closing keynote at an international conference, I was hugely disappointed."/>
        <s v="Helga Schouten"/>
        <s v="h.schouten@erasmusmc.nl"/>
        <s v="Erasmus Cancer Instituut"/>
        <s v="intensive care, management"/>
        <s v="non invasive ventilation"/>
        <s v="painmanagement"/>
        <s v="To learn from the differences between the dfferent countrys"/>
        <s v="The information before the conference was not always clear to me"/>
        <s v="I will  bring what i have learnd into practice"/>
        <s v="Joni Brady"/>
        <s v="jonibrady@gmail.com"/>
        <s v="ICPAN, ASPAN, ASPMN, AORN, STTI, ANA/VNA"/>
        <s v="Perioperative Pain Management"/>
        <s v="ICPAN Organising Team"/>
        <s v="Our Danish colleagues did a wonderful job!!!!"/>
        <s v="Delegate Forum with use of technology; All keynote speakers\' presentation content was excleent"/>
        <s v="More on nursing advocacy issues; continue table talks in future; evidence based practice project examples in care delivery"/>
        <s v="Amazing and fun!!!!"/>
        <s v="To continue to birth of the formal ICPAN organisation"/>
        <s v="The future of ICPAN and biennial conferences will be very exciting :)"/>
        <s v="The entire conference was a pleasure to be a part of - congrats to Bente, Mette, Dorte and the entire Denmark based team!"/>
        <s v="Leadership outreach with continued nurse advocacy efforts"/>
        <s v="Outi Kauppi"/>
        <s v="omviit@gmail.com"/>
        <s v="Anaestehesia Nurses in Finland"/>
        <s v="Pain management nurse"/>
        <s v="Finnish Nurses association"/>
        <s v="international connections/information"/>
        <s v="information technology in nursing"/>
        <s v="Aleli Cabali"/>
        <s v="alcabali@yahoo.com"/>
        <s v="Relevant topics to my practice"/>
        <s v="Great job!"/>
        <s v="Pre-anesthesia. Quality outcomes, practice"/>
        <s v="Han Jimin"/>
        <s v="Korea"/>
        <s v="hanjimin@yuhs.ac"/>
        <s v="KAPAN(Korean Association of PeriAnesthesia Nures)"/>
        <s v="I hope more Asian country menbers will attend the Next conference."/>
        <s v="warming issue : Laura Van Loon &amp; Michael Koenen"/>
        <s v="How to care about acting out patients or to make the partnership between nures and doctor in the anesthesia area"/>
        <s v="It was good but a little short time"/>
        <s v="at the first time I attend in the international conference"/>
        <s v="Hospital visiting is specially good."/>
        <s v="I more carefully apply warming task"/>
        <s v="Twilla Shrout"/>
        <s v="tshrout@iland.net"/>
        <s v="MBA"/>
        <s v="have attended all three conferences"/>
        <s v="opening"/>
        <s v="remain the same"/>
        <s v="Donna Connors"/>
        <s v="daveanddon@hotmail.com"/>
        <s v="Have attended previous I pan conferences"/>
        <s v="Keynote speakers anaesthetists"/>
        <s v="More on anaesthetics and less pacu"/>
        <s v="Totally une eatable to NOT provide transport back to accomodation after dinner"/>
        <s v="Anne-Mette Søndergaard Nielsen"/>
        <s v="annemsen@rm.dk"/>
        <s v="Fasio/Dansk Sygeplejeråd"/>
        <s v="Nurse specialist"/>
        <s v="Panel disussion"/>
        <s v="Fast track topics"/>
        <s v="All the topics was PACU related"/>
        <s v="Mabye"/>
        <s v="Linda Rönnberg"/>
        <s v="linda.ronnberg@minu.se"/>
        <s v="ANIVA SSF"/>
        <s v="PhD student"/>
        <s v="RAPP, Nursing advocacy"/>
        <s v="Minttu Niskanen"/>
        <s v="Minttu.Niskanen@hus.fi"/>
        <s v="Sash, Finnis nurse assosiation"/>
        <s v="Ethiopian Pacu project"/>
        <s v="Great!! Canal boat was  best."/>
        <s v="Marissa Ng"/>
        <s v="mmksmng@yahoo.com"/>
        <s v="ASPAN,ENA"/>
        <s v="Organization website"/>
        <s v="Pediatrics points to ponder"/>
        <s v="Current trends in ortho surgeries"/>
        <s v="To meet colleagues from different countries"/>
        <s v="More specialty speakers"/>
        <s v="Mackafolk Ng"/>
        <s v="CNOR"/>
        <s v="POINTS to ponder"/>
        <s v="SCD, Capnography, delirium in RR"/>
        <s v="Gain knowledge"/>
        <s v="Nothing."/>
        <s v="Andreas Schäfer"/>
        <s v="andreasschaeferli@web.de"/>
        <s v="DGF"/>
        <s v="nurse empowerment, Leadership courses"/>
        <s v="networking, improve nursing knowledge and learn evidenced based practice"/>
        <s v="The conference overall was great. Some presenters were not great as I have expected."/>
        <s v="Laura McNulty"/>
        <s v="mcnultyl@nb.sympatico.ca"/>
        <s v="CNA certified PeriAnesthesia Nurse"/>
        <s v="Intrest in expanding my knowledge"/>
        <s v="Non invasive ventilation, Implementation of delirium monitoring in PACU, Hello are you thereAnaesthetic Emergency Resources"/>
        <s v="Pain management most recent methods."/>
        <s v="Excellent"/>
        <s v="to meet the presidents/ leaders and members of other organizations"/>
        <s v="Personally I found the break times long would have preferred shorter breaks with an earlier finish to the day.I would have liked a session for the leaders of organization from each country to meet together. I also would have like to have each country introduced or seated together for the initial opening.  The sit down lunches were an excellent idea.  Over all his conference exceeded my expectations.  Well done!!"/>
        <s v="enhance communication with families"/>
        <s v="Nora Harju"/>
        <s v="nora.harju@gmail.com"/>
        <s v="Tehy"/>
        <s v="Theresa Clifford"/>
        <s v="cliffordt@maine.rr.com"/>
        <s v="National Organization - ASPAN"/>
        <s v="Opportunity to lecture"/>
        <s v="All of it, especially loved the incorporation of technology into the session for gathering opinion"/>
        <s v="Continued integration of technology"/>
        <s v="Embracing technology"/>
        <s v="GRACE B. BALLEZA"/>
        <s v="gbballeza@yahoo.com"/>
        <s v="ASPAN and PANAC"/>
        <s v="We wish we spent more time in Copenhagen. Thank you to all the organizers. Hospital visits should have a waiting list in case some delegates did not show up for the tour. I was not able to do the tour because it was full but found out later that 8 delegates did not show up."/>
        <s v="P.O.I.N.T.S. to Ponder , Doing good for another human being, Perianesthesia care for the chronically affected patient."/>
        <s v="Perianesthesia care of the Trauma patient,  What happens to patients Fast Track patients post op?"/>
        <s v="Mayor did not show up in the Reception. The canal tour was a great experience and the food at the Langelinie Pavillonen was delicious and healthy."/>
        <s v="Made me aware that safe patient care is a global problem."/>
        <s v="please give me advance notice if you need my help."/>
        <s v="There should be a scheduled photo opportunity for each country so the photos will be posted in the website.  The Forum was a great idea."/>
        <s v="Pediatric Care, Pain Management of the Chronic pain patients,  Doing the right thing for our patients."/>
        <s v="godwatchesover@yahoo.con"/>
        <s v="should be more organized with transportation toward the city hall and should a welcome party or a presentation about Denmark"/>
        <s v="Facilitating a follow up using a smatrphone"/>
        <s v="Important to learn about peri anesthesia in other side of the world"/>
        <s v="There should be an acknowledgement of all the participants in different countries on the start day of the conference"/>
        <s v="Technology in day surgery"/>
        <s v="Line S. Berger"/>
        <s v="berger@getmail.no"/>
        <s v="NSF and NSFLIS"/>
        <s v="Nokias 2013, København"/>
        <s v="NSF Scholarship, employer paid the rest"/>
        <s v="Pekka Saastamoinen"/>
        <s v="pekka.saastamoinen@kuh.fi"/>
        <s v="Journal of PeriAnesthesia Nursing and/or Spirium"/>
        <s v="Keeping them warm Michael Koenen, Prevalence of pain Jan Odom-Forren,Voiding algoritm Raelyn Nicholson, The Preoperative Nurse role Elina Turunen and Experiences in Ethiopia Allei Green"/>
        <s v="Ok, Food at Langelinie was excellent"/>
        <s v="Contacts, scientific program, experience"/>
        <s v="We will propably reform some of our guideline"/>
        <s v="Diane Swintek"/>
        <s v="dinah613@gmail.com"/>
        <s v="ASPAN, AACN, ANA"/>
        <s v="Chesapeake Bay Society of PeriAnesthesia Nurses"/>
        <s v="Obese patient (Pat Smedley), Delerium monitoring (Elizabeth Card), GERD (Kim Noble), Delegate frorum, Smartphone application (Ulrica Nilsson), Postoperative handover (Maria Randmaa), Adapting staffing formula (Karen Kane)"/>
        <s v="Detecting the deteriorating patient, handoff of care, pain control, staffing, Standards of Care"/>
        <s v="Networking with other perianesthesia nurses, receiving information about patient care issues that confront all perianesthesia nurses"/>
        <s v="I do not know what I could do but I am willing to assist as needed"/>
        <s v="The most profound experience was the delegate forum.  I was seated with nurses fom all around the globe and it was most interesting to realize the differences, and similarities, of our perianesthesia practice.  I very much liked my hospital visit (Gentofite) and was surprised by the flow through the area."/>
        <s v="Understanding the value of communication with patients and families post-operatively.  Dr. Nilsson has ground breaking work that can bring security and comfort to our patients and families."/>
        <s v="Helena Eggum"/>
        <s v="helena.eggum@lifi.no"/>
        <s v="NSFLIS/ NSF"/>
        <s v="ICU nurse"/>
        <s v="Ulrica Nilsson, Ørebro Sweden, RAPP"/>
        <s v="Ann-Christin Karlsson"/>
        <s v="ann-christin.karlsson@pubcare.uu.se"/>
        <s v="researcher"/>
        <s v="About the RAPP app. Also Jan  odom Ferren."/>
        <s v="more research from the patients\' perspective"/>
        <s v="To keep me up to date in my research field."/>
        <s v="I missed a list of delegates\' names and e-mailaddresses ad the theme of the confetence wad sharing and caring...."/>
        <s v="I will emphasize evidence based practice for my studenta."/>
        <s v="Randi Fosse Torgersen"/>
        <s v="randifosse.torgersen@vestreviken.no"/>
        <s v="Intensiv care nurse"/>
        <s v="Intensiv care nursing"/>
        <s v="All topics in ballroom"/>
        <s v="Get ideas from others and network"/>
        <s v="Elizabeth Card"/>
        <s v="elizabeth.b.card@vanderbilt.edu"/>
        <s v="Nurse Researcher and Consultant"/>
        <s v="University Medical Center Nursing Research Consultant"/>
        <s v="have attaneded all ICPAN conferences, learned about it at ASPAN National Confrence"/>
        <s v="Oppurtunity to network with other nurses from other countries,  learn and share"/>
        <s v="Vanderbilt University Medical Center"/>
        <s v="Really nice having culturally appropriate food, enjoyed very much"/>
        <s v="Development of post-op app; round tables"/>
        <s v="international research (multisite)"/>
        <s v="LOVE hospital tours, please keep them coming"/>
        <s v="I presented, the oppurtunity to disseminate and learn from others was fantastic"/>
        <s v="would love to be involved in international research group, help with global guidelines/standards"/>
        <s v="We can learn  so much from each other"/>
        <s v="increased oppurtunity to complete global multisite research"/>
        <s v="Sonkyong LEE"/>
        <s v="PACU long stay"/>
        <s v="Priya Doodnauth"/>
        <s v="pdoodnauth@shaw.ca"/>
        <s v="NAPAN"/>
        <s v="Health Sciences Centre, Winnipeg,Manitoba"/>
        <s v="Serve full breakfast"/>
        <s v="Implementation of Delirium Monitoring in the PACU"/>
        <s v="More on use of technology to follow-up on day surgery patients"/>
        <s v="Network to develop solutions to issues facing my units at work"/>
        <s v="Would be willing to help with venue bookings and scientific program development"/>
        <s v="All PACU nurses should take the opportunity to gain a global perspective on their specialty"/>
        <s v="Post-operative delirium assessment and management"/>
        <s v="Birthe Møller Andersen"/>
        <s v="bimoa@rn.dk"/>
        <s v="in \&quot;DRÅBEN\&quot;"/>
        <s v="I like those who \&quot;talk obout Nursing\&quot; Not all those \&quot;Exel slices\&quot;"/>
        <s v="What we need in DK is more Education for recovering-nurses. More about how to get it better for nurses, who work bedside."/>
        <s v="super"/>
        <s v="I would not get the time for that"/>
        <s v="For me it was a great expirence / had a Poster to show. My first.!"/>
        <s v="I make a smal presentation for my colleques at home."/>
        <s v="Jette Nielsen"/>
        <s v="j.nielsen@rsyd.dk"/>
        <s v="smartephone application, use of scenarios and simulation"/>
        <s v="to hear what`s going on, and networking"/>
        <s v="Mona Fjærem"/>
        <s v="mona@jarnaes.no"/>
        <s v="Hand over, Long time stay patient"/>
        <s v="To loong break. Very good with small lessions"/>
        <s v="Look at new way` too organized the PACU"/>
        <s v="Annett Broberg"/>
        <s v="Danmar4k"/>
        <s v="a.broberg@rn.dk"/>
        <s v="Perianaesthesia care for the chronically affected patient / Carsten Tollund"/>
        <s v="pain manegement - regional blocks - communication - new technology -  fast tracking - POUR - PONV"/>
        <s v="would very much have liked to join the party dinner"/>
        <s v="To meet other PACU nurses, to learn and hear about how things are done in other PACU\'s around the world and whats\'s new"/>
        <s v="Opening ceremoni with H.C.Andersen war so nice, visit at the City Hall and hospital visits, Delegate forum - The Gathering of nations"/>
        <s v="SEO EUNMI"/>
        <s v="Republic of Korea"/>
        <s v="20090015@kuh.ac.kr"/>
        <s v="-"/>
        <s v="general nurse"/>
        <s v="pediatric"/>
        <s v="preop,pre anesthesia pediatric management"/>
        <s v="Diverse experience, think"/>
        <s v="preop pediatric management"/>
        <s v="lotte reiter"/>
        <s v="lotte.reiter@live.dk"/>
        <s v="Special training as CRNA"/>
        <s v="in the board of FSAIO"/>
        <s v="By FSAIO"/>
        <s v="when i ballroom, use video of the speaker so that everybody can se the face"/>
        <s v="Fine arrangements"/>
        <s v="Markku Ahtiainen"/>
        <s v="mahtiainen@gmail.com"/>
        <s v="Promoting another conference"/>
        <s v="NHS Trust"/>
        <s v="To see other nurses around the world, share experiences. Also to promote another conference."/>
        <s v="Maybe to help"/>
        <s v="Well organised, it was clear all the time what was happening. Nice breaks between the lectures, enough time to have coffees/lunch (sometimes short time for a big crowds like that). Conference venue very good, no technical problems occurred."/>
        <s v="Something in mind for our recovery, about making the patient experience even better"/>
        <s v="Anne Kath Knudsen"/>
        <s v="kathrink@online.no"/>
        <s v="NSF &amp; NSFLIS"/>
        <s v="educational nurse &amp; ICU-nurse"/>
        <s v="Attended the congress in Dublin"/>
        <s v="Angela Winter, The obese patient"/>
        <s v="POUR, pain relive, Hypotermi"/>
        <s v="Fun to meet colleges from all around the world, and to learn how they are practising PACU nursing."/>
        <s v="Cecilie Bergan"/>
        <s v="cecilie.bergan@gmail.com"/>
        <s v="NSF lis"/>
        <s v="NSF lis congress"/>
        <s v="Experiences from Ethiopia Allie Green"/>
        <s v="Pain management in PACU"/>
        <s v="Benedicte Buren"/>
        <s v="benhob@rn.dk"/>
        <s v="pain management, regional anestesi,"/>
        <s v="to hear  how other countries work"/>
        <s v="WOO YOUNGSUN"/>
        <s v="Rep. KOREA"/>
        <s v="wooc3@naver.com"/>
        <s v="korea perioperative nursing organization"/>
        <s v="HYERAN YI"/>
        <s v="20050017@KUH.AC.KR"/>
        <s v="KAPAN"/>
        <s v="IMPLEMENTATIPON OF DELIRIUM MONITORING IN THE PACU"/>
        <s v="PONV"/>
        <s v="SO GOOD"/>
        <s v="SELF-IMPROVEMENT"/>
        <s v="I\'M BUSY"/>
        <s v="I HAVE A WIDE VIEW"/>
        <s v="Jung , Hyeon Taek"/>
        <s v="ht1.jung@samsung.com"/>
        <s v="Quality of postoperative patient handovers in PACU"/>
        <s v="Connect the other contry\'s nurses &amp; The topics"/>
        <s v="patient safety &amp; communication"/>
        <s v="hyeran,YI"/>
        <s v="Dorthe Choi Lisby"/>
        <s v="dorthechoim@yahoo.dk"/>
        <s v="Det var meget koldt i forbindelse med foredragene"/>
        <s v="Scandinavian Ballroom Delegate forum -The Gathering of Nations Chair of session: Joni M. Brady, DNP RN CAPA, Inova Alexandria Hospital, VA, USA"/>
        <s v="Chronic and acute pain,"/>
        <s v="Because it is my specialty"/>
        <s v="Transfer of a patient"/>
        <s v="Helen fong"/>
        <s v="America"/>
        <s v="Enhancement of knowledge and collaboration with other nurses"/>
        <s v="It was hard to follow the PhDs conference speakers."/>
        <s v="Silje Berning"/>
        <s v="silje@gmail.com"/>
        <s v="Alnsf web page"/>
        <s v="Kjær hypthermi, Gerd by Noble"/>
        <s v="More spesific to an anesthesit nurse"/>
        <s v="Rare to find a good conference for my speciality, and nearby my own country/hometown. Share/trade information about my profession with collegues from other vountries"/>
        <s v="To much focus on pacu"/>
        <s v="Hypothermia. Pour."/>
        <s v="Helga Kjerstine Langhelle Freyer"/>
        <s v="Helga@freyer.no"/>
        <s v="The Norwegians Nurses Organisation\'s professional interesse gruppe of intensive care nurse"/>
        <s v="Intensive Care, spesialized nurce"/>
        <s v="The obese patient. Angela Winter. The rolle of the advanced praktiseringen nurce in the perianesthesia care. Kim Litwack. Safe ang effektive care for perioperative pasientskader whi have developmental delast or behavioral diagnoses. Abby Hess &amp; Kary Weber"/>
        <s v="Pain treatment postoperative - children and adults. Nonmedical &amp; medical."/>
        <s v="Need more knowledge about PACU care and inspration"/>
        <s v="If arranged in my own country and still in PACU"/>
        <s v="Enjoyed the delegate forum - The gathering of nations"/>
        <s v="Hanna Jessen"/>
        <s v="hannajss@gmail.com"/>
        <s v="Poster"/>
        <s v="Delirium patients, sleep apnia, keynote about cronic pain and about Ethiopia, the session with the internet and the questions."/>
        <s v="Inotropi, patient ratio and work pressure,"/>
        <s v="I had a poster to present and the programme was interesting"/>
        <s v="Mette Ring"/>
        <s v="Planning group"/>
        <s v="Pain treatment"/>
        <s v="Interest in nursing"/>
        <s v="Anne Tove Breivik"/>
        <s v="Norge"/>
        <s v="annetoveb@hotmail.com"/>
        <s v="Norsk sykepleierforbund"/>
        <s v="Nursing adcocacy, Keeping them warm"/>
        <s v="acupunktur in Pacu"/>
        <s v="could have some other entertainment instead of dansing and music"/>
        <s v="interesting program"/>
        <s v="cold have shorter breaks and end the day earlier."/>
        <s v="fokus on Postoperativ handover"/>
        <s v="Majken Frederiksen"/>
        <s v="majken_dam@yahoo.dk"/>
        <s v="Dansk Sygeplejeråd, FSAIO"/>
        <s v="Faroe Islands"/>
        <s v="Specialuddannelse i anæstesi"/>
        <s v="FSAIO, mener of the Danish board"/>
        <s v="Mener of the Danish board"/>
        <s v="Organizing commitee"/>
        <s v="Trine Kjeldsen"/>
        <s v="trinkjel@rm.dk"/>
        <s v="A section/ward for pediatric surgery"/>
        <s v="Teacher"/>
        <s v="And the fine possibility to make a oral presentation about our project in an international context"/>
        <s v="I only attented the conference for one day, but as a teacher working in hospital I really find the topics interesting and very usefull also for my job"/>
        <s v="Were only attending the conference at thursday"/>
        <s v="Together with a colleague I had to make an oral presentation"/>
        <s v="I don´t know yet. But I have brought with me inspiration and ideas from posters and presentations to share with the nurses in my section"/>
        <s v="Camilla Göras"/>
        <s v="camilla.goras@telia.com"/>
        <s v="Patient Safety Coordinator"/>
        <s v="Landstinget Dalarna Falun"/>
        <s v="Dr Allie Green, Carsten Tollund, Jamie Mann-Farrar, Raelyn Nicholson, Ann-Sofie Sundqvist"/>
        <s v="More focus on phase II (peroperatively), To much focus on PACU!"/>
        <s v="Networking and inspiration!"/>
        <s v="Busy PhD student right now!"/>
        <s v="It was a great conference, thanks! Good with the networking part in the middle!"/>
        <s v="Check what national guidelines we have!"/>
        <s v="Tine Nors"/>
        <s v="tinenors@rm.dk"/>
        <s v="in danish \&quot;specialeansvarlig anæstesisygeplejerske\&quot; and with a Master in Clinical Nursing"/>
        <s v="Safe and effective care for periopertive patients who have developmental delays or bahavioral diagnoses and topics about care and work as an anesthetic nurse."/>
        <s v="I find it difficult that anesthetic nurses work very differently in different contries. That could be an interesting topic!!"/>
        <s v="a conference with some anesthetic topics and an opportunity to meet other anesthetic nurses."/>
        <s v="I really miss more pure anesthesia topics and it surprised me that many af the speakers that I heard did´nt give me any new informations - or old news for a danish nurse."/>
        <s v="I think I will be more aware of patients with behavorial diagnoses."/>
        <s v="Hanneke van Kooten"/>
        <s v="hannekevankooten@gmail.com"/>
        <s v="revovery nurse"/>
        <s v="RApp"/>
        <s v="education and connection with others"/>
        <s v="the information could be more before the conference"/>
        <s v="researche"/>
        <s v="MARIA KAPRITSOU"/>
        <s v="mariakaprit@gmail.com"/>
        <s v="HELLENIC NURSE\'S ASSOCIATION"/>
        <s v="SURGICAL ONCOLOGY"/>
        <s v="Pauline Guyan"/>
        <s v="England"/>
        <s v="pollyg21@hotmail.com"/>
        <s v="Ethiopia; Gastroesophageal reflux; Role of APN; RAPP"/>
        <s v="More organ specifics topics affecting care and treatment in the PACU"/>
        <s v="Very enjoyable, thank you for organising. For some it may have been useful to know that there was taxi\'s available to return  delegates back to their hotels following Conference dinner if they required transport."/>
        <s v="Collaboration, sharing and networking with others working in similar areas with an opportunity learn from recent research done around the globe. To work towards global standards"/>
        <s v="Disappointed with  flippant execution of Patient   Flow in PCA"/>
        <s v="The Use  of  apps  To reach patients, collect data  to improve services for patients Of To"/>
        <s v="anette Rytter"/>
        <s v="anmic@fiberpost.dk"/>
        <s v="anesthesia and pain medicine specialist"/>
        <s v="mere vægt på den anæstesiologiske sygepleje"/>
        <s v="man kunne gøre lidt mere ud af programbeskrivelsen, så det er muligt at se hvilken vinkel - opvågning/anæstesi der bliver lagt på emnet"/>
        <s v="jeg vil have mere fokus på smertebehandling til kroniske patienter"/>
        <s v="Bente Buch"/>
        <s v="bebuch2003@yahoo.dk"/>
        <s v="ICPAN steering committe. I\'m organising the conference"/>
        <s v="Delegates Forum"/>
        <s v="patient comfort score. high flow managment vs nurse quality work vs patient safety"/>
        <s v="great band at the party. nice guided boat tour"/>
        <s v="to share knowledge"/>
        <s v="Laura Van Loon"/>
        <s v="Lauralene66@gmail.com"/>
        <s v="PHN, HCSA, PN"/>
        <s v="NAPANc website"/>
        <s v="Board member"/>
        <s v="UPH(2) workshops, opening plenaries, is ritualistic behaviour by Jamie Mann-Farrar, Nursing Advocacy, nurses think out of the box, role of APN with Kim Litwack, GERD, all plenaries except final keynote speaker"/>
        <s v="Advocate for members who are in the impossible solo practice environment to provide ways and means to help staff nurses have the tools to advocate for safe nursing and staffing."/>
        <s v="Wonderful"/>
        <s v="Love learning upgrading knowledge and skills"/>
        <s v="Prefer an upbeat final closing speaker- I was not at all interested and this should have been a break-out offering. Would like you to consider offering some break- out sessions twice as I had trouble selecting one of three every time. Follow-up on Sweden\'s RAPP progress!"/>
        <s v="Incorporating suggestions from Ulrica Nilsson in DS"/>
        <s v="Michael Dawe"/>
        <s v="mrdawe@optusnet.com.au"/>
        <s v="Associate Nurse Unit Manager"/>
        <s v="Graduate Diploma"/>
        <s v="Dip Management"/>
        <s v="Delegate Forum, safe &amp; effective care for Perioperative patients who have developmental delays....Abby Heis &amp; KarenWebster, opening keynote address,"/>
        <s v="Workforce planning to cope with large number of retirement of nurses in next 10 years."/>
        <s v="Wonderful food and venue at Langeline"/>
        <s v="Professional development &amp; networking"/>
        <s v="The hospital visits were very worthwhile and stimulated much discussion.it was great to get a glimpse of how hospitals run here I Denmark."/>
        <s v="Care of Awake patients, and follow up of day  surgery patients  post discharge."/>
        <s v="Qian Shao"/>
        <s v="Lucyshao88@gmail.com"/>
        <s v="Chronic pain topic by Dr Carsten Tollund"/>
        <s v="More surgery specific Anaesthetic and recovery techniques"/>
        <s v="It would have been nice to have return transport organized from Langelinie Pavilonen"/>
        <s v="Future development"/>
        <s v="Chloe Martinich"/>
        <s v="chloemartinich@hotmail.com"/>
        <s v="At Vincent\'s Private Melbourne"/>
        <s v="Delegate forum- the gathering of nations, Joni M. Brady"/>
        <s v="Chronic pain management"/>
        <s v="Gaye coles"/>
        <s v="gayemcoles@gmail.com"/>
        <s v="Delegates forum, pat smedley, implementation of Delerium monitoring, does it hurt, safe effective care for peri operative patients with developmental delays,"/>
        <s v="More on paediatric emergence delirium, more about noise regulation,more international time, use of Twitter with #ICPAN"/>
        <s v="Both were most enjoyable"/>
        <s v="To network with the international comunity of nurses"/>
        <s v="I would help in a minor capacity"/>
        <s v="Congratulations to Team ICPAN Copenhagen. PAR EXCELLENCE"/>
        <s v="PACU discharge"/>
        <s v="Marianne Rasmussen"/>
        <s v="Mariaras@rm.dk"/>
        <s v="diploma"/>
        <s v="Anette Løvschall Mørch"/>
        <s v="Anettelmoerch"/>
        <s v="ICU nurse training certifikat in Denmark"/>
        <s v="Dråben (FASAIO)"/>
        <s v="I won the fee from FASAIO"/>
        <s v="Facilitating Follow-up by using a smartphone application and Hello here you are. Communication betjen patients and famile in PACU"/>
        <s v="The Gathering of Nations"/>
        <s v="Fine choices"/>
        <s v="Networkning other PACU nurses"/>
        <s v="I was nurse B&amp;B for 2 nurses"/>
        <s v="?? Warming up outpatients and hopefully improved handovers"/>
        <s v="Lene Høegh"/>
        <s v="Lhoe0020@regionh.dk"/>
        <s v="Carsten Tollund, Jamie Mann-Farrar"/>
        <s v="Carsten Tollund, Jamie Mann-Farrar, Ulrica Nillson"/>
        <s v="The final speaker was really borrowing. Should had been  a beeter speaker and perhaps a more interesting subject too the closing keynotespeaker. Generally did I not get new knowledge. The delegate forum- the gathering of Nations was however , really good. I would linke  to here more about"/>
        <s v="Nothing specially- perhaps we Will work to get better handovers when we receive patient from the operation rooms."/>
        <s v="Meg Bumpstead"/>
        <s v="Megan.bumpstead@gmail.com"/>
        <s v="International network"/>
        <s v="Introduction of eras"/>
        <s v="Anne Marie Ovrtgaard"/>
        <s v="Anne.Marie.Soegaard.Overgaard@rsyd.dk"/>
        <s v="Diplomatiske i kvaliti development"/>
        <s v="Nielson about the app"/>
        <s v="To get news about post anesthetich nursing, to learn what the do om other contries"/>
        <s v="The end of the conference was weak you colud have told about the next conferenc"/>
        <s v="I Will Think about  our sacred cow, anient inveation"/>
        <s v="I vil have more fokus om the patients ekspirence"/>
        <s v="Darin Prescott"/>
        <s v="darinp@rconnect.com"/>
        <s v="Minnesota-Dakotas Society of PerAnesthesia Nurses"/>
        <s v="Wi-fi for attendees at all times.  Food-I don\\t eat fish....too much fish.  Have water and coffee on last morning right away."/>
        <s v="Dr. Green"/>
        <s v="More about the DNP as a doctorate degree."/>
        <s v="Need to identify that transportation is particpant responsibility with late return home.  Thank you to the Danish nurses for their hospitality."/>
        <s v="Information to take home and apply."/>
        <s v="I would like to help organize three tracks for the conference to include a group of areas for each, between pre-operative, pre-admission, intra-operative, post-operative, quality, safety, communication, research, evidence-based practice etc.  Earlier submission for podium proposals."/>
        <s v="Offer a website for those interested in room sharing - men/men and women/women.  This would help with cost containment.    Silent auction....solicit more small items that could be easily transported home.  THANK YOU TO THE CONFERENCE PLANNERS.  I look forward to the next opportunity to celebrate our specialty area of nursing."/>
        <s v="Emergency response preparedness."/>
        <s v="Mona Kildahl Jensen"/>
        <s v="Mona3480@live.dk"/>
        <s v="DSR and FSAIO"/>
        <s v="A cup of tea og just a glass of water saturday morning would have been nice"/>
        <s v="Ulrica Nilsson and Carsten Tollund"/>
        <s v="More specific about recovery and less about education"/>
        <s v="Bobbi Polomsky"/>
        <s v="Bpolomsky@me.com"/>
        <s v="AORN"/>
        <s v="Cell phone follow up. Dr Tollund and smart phone application byUlrica Nilsson"/>
        <s v="Transportation home from a distant location would have been appreciated for the costly fee paid. Especially after people have been drinking alcohol."/>
        <s v="CEU\'s"/>
        <s v="katrina_lopena@hotmail.com"/>
        <s v="Women\'s experiencing OSA"/>
        <s v="increase learning"/>
        <s v="Jacqueline Tibbetts"/>
        <s v="tibbetts58@verizon.net"/>
        <s v="AACN, ASPAN, VSPAN"/>
        <s v="Meds"/>
        <s v="previous attendee"/>
        <s v="Delegate Forum with real time stats"/>
        <s v="Standardising terminology and defining perianesthesia processes. Uniting understanding"/>
        <s v="Culturally diverse. Great food at restaurant."/>
        <s v="Love interacting with colleagues globally"/>
        <s v="maybe, when graduated from school"/>
        <s v="Thankyou to everyone for their hard work. Bente and Mette, brilliant"/>
        <s v="Look into warming techiques for children. Look into topics for research and possible presentation or poster"/>
        <s v="Rob Hawker"/>
        <s v="Ron.hawker@me.com"/>
        <s v="Peri operative college of New Zealand and post anaesthetic nurses of  New Zealand (PANNZ)"/>
        <s v="Presenting"/>
        <s v="labels for each dish."/>
        <s v="International forum"/>
        <s v="Pain management, Nurse anaesthetist role"/>
        <s v="To present  early stages of my research and to get feedback from peers"/>
        <s v="Karen kane"/>
        <s v="karen.kane@vcuhealth.org"/>
        <s v="NA"/>
        <s v="Fill in your suggestions here...more central location"/>
        <s v="Nurse quality indicators specific to pacu"/>
        <s v="Fine"/>
        <s v="Network globally"/>
        <s v="Have enjoyed all three conferences"/>
        <s v="Continue with standard development."/>
        <s v="Susan Somerville"/>
        <s v="Susanesomerville@hotmail.com"/>
        <s v="Post graduate certificate in health science"/>
        <s v="More pre op assessment"/>
        <s v="Enjoyed hospital tour"/>
        <s v="Bhayoba@mail.com"/>
        <s v="ASPAN/ PANAC"/>
        <s v="ICPAN steering group"/>
        <s v="xxx"/>
        <s v="comfort"/>
        <s v="her kunne vi tilføje Symposiet d. 10. sept"/>
        <s v="Preben Lisby"/>
        <s v="preben.lisby@gmail.com"/>
        <s v="test"/>
        <s v="ingen forslag"/>
        <s v="nyt"/>
        <s v="endnu et nyt"/>
        <s v="Dorthe Choi Lisbt"/>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481">
  <r>
    <x v="0"/>
    <x v="0"/>
    <s v="168.235.1.4"/>
    <x v="0"/>
    <x v="0"/>
    <x v="0"/>
  </r>
  <r>
    <x v="0"/>
    <x v="0"/>
    <s v="168.235.1.4"/>
    <x v="1"/>
    <x v="1"/>
    <x v="1"/>
  </r>
  <r>
    <x v="0"/>
    <x v="0"/>
    <s v="168.235.1.4"/>
    <x v="2"/>
    <x v="2"/>
    <x v="2"/>
  </r>
  <r>
    <x v="0"/>
    <x v="0"/>
    <s v="168.235.1.4"/>
    <x v="3"/>
    <x v="3"/>
    <x v="3"/>
  </r>
  <r>
    <x v="0"/>
    <x v="0"/>
    <s v="168.235.1.4"/>
    <x v="4"/>
    <x v="4"/>
    <x v="4"/>
  </r>
  <r>
    <x v="0"/>
    <x v="0"/>
    <s v="168.235.1.4"/>
    <x v="5"/>
    <x v="5"/>
    <x v="5"/>
  </r>
  <r>
    <x v="0"/>
    <x v="0"/>
    <s v="168.235.1.4"/>
    <x v="6"/>
    <x v="6"/>
    <x v="6"/>
  </r>
  <r>
    <x v="0"/>
    <x v="0"/>
    <s v="168.235.1.4"/>
    <x v="7"/>
    <x v="7"/>
    <x v="7"/>
  </r>
  <r>
    <x v="0"/>
    <x v="0"/>
    <s v="168.235.1.4"/>
    <x v="8"/>
    <x v="8"/>
    <x v="8"/>
  </r>
  <r>
    <x v="0"/>
    <x v="0"/>
    <s v="168.235.1.4"/>
    <x v="9"/>
    <x v="9"/>
    <x v="1"/>
  </r>
  <r>
    <x v="0"/>
    <x v="0"/>
    <s v="168.235.1.4"/>
    <x v="10"/>
    <x v="10"/>
    <x v="6"/>
  </r>
  <r>
    <x v="0"/>
    <x v="0"/>
    <s v="168.235.1.4"/>
    <x v="11"/>
    <x v="11"/>
    <x v="9"/>
  </r>
  <r>
    <x v="0"/>
    <x v="0"/>
    <s v="168.235.1.4"/>
    <x v="12"/>
    <x v="12"/>
    <x v="6"/>
  </r>
  <r>
    <x v="0"/>
    <x v="0"/>
    <s v="168.235.1.4"/>
    <x v="13"/>
    <x v="13"/>
    <x v="9"/>
  </r>
  <r>
    <x v="0"/>
    <x v="0"/>
    <s v="168.235.1.4"/>
    <x v="14"/>
    <x v="14"/>
    <x v="9"/>
  </r>
  <r>
    <x v="0"/>
    <x v="0"/>
    <s v="168.235.1.4"/>
    <x v="15"/>
    <x v="15"/>
    <x v="9"/>
  </r>
  <r>
    <x v="0"/>
    <x v="0"/>
    <s v="168.235.1.4"/>
    <x v="16"/>
    <x v="16"/>
    <x v="10"/>
  </r>
  <r>
    <x v="0"/>
    <x v="0"/>
    <s v="168.235.1.4"/>
    <x v="17"/>
    <x v="17"/>
    <x v="9"/>
  </r>
  <r>
    <x v="0"/>
    <x v="0"/>
    <s v="168.235.1.4"/>
    <x v="18"/>
    <x v="18"/>
    <x v="9"/>
  </r>
  <r>
    <x v="0"/>
    <x v="0"/>
    <s v="168.235.1.4"/>
    <x v="19"/>
    <x v="19"/>
    <x v="11"/>
  </r>
  <r>
    <x v="0"/>
    <x v="0"/>
    <s v="168.235.1.4"/>
    <x v="20"/>
    <x v="20"/>
    <x v="12"/>
  </r>
  <r>
    <x v="0"/>
    <x v="0"/>
    <s v="168.235.1.4"/>
    <x v="21"/>
    <x v="21"/>
    <x v="9"/>
  </r>
  <r>
    <x v="0"/>
    <x v="0"/>
    <s v="168.235.1.4"/>
    <x v="22"/>
    <x v="22"/>
    <x v="6"/>
  </r>
  <r>
    <x v="0"/>
    <x v="0"/>
    <s v="168.235.1.4"/>
    <x v="23"/>
    <x v="23"/>
    <x v="13"/>
  </r>
  <r>
    <x v="0"/>
    <x v="0"/>
    <s v="168.235.1.4"/>
    <x v="24"/>
    <x v="24"/>
    <x v="9"/>
  </r>
  <r>
    <x v="0"/>
    <x v="0"/>
    <s v="168.235.1.4"/>
    <x v="25"/>
    <x v="25"/>
    <x v="9"/>
  </r>
  <r>
    <x v="0"/>
    <x v="0"/>
    <s v="168.235.1.4"/>
    <x v="26"/>
    <x v="26"/>
    <x v="9"/>
  </r>
  <r>
    <x v="0"/>
    <x v="0"/>
    <s v="168.235.1.4"/>
    <x v="27"/>
    <x v="27"/>
    <x v="14"/>
  </r>
  <r>
    <x v="1"/>
    <x v="1"/>
    <s v="198.161.230.10"/>
    <x v="0"/>
    <x v="0"/>
    <x v="15"/>
  </r>
  <r>
    <x v="1"/>
    <x v="1"/>
    <s v="198.161.230.10"/>
    <x v="1"/>
    <x v="1"/>
    <x v="16"/>
  </r>
  <r>
    <x v="1"/>
    <x v="1"/>
    <s v="198.161.230.10"/>
    <x v="2"/>
    <x v="2"/>
    <x v="17"/>
  </r>
  <r>
    <x v="1"/>
    <x v="1"/>
    <s v="198.161.230.10"/>
    <x v="3"/>
    <x v="3"/>
    <x v="3"/>
  </r>
  <r>
    <x v="1"/>
    <x v="1"/>
    <s v="198.161.230.10"/>
    <x v="4"/>
    <x v="4"/>
    <x v="18"/>
  </r>
  <r>
    <x v="1"/>
    <x v="1"/>
    <s v="198.161.230.10"/>
    <x v="5"/>
    <x v="5"/>
    <x v="9"/>
  </r>
  <r>
    <x v="1"/>
    <x v="1"/>
    <s v="198.161.230.10"/>
    <x v="5"/>
    <x v="5"/>
    <x v="7"/>
  </r>
  <r>
    <x v="1"/>
    <x v="1"/>
    <s v="198.161.230.10"/>
    <x v="5"/>
    <x v="5"/>
    <x v="8"/>
  </r>
  <r>
    <x v="1"/>
    <x v="1"/>
    <s v="198.161.230.10"/>
    <x v="5"/>
    <x v="5"/>
    <x v="19"/>
  </r>
  <r>
    <x v="1"/>
    <x v="1"/>
    <s v="198.161.230.10"/>
    <x v="28"/>
    <x v="28"/>
    <x v="20"/>
  </r>
  <r>
    <x v="1"/>
    <x v="1"/>
    <s v="198.161.230.10"/>
    <x v="7"/>
    <x v="7"/>
    <x v="7"/>
  </r>
  <r>
    <x v="1"/>
    <x v="1"/>
    <s v="198.161.230.10"/>
    <x v="8"/>
    <x v="8"/>
    <x v="8"/>
  </r>
  <r>
    <x v="1"/>
    <x v="1"/>
    <s v="198.161.230.10"/>
    <x v="9"/>
    <x v="9"/>
    <x v="21"/>
  </r>
  <r>
    <x v="1"/>
    <x v="1"/>
    <s v="198.161.230.10"/>
    <x v="10"/>
    <x v="10"/>
    <x v="7"/>
  </r>
  <r>
    <x v="1"/>
    <x v="1"/>
    <s v="198.161.230.10"/>
    <x v="29"/>
    <x v="29"/>
    <x v="7"/>
  </r>
  <r>
    <x v="1"/>
    <x v="1"/>
    <s v="198.161.230.10"/>
    <x v="11"/>
    <x v="11"/>
    <x v="22"/>
  </r>
  <r>
    <x v="1"/>
    <x v="1"/>
    <s v="198.161.230.10"/>
    <x v="30"/>
    <x v="30"/>
    <x v="23"/>
  </r>
  <r>
    <x v="1"/>
    <x v="1"/>
    <s v="198.161.230.10"/>
    <x v="12"/>
    <x v="12"/>
    <x v="6"/>
  </r>
  <r>
    <x v="1"/>
    <x v="1"/>
    <s v="198.161.230.10"/>
    <x v="13"/>
    <x v="13"/>
    <x v="9"/>
  </r>
  <r>
    <x v="1"/>
    <x v="1"/>
    <s v="198.161.230.10"/>
    <x v="14"/>
    <x v="14"/>
    <x v="9"/>
  </r>
  <r>
    <x v="1"/>
    <x v="1"/>
    <s v="198.161.230.10"/>
    <x v="15"/>
    <x v="15"/>
    <x v="9"/>
  </r>
  <r>
    <x v="1"/>
    <x v="1"/>
    <s v="198.161.230.10"/>
    <x v="16"/>
    <x v="16"/>
    <x v="10"/>
  </r>
  <r>
    <x v="1"/>
    <x v="1"/>
    <s v="198.161.230.10"/>
    <x v="17"/>
    <x v="17"/>
    <x v="9"/>
  </r>
  <r>
    <x v="1"/>
    <x v="1"/>
    <s v="198.161.230.10"/>
    <x v="18"/>
    <x v="18"/>
    <x v="9"/>
  </r>
  <r>
    <x v="1"/>
    <x v="1"/>
    <s v="198.161.230.10"/>
    <x v="19"/>
    <x v="19"/>
    <x v="24"/>
  </r>
  <r>
    <x v="1"/>
    <x v="1"/>
    <s v="198.161.230.10"/>
    <x v="20"/>
    <x v="20"/>
    <x v="25"/>
  </r>
  <r>
    <x v="1"/>
    <x v="1"/>
    <s v="198.161.230.10"/>
    <x v="21"/>
    <x v="21"/>
    <x v="9"/>
  </r>
  <r>
    <x v="1"/>
    <x v="1"/>
    <s v="198.161.230.10"/>
    <x v="21"/>
    <x v="21"/>
    <x v="26"/>
  </r>
  <r>
    <x v="1"/>
    <x v="1"/>
    <s v="198.161.230.10"/>
    <x v="31"/>
    <x v="31"/>
    <x v="27"/>
  </r>
  <r>
    <x v="1"/>
    <x v="1"/>
    <s v="198.161.230.10"/>
    <x v="22"/>
    <x v="22"/>
    <x v="6"/>
  </r>
  <r>
    <x v="1"/>
    <x v="1"/>
    <s v="198.161.230.10"/>
    <x v="23"/>
    <x v="23"/>
    <x v="28"/>
  </r>
  <r>
    <x v="1"/>
    <x v="1"/>
    <s v="198.161.230.10"/>
    <x v="24"/>
    <x v="24"/>
    <x v="9"/>
  </r>
  <r>
    <x v="1"/>
    <x v="1"/>
    <s v="198.161.230.10"/>
    <x v="25"/>
    <x v="25"/>
    <x v="9"/>
  </r>
  <r>
    <x v="1"/>
    <x v="1"/>
    <s v="198.161.230.10"/>
    <x v="26"/>
    <x v="26"/>
    <x v="9"/>
  </r>
  <r>
    <x v="1"/>
    <x v="1"/>
    <s v="198.161.230.10"/>
    <x v="27"/>
    <x v="27"/>
    <x v="29"/>
  </r>
  <r>
    <x v="2"/>
    <x v="2"/>
    <s v="86.44.170.170"/>
    <x v="0"/>
    <x v="0"/>
    <x v="30"/>
  </r>
  <r>
    <x v="2"/>
    <x v="2"/>
    <s v="86.44.170.170"/>
    <x v="1"/>
    <x v="1"/>
    <x v="31"/>
  </r>
  <r>
    <x v="2"/>
    <x v="2"/>
    <s v="86.44.170.170"/>
    <x v="2"/>
    <x v="2"/>
    <x v="32"/>
  </r>
  <r>
    <x v="2"/>
    <x v="2"/>
    <s v="86.44.170.170"/>
    <x v="3"/>
    <x v="3"/>
    <x v="3"/>
  </r>
  <r>
    <x v="2"/>
    <x v="2"/>
    <s v="86.44.170.170"/>
    <x v="4"/>
    <x v="4"/>
    <x v="33"/>
  </r>
  <r>
    <x v="2"/>
    <x v="2"/>
    <s v="86.44.170.170"/>
    <x v="5"/>
    <x v="5"/>
    <x v="6"/>
  </r>
  <r>
    <x v="2"/>
    <x v="2"/>
    <s v="86.44.170.170"/>
    <x v="5"/>
    <x v="5"/>
    <x v="8"/>
  </r>
  <r>
    <x v="2"/>
    <x v="2"/>
    <s v="86.44.170.170"/>
    <x v="6"/>
    <x v="6"/>
    <x v="26"/>
  </r>
  <r>
    <x v="2"/>
    <x v="2"/>
    <s v="86.44.170.170"/>
    <x v="7"/>
    <x v="7"/>
    <x v="7"/>
  </r>
  <r>
    <x v="2"/>
    <x v="2"/>
    <s v="86.44.170.170"/>
    <x v="8"/>
    <x v="8"/>
    <x v="8"/>
  </r>
  <r>
    <x v="2"/>
    <x v="2"/>
    <s v="86.44.170.170"/>
    <x v="9"/>
    <x v="9"/>
    <x v="31"/>
  </r>
  <r>
    <x v="2"/>
    <x v="2"/>
    <s v="86.44.170.170"/>
    <x v="10"/>
    <x v="10"/>
    <x v="7"/>
  </r>
  <r>
    <x v="2"/>
    <x v="2"/>
    <s v="86.44.170.170"/>
    <x v="29"/>
    <x v="29"/>
    <x v="7"/>
  </r>
  <r>
    <x v="2"/>
    <x v="2"/>
    <s v="86.44.170.170"/>
    <x v="11"/>
    <x v="11"/>
    <x v="22"/>
  </r>
  <r>
    <x v="2"/>
    <x v="2"/>
    <s v="86.44.170.170"/>
    <x v="30"/>
    <x v="30"/>
    <x v="34"/>
  </r>
  <r>
    <x v="2"/>
    <x v="2"/>
    <s v="86.44.170.170"/>
    <x v="12"/>
    <x v="12"/>
    <x v="6"/>
  </r>
  <r>
    <x v="2"/>
    <x v="2"/>
    <s v="86.44.170.170"/>
    <x v="13"/>
    <x v="13"/>
    <x v="7"/>
  </r>
  <r>
    <x v="2"/>
    <x v="2"/>
    <s v="86.44.170.170"/>
    <x v="32"/>
    <x v="32"/>
    <x v="33"/>
  </r>
  <r>
    <x v="2"/>
    <x v="2"/>
    <s v="86.44.170.170"/>
    <x v="14"/>
    <x v="14"/>
    <x v="9"/>
  </r>
  <r>
    <x v="2"/>
    <x v="2"/>
    <s v="86.44.170.170"/>
    <x v="15"/>
    <x v="15"/>
    <x v="9"/>
  </r>
  <r>
    <x v="2"/>
    <x v="2"/>
    <s v="86.44.170.170"/>
    <x v="16"/>
    <x v="16"/>
    <x v="10"/>
  </r>
  <r>
    <x v="2"/>
    <x v="2"/>
    <s v="86.44.170.170"/>
    <x v="17"/>
    <x v="17"/>
    <x v="9"/>
  </r>
  <r>
    <x v="2"/>
    <x v="2"/>
    <s v="86.44.170.170"/>
    <x v="18"/>
    <x v="18"/>
    <x v="9"/>
  </r>
  <r>
    <x v="2"/>
    <x v="2"/>
    <s v="86.44.170.170"/>
    <x v="19"/>
    <x v="19"/>
    <x v="35"/>
  </r>
  <r>
    <x v="2"/>
    <x v="2"/>
    <s v="86.44.170.170"/>
    <x v="20"/>
    <x v="20"/>
    <x v="36"/>
  </r>
  <r>
    <x v="2"/>
    <x v="2"/>
    <s v="86.44.170.170"/>
    <x v="21"/>
    <x v="21"/>
    <x v="9"/>
  </r>
  <r>
    <x v="2"/>
    <x v="2"/>
    <s v="86.44.170.170"/>
    <x v="21"/>
    <x v="21"/>
    <x v="26"/>
  </r>
  <r>
    <x v="2"/>
    <x v="2"/>
    <s v="86.44.170.170"/>
    <x v="31"/>
    <x v="31"/>
    <x v="37"/>
  </r>
  <r>
    <x v="2"/>
    <x v="2"/>
    <s v="86.44.170.170"/>
    <x v="22"/>
    <x v="22"/>
    <x v="6"/>
  </r>
  <r>
    <x v="2"/>
    <x v="2"/>
    <s v="86.44.170.170"/>
    <x v="23"/>
    <x v="23"/>
    <x v="38"/>
  </r>
  <r>
    <x v="2"/>
    <x v="2"/>
    <s v="86.44.170.170"/>
    <x v="24"/>
    <x v="24"/>
    <x v="9"/>
  </r>
  <r>
    <x v="2"/>
    <x v="2"/>
    <s v="86.44.170.170"/>
    <x v="25"/>
    <x v="25"/>
    <x v="9"/>
  </r>
  <r>
    <x v="2"/>
    <x v="2"/>
    <s v="86.44.170.170"/>
    <x v="26"/>
    <x v="26"/>
    <x v="9"/>
  </r>
  <r>
    <x v="2"/>
    <x v="2"/>
    <s v="86.44.170.170"/>
    <x v="33"/>
    <x v="33"/>
    <x v="39"/>
  </r>
  <r>
    <x v="2"/>
    <x v="2"/>
    <s v="86.44.170.170"/>
    <x v="27"/>
    <x v="27"/>
    <x v="40"/>
  </r>
  <r>
    <x v="3"/>
    <x v="3"/>
    <s v="188.143.232.14"/>
    <x v="0"/>
    <x v="0"/>
    <x v="41"/>
  </r>
  <r>
    <x v="3"/>
    <x v="3"/>
    <s v="188.143.232.14"/>
    <x v="1"/>
    <x v="1"/>
    <x v="42"/>
  </r>
  <r>
    <x v="3"/>
    <x v="3"/>
    <s v="188.143.232.14"/>
    <x v="2"/>
    <x v="2"/>
    <x v="43"/>
  </r>
  <r>
    <x v="3"/>
    <x v="3"/>
    <s v="188.143.232.14"/>
    <x v="3"/>
    <x v="3"/>
    <x v="44"/>
  </r>
  <r>
    <x v="3"/>
    <x v="3"/>
    <s v="188.143.232.14"/>
    <x v="4"/>
    <x v="4"/>
    <x v="45"/>
  </r>
  <r>
    <x v="3"/>
    <x v="3"/>
    <s v="188.143.232.14"/>
    <x v="34"/>
    <x v="28"/>
    <x v="46"/>
  </r>
  <r>
    <x v="3"/>
    <x v="3"/>
    <s v="188.143.232.14"/>
    <x v="28"/>
    <x v="28"/>
    <x v="47"/>
  </r>
  <r>
    <x v="3"/>
    <x v="3"/>
    <s v="188.143.232.14"/>
    <x v="9"/>
    <x v="9"/>
    <x v="48"/>
  </r>
  <r>
    <x v="3"/>
    <x v="3"/>
    <s v="188.143.232.14"/>
    <x v="35"/>
    <x v="28"/>
    <x v="49"/>
  </r>
  <r>
    <x v="3"/>
    <x v="3"/>
    <s v="188.143.232.14"/>
    <x v="36"/>
    <x v="28"/>
    <x v="50"/>
  </r>
  <r>
    <x v="3"/>
    <x v="3"/>
    <s v="188.143.232.14"/>
    <x v="30"/>
    <x v="30"/>
    <x v="51"/>
  </r>
  <r>
    <x v="3"/>
    <x v="3"/>
    <s v="188.143.232.14"/>
    <x v="37"/>
    <x v="28"/>
    <x v="52"/>
  </r>
  <r>
    <x v="3"/>
    <x v="3"/>
    <s v="188.143.232.14"/>
    <x v="13"/>
    <x v="13"/>
    <x v="26"/>
  </r>
  <r>
    <x v="3"/>
    <x v="3"/>
    <s v="188.143.232.14"/>
    <x v="32"/>
    <x v="32"/>
    <x v="53"/>
  </r>
  <r>
    <x v="3"/>
    <x v="3"/>
    <s v="188.143.232.14"/>
    <x v="16"/>
    <x v="16"/>
    <x v="10"/>
  </r>
  <r>
    <x v="3"/>
    <x v="3"/>
    <s v="188.143.232.14"/>
    <x v="19"/>
    <x v="19"/>
    <x v="54"/>
  </r>
  <r>
    <x v="3"/>
    <x v="3"/>
    <s v="188.143.232.14"/>
    <x v="20"/>
    <x v="20"/>
    <x v="55"/>
  </r>
  <r>
    <x v="3"/>
    <x v="3"/>
    <s v="188.143.232.14"/>
    <x v="31"/>
    <x v="31"/>
    <x v="56"/>
  </r>
  <r>
    <x v="3"/>
    <x v="3"/>
    <s v="188.143.232.14"/>
    <x v="23"/>
    <x v="23"/>
    <x v="57"/>
  </r>
  <r>
    <x v="3"/>
    <x v="3"/>
    <s v="188.143.232.14"/>
    <x v="38"/>
    <x v="31"/>
    <x v="58"/>
  </r>
  <r>
    <x v="3"/>
    <x v="3"/>
    <s v="188.143.232.14"/>
    <x v="33"/>
    <x v="33"/>
    <x v="59"/>
  </r>
  <r>
    <x v="3"/>
    <x v="3"/>
    <s v="188.143.232.14"/>
    <x v="27"/>
    <x v="27"/>
    <x v="60"/>
  </r>
  <r>
    <x v="4"/>
    <x v="4"/>
    <s v="132.234.251.230"/>
    <x v="0"/>
    <x v="0"/>
    <x v="61"/>
  </r>
  <r>
    <x v="4"/>
    <x v="4"/>
    <s v="132.234.251.230"/>
    <x v="1"/>
    <x v="1"/>
    <x v="62"/>
  </r>
  <r>
    <x v="4"/>
    <x v="4"/>
    <s v="132.234.251.230"/>
    <x v="2"/>
    <x v="2"/>
    <x v="63"/>
  </r>
  <r>
    <x v="4"/>
    <x v="4"/>
    <s v="132.234.251.230"/>
    <x v="3"/>
    <x v="3"/>
    <x v="3"/>
  </r>
  <r>
    <x v="4"/>
    <x v="4"/>
    <s v="132.234.251.230"/>
    <x v="4"/>
    <x v="4"/>
    <x v="64"/>
  </r>
  <r>
    <x v="4"/>
    <x v="4"/>
    <s v="132.234.251.230"/>
    <x v="5"/>
    <x v="5"/>
    <x v="6"/>
  </r>
  <r>
    <x v="4"/>
    <x v="4"/>
    <s v="132.234.251.230"/>
    <x v="34"/>
    <x v="28"/>
    <x v="65"/>
  </r>
  <r>
    <x v="4"/>
    <x v="4"/>
    <s v="132.234.251.230"/>
    <x v="28"/>
    <x v="28"/>
    <x v="66"/>
  </r>
  <r>
    <x v="4"/>
    <x v="4"/>
    <s v="132.234.251.230"/>
    <x v="7"/>
    <x v="7"/>
    <x v="8"/>
  </r>
  <r>
    <x v="4"/>
    <x v="4"/>
    <s v="132.234.251.230"/>
    <x v="8"/>
    <x v="8"/>
    <x v="8"/>
  </r>
  <r>
    <x v="4"/>
    <x v="4"/>
    <s v="132.234.251.230"/>
    <x v="10"/>
    <x v="10"/>
    <x v="8"/>
  </r>
  <r>
    <x v="4"/>
    <x v="4"/>
    <s v="132.234.251.230"/>
    <x v="29"/>
    <x v="29"/>
    <x v="7"/>
  </r>
  <r>
    <x v="4"/>
    <x v="4"/>
    <s v="132.234.251.230"/>
    <x v="11"/>
    <x v="11"/>
    <x v="8"/>
  </r>
  <r>
    <x v="4"/>
    <x v="4"/>
    <s v="132.234.251.230"/>
    <x v="12"/>
    <x v="12"/>
    <x v="6"/>
  </r>
  <r>
    <x v="4"/>
    <x v="4"/>
    <s v="132.234.251.230"/>
    <x v="13"/>
    <x v="13"/>
    <x v="9"/>
  </r>
  <r>
    <x v="4"/>
    <x v="4"/>
    <s v="132.234.251.230"/>
    <x v="14"/>
    <x v="14"/>
    <x v="9"/>
  </r>
  <r>
    <x v="4"/>
    <x v="4"/>
    <s v="132.234.251.230"/>
    <x v="15"/>
    <x v="15"/>
    <x v="9"/>
  </r>
  <r>
    <x v="4"/>
    <x v="4"/>
    <s v="132.234.251.230"/>
    <x v="16"/>
    <x v="16"/>
    <x v="10"/>
  </r>
  <r>
    <x v="4"/>
    <x v="4"/>
    <s v="132.234.251.230"/>
    <x v="17"/>
    <x v="17"/>
    <x v="9"/>
  </r>
  <r>
    <x v="4"/>
    <x v="4"/>
    <s v="132.234.251.230"/>
    <x v="18"/>
    <x v="18"/>
    <x v="9"/>
  </r>
  <r>
    <x v="4"/>
    <x v="4"/>
    <s v="132.234.251.230"/>
    <x v="19"/>
    <x v="19"/>
    <x v="67"/>
  </r>
  <r>
    <x v="4"/>
    <x v="4"/>
    <s v="132.234.251.230"/>
    <x v="21"/>
    <x v="21"/>
    <x v="9"/>
  </r>
  <r>
    <x v="4"/>
    <x v="4"/>
    <s v="132.234.251.230"/>
    <x v="21"/>
    <x v="21"/>
    <x v="26"/>
  </r>
  <r>
    <x v="4"/>
    <x v="4"/>
    <s v="132.234.251.230"/>
    <x v="31"/>
    <x v="31"/>
    <x v="68"/>
  </r>
  <r>
    <x v="4"/>
    <x v="4"/>
    <s v="132.234.251.230"/>
    <x v="22"/>
    <x v="22"/>
    <x v="6"/>
  </r>
  <r>
    <x v="4"/>
    <x v="4"/>
    <s v="132.234.251.230"/>
    <x v="24"/>
    <x v="24"/>
    <x v="9"/>
  </r>
  <r>
    <x v="4"/>
    <x v="4"/>
    <s v="132.234.251.230"/>
    <x v="25"/>
    <x v="25"/>
    <x v="26"/>
  </r>
  <r>
    <x v="4"/>
    <x v="4"/>
    <s v="132.234.251.230"/>
    <x v="26"/>
    <x v="26"/>
    <x v="9"/>
  </r>
  <r>
    <x v="4"/>
    <x v="4"/>
    <s v="132.234.251.230"/>
    <x v="27"/>
    <x v="27"/>
    <x v="69"/>
  </r>
  <r>
    <x v="5"/>
    <x v="5"/>
    <s v="23.17.246.200"/>
    <x v="0"/>
    <x v="0"/>
    <x v="70"/>
  </r>
  <r>
    <x v="5"/>
    <x v="5"/>
    <s v="23.17.246.200"/>
    <x v="1"/>
    <x v="1"/>
    <x v="16"/>
  </r>
  <r>
    <x v="5"/>
    <x v="5"/>
    <s v="23.17.246.200"/>
    <x v="2"/>
    <x v="2"/>
    <x v="71"/>
  </r>
  <r>
    <x v="5"/>
    <x v="5"/>
    <s v="23.17.246.200"/>
    <x v="3"/>
    <x v="3"/>
    <x v="3"/>
  </r>
  <r>
    <x v="5"/>
    <x v="5"/>
    <s v="23.17.246.200"/>
    <x v="4"/>
    <x v="4"/>
    <x v="72"/>
  </r>
  <r>
    <x v="5"/>
    <x v="5"/>
    <s v="23.17.246.200"/>
    <x v="5"/>
    <x v="5"/>
    <x v="7"/>
  </r>
  <r>
    <x v="5"/>
    <x v="5"/>
    <s v="23.17.246.200"/>
    <x v="5"/>
    <x v="5"/>
    <x v="8"/>
  </r>
  <r>
    <x v="5"/>
    <x v="5"/>
    <s v="23.17.246.200"/>
    <x v="6"/>
    <x v="6"/>
    <x v="9"/>
  </r>
  <r>
    <x v="5"/>
    <x v="5"/>
    <s v="23.17.246.200"/>
    <x v="6"/>
    <x v="6"/>
    <x v="26"/>
  </r>
  <r>
    <x v="5"/>
    <x v="5"/>
    <s v="23.17.246.200"/>
    <x v="7"/>
    <x v="7"/>
    <x v="6"/>
  </r>
  <r>
    <x v="5"/>
    <x v="5"/>
    <s v="23.17.246.200"/>
    <x v="8"/>
    <x v="8"/>
    <x v="8"/>
  </r>
  <r>
    <x v="5"/>
    <x v="5"/>
    <s v="23.17.246.200"/>
    <x v="9"/>
    <x v="9"/>
    <x v="16"/>
  </r>
  <r>
    <x v="5"/>
    <x v="5"/>
    <s v="23.17.246.200"/>
    <x v="10"/>
    <x v="10"/>
    <x v="6"/>
  </r>
  <r>
    <x v="5"/>
    <x v="5"/>
    <s v="23.17.246.200"/>
    <x v="29"/>
    <x v="29"/>
    <x v="7"/>
  </r>
  <r>
    <x v="5"/>
    <x v="5"/>
    <s v="23.17.246.200"/>
    <x v="11"/>
    <x v="11"/>
    <x v="7"/>
  </r>
  <r>
    <x v="5"/>
    <x v="5"/>
    <s v="23.17.246.200"/>
    <x v="12"/>
    <x v="12"/>
    <x v="6"/>
  </r>
  <r>
    <x v="5"/>
    <x v="5"/>
    <s v="23.17.246.200"/>
    <x v="12"/>
    <x v="12"/>
    <x v="7"/>
  </r>
  <r>
    <x v="5"/>
    <x v="5"/>
    <s v="23.17.246.200"/>
    <x v="13"/>
    <x v="13"/>
    <x v="6"/>
  </r>
  <r>
    <x v="5"/>
    <x v="5"/>
    <s v="23.17.246.200"/>
    <x v="32"/>
    <x v="32"/>
    <x v="73"/>
  </r>
  <r>
    <x v="5"/>
    <x v="5"/>
    <s v="23.17.246.200"/>
    <x v="14"/>
    <x v="14"/>
    <x v="26"/>
  </r>
  <r>
    <x v="5"/>
    <x v="5"/>
    <s v="23.17.246.200"/>
    <x v="15"/>
    <x v="15"/>
    <x v="9"/>
  </r>
  <r>
    <x v="5"/>
    <x v="5"/>
    <s v="23.17.246.200"/>
    <x v="16"/>
    <x v="16"/>
    <x v="10"/>
  </r>
  <r>
    <x v="5"/>
    <x v="5"/>
    <s v="23.17.246.200"/>
    <x v="17"/>
    <x v="17"/>
    <x v="26"/>
  </r>
  <r>
    <x v="5"/>
    <x v="5"/>
    <s v="23.17.246.200"/>
    <x v="18"/>
    <x v="18"/>
    <x v="26"/>
  </r>
  <r>
    <x v="5"/>
    <x v="5"/>
    <s v="23.17.246.200"/>
    <x v="19"/>
    <x v="19"/>
    <x v="74"/>
  </r>
  <r>
    <x v="5"/>
    <x v="5"/>
    <s v="23.17.246.200"/>
    <x v="20"/>
    <x v="20"/>
    <x v="75"/>
  </r>
  <r>
    <x v="5"/>
    <x v="5"/>
    <s v="23.17.246.200"/>
    <x v="21"/>
    <x v="21"/>
    <x v="9"/>
  </r>
  <r>
    <x v="5"/>
    <x v="5"/>
    <s v="23.17.246.200"/>
    <x v="21"/>
    <x v="21"/>
    <x v="26"/>
  </r>
  <r>
    <x v="5"/>
    <x v="5"/>
    <s v="23.17.246.200"/>
    <x v="31"/>
    <x v="31"/>
    <x v="76"/>
  </r>
  <r>
    <x v="5"/>
    <x v="5"/>
    <s v="23.17.246.200"/>
    <x v="22"/>
    <x v="22"/>
    <x v="6"/>
  </r>
  <r>
    <x v="5"/>
    <x v="5"/>
    <s v="23.17.246.200"/>
    <x v="23"/>
    <x v="23"/>
    <x v="77"/>
  </r>
  <r>
    <x v="5"/>
    <x v="5"/>
    <s v="23.17.246.200"/>
    <x v="24"/>
    <x v="24"/>
    <x v="9"/>
  </r>
  <r>
    <x v="5"/>
    <x v="5"/>
    <s v="23.17.246.200"/>
    <x v="25"/>
    <x v="25"/>
    <x v="26"/>
  </r>
  <r>
    <x v="5"/>
    <x v="5"/>
    <s v="23.17.246.200"/>
    <x v="26"/>
    <x v="26"/>
    <x v="26"/>
  </r>
  <r>
    <x v="5"/>
    <x v="5"/>
    <s v="23.17.246.200"/>
    <x v="27"/>
    <x v="27"/>
    <x v="78"/>
  </r>
  <r>
    <x v="6"/>
    <x v="6"/>
    <s v="203.219.42.74"/>
    <x v="0"/>
    <x v="0"/>
    <x v="79"/>
  </r>
  <r>
    <x v="6"/>
    <x v="6"/>
    <s v="203.219.42.74"/>
    <x v="1"/>
    <x v="1"/>
    <x v="62"/>
  </r>
  <r>
    <x v="6"/>
    <x v="6"/>
    <s v="203.219.42.74"/>
    <x v="2"/>
    <x v="2"/>
    <x v="80"/>
  </r>
  <r>
    <x v="6"/>
    <x v="6"/>
    <s v="203.219.42.74"/>
    <x v="3"/>
    <x v="3"/>
    <x v="3"/>
  </r>
  <r>
    <x v="6"/>
    <x v="6"/>
    <s v="203.219.42.74"/>
    <x v="5"/>
    <x v="5"/>
    <x v="8"/>
  </r>
  <r>
    <x v="6"/>
    <x v="6"/>
    <s v="203.219.42.74"/>
    <x v="6"/>
    <x v="6"/>
    <x v="9"/>
  </r>
  <r>
    <x v="6"/>
    <x v="6"/>
    <s v="203.219.42.74"/>
    <x v="7"/>
    <x v="7"/>
    <x v="6"/>
  </r>
  <r>
    <x v="6"/>
    <x v="6"/>
    <s v="203.219.42.74"/>
    <x v="8"/>
    <x v="8"/>
    <x v="8"/>
  </r>
  <r>
    <x v="6"/>
    <x v="6"/>
    <s v="203.219.42.74"/>
    <x v="9"/>
    <x v="9"/>
    <x v="62"/>
  </r>
  <r>
    <x v="6"/>
    <x v="6"/>
    <s v="203.219.42.74"/>
    <x v="10"/>
    <x v="10"/>
    <x v="6"/>
  </r>
  <r>
    <x v="6"/>
    <x v="6"/>
    <s v="203.219.42.74"/>
    <x v="29"/>
    <x v="29"/>
    <x v="7"/>
  </r>
  <r>
    <x v="6"/>
    <x v="6"/>
    <s v="203.219.42.74"/>
    <x v="12"/>
    <x v="12"/>
    <x v="6"/>
  </r>
  <r>
    <x v="6"/>
    <x v="6"/>
    <s v="203.219.42.74"/>
    <x v="12"/>
    <x v="12"/>
    <x v="7"/>
  </r>
  <r>
    <x v="6"/>
    <x v="6"/>
    <s v="203.219.42.74"/>
    <x v="13"/>
    <x v="13"/>
    <x v="9"/>
  </r>
  <r>
    <x v="6"/>
    <x v="6"/>
    <s v="203.219.42.74"/>
    <x v="14"/>
    <x v="14"/>
    <x v="26"/>
  </r>
  <r>
    <x v="6"/>
    <x v="6"/>
    <s v="203.219.42.74"/>
    <x v="15"/>
    <x v="15"/>
    <x v="26"/>
  </r>
  <r>
    <x v="6"/>
    <x v="6"/>
    <s v="203.219.42.74"/>
    <x v="16"/>
    <x v="16"/>
    <x v="10"/>
  </r>
  <r>
    <x v="6"/>
    <x v="6"/>
    <s v="203.219.42.74"/>
    <x v="17"/>
    <x v="17"/>
    <x v="26"/>
  </r>
  <r>
    <x v="6"/>
    <x v="6"/>
    <s v="203.219.42.74"/>
    <x v="18"/>
    <x v="18"/>
    <x v="26"/>
  </r>
  <r>
    <x v="6"/>
    <x v="6"/>
    <s v="203.219.42.74"/>
    <x v="19"/>
    <x v="19"/>
    <x v="81"/>
  </r>
  <r>
    <x v="6"/>
    <x v="6"/>
    <s v="203.219.42.74"/>
    <x v="21"/>
    <x v="21"/>
    <x v="9"/>
  </r>
  <r>
    <x v="6"/>
    <x v="6"/>
    <s v="203.219.42.74"/>
    <x v="31"/>
    <x v="31"/>
    <x v="82"/>
  </r>
  <r>
    <x v="6"/>
    <x v="6"/>
    <s v="203.219.42.74"/>
    <x v="22"/>
    <x v="22"/>
    <x v="6"/>
  </r>
  <r>
    <x v="6"/>
    <x v="6"/>
    <s v="203.219.42.74"/>
    <x v="23"/>
    <x v="23"/>
    <x v="83"/>
  </r>
  <r>
    <x v="6"/>
    <x v="6"/>
    <s v="203.219.42.74"/>
    <x v="24"/>
    <x v="24"/>
    <x v="9"/>
  </r>
  <r>
    <x v="6"/>
    <x v="6"/>
    <s v="203.219.42.74"/>
    <x v="26"/>
    <x v="26"/>
    <x v="26"/>
  </r>
  <r>
    <x v="7"/>
    <x v="7"/>
    <s v="156.34.238.104"/>
    <x v="0"/>
    <x v="0"/>
    <x v="84"/>
  </r>
  <r>
    <x v="7"/>
    <x v="7"/>
    <s v="156.34.238.104"/>
    <x v="1"/>
    <x v="1"/>
    <x v="1"/>
  </r>
  <r>
    <x v="7"/>
    <x v="7"/>
    <s v="156.34.238.104"/>
    <x v="2"/>
    <x v="2"/>
    <x v="85"/>
  </r>
  <r>
    <x v="7"/>
    <x v="7"/>
    <s v="156.34.238.104"/>
    <x v="3"/>
    <x v="3"/>
    <x v="3"/>
  </r>
  <r>
    <x v="7"/>
    <x v="7"/>
    <s v="156.34.238.104"/>
    <x v="4"/>
    <x v="4"/>
    <x v="4"/>
  </r>
  <r>
    <x v="7"/>
    <x v="7"/>
    <s v="156.34.238.104"/>
    <x v="5"/>
    <x v="5"/>
    <x v="8"/>
  </r>
  <r>
    <x v="7"/>
    <x v="7"/>
    <s v="156.34.238.104"/>
    <x v="34"/>
    <x v="28"/>
    <x v="86"/>
  </r>
  <r>
    <x v="7"/>
    <x v="7"/>
    <s v="156.34.238.104"/>
    <x v="28"/>
    <x v="28"/>
    <x v="87"/>
  </r>
  <r>
    <x v="7"/>
    <x v="7"/>
    <s v="156.34.238.104"/>
    <x v="8"/>
    <x v="8"/>
    <x v="8"/>
  </r>
  <r>
    <x v="7"/>
    <x v="7"/>
    <s v="156.34.238.104"/>
    <x v="9"/>
    <x v="9"/>
    <x v="1"/>
  </r>
  <r>
    <x v="7"/>
    <x v="7"/>
    <s v="156.34.238.104"/>
    <x v="10"/>
    <x v="10"/>
    <x v="7"/>
  </r>
  <r>
    <x v="7"/>
    <x v="7"/>
    <s v="156.34.238.104"/>
    <x v="29"/>
    <x v="29"/>
    <x v="7"/>
  </r>
  <r>
    <x v="7"/>
    <x v="7"/>
    <s v="156.34.238.104"/>
    <x v="11"/>
    <x v="11"/>
    <x v="9"/>
  </r>
  <r>
    <x v="7"/>
    <x v="7"/>
    <s v="156.34.238.104"/>
    <x v="11"/>
    <x v="11"/>
    <x v="6"/>
  </r>
  <r>
    <x v="7"/>
    <x v="7"/>
    <s v="156.34.238.104"/>
    <x v="11"/>
    <x v="11"/>
    <x v="88"/>
  </r>
  <r>
    <x v="7"/>
    <x v="7"/>
    <s v="156.34.238.104"/>
    <x v="30"/>
    <x v="30"/>
    <x v="89"/>
  </r>
  <r>
    <x v="7"/>
    <x v="7"/>
    <s v="156.34.238.104"/>
    <x v="12"/>
    <x v="12"/>
    <x v="9"/>
  </r>
  <r>
    <x v="7"/>
    <x v="7"/>
    <s v="156.34.238.104"/>
    <x v="12"/>
    <x v="12"/>
    <x v="26"/>
  </r>
  <r>
    <x v="7"/>
    <x v="7"/>
    <s v="156.34.238.104"/>
    <x v="12"/>
    <x v="12"/>
    <x v="7"/>
  </r>
  <r>
    <x v="7"/>
    <x v="7"/>
    <s v="156.34.238.104"/>
    <x v="13"/>
    <x v="13"/>
    <x v="9"/>
  </r>
  <r>
    <x v="7"/>
    <x v="7"/>
    <s v="156.34.238.104"/>
    <x v="14"/>
    <x v="14"/>
    <x v="9"/>
  </r>
  <r>
    <x v="7"/>
    <x v="7"/>
    <s v="156.34.238.104"/>
    <x v="15"/>
    <x v="15"/>
    <x v="9"/>
  </r>
  <r>
    <x v="7"/>
    <x v="7"/>
    <s v="156.34.238.104"/>
    <x v="16"/>
    <x v="16"/>
    <x v="10"/>
  </r>
  <r>
    <x v="7"/>
    <x v="7"/>
    <s v="156.34.238.104"/>
    <x v="17"/>
    <x v="17"/>
    <x v="26"/>
  </r>
  <r>
    <x v="7"/>
    <x v="7"/>
    <s v="156.34.238.104"/>
    <x v="18"/>
    <x v="18"/>
    <x v="9"/>
  </r>
  <r>
    <x v="7"/>
    <x v="7"/>
    <s v="156.34.238.104"/>
    <x v="21"/>
    <x v="21"/>
    <x v="9"/>
  </r>
  <r>
    <x v="7"/>
    <x v="7"/>
    <s v="156.34.238.104"/>
    <x v="21"/>
    <x v="21"/>
    <x v="26"/>
  </r>
  <r>
    <x v="7"/>
    <x v="7"/>
    <s v="156.34.238.104"/>
    <x v="22"/>
    <x v="22"/>
    <x v="6"/>
  </r>
  <r>
    <x v="7"/>
    <x v="7"/>
    <s v="156.34.238.104"/>
    <x v="24"/>
    <x v="24"/>
    <x v="9"/>
  </r>
  <r>
    <x v="7"/>
    <x v="7"/>
    <s v="156.34.238.104"/>
    <x v="25"/>
    <x v="25"/>
    <x v="9"/>
  </r>
  <r>
    <x v="7"/>
    <x v="7"/>
    <s v="156.34.238.104"/>
    <x v="26"/>
    <x v="26"/>
    <x v="9"/>
  </r>
  <r>
    <x v="8"/>
    <x v="8"/>
    <s v="193.163.223.34"/>
    <x v="0"/>
    <x v="0"/>
    <x v="90"/>
  </r>
  <r>
    <x v="8"/>
    <x v="8"/>
    <s v="193.163.223.34"/>
    <x v="1"/>
    <x v="1"/>
    <x v="91"/>
  </r>
  <r>
    <x v="8"/>
    <x v="8"/>
    <s v="193.163.223.34"/>
    <x v="2"/>
    <x v="2"/>
    <x v="92"/>
  </r>
  <r>
    <x v="8"/>
    <x v="8"/>
    <s v="193.163.223.34"/>
    <x v="3"/>
    <x v="3"/>
    <x v="3"/>
  </r>
  <r>
    <x v="8"/>
    <x v="8"/>
    <s v="193.163.223.34"/>
    <x v="4"/>
    <x v="4"/>
    <x v="93"/>
  </r>
  <r>
    <x v="8"/>
    <x v="8"/>
    <s v="193.163.223.34"/>
    <x v="34"/>
    <x v="28"/>
    <x v="94"/>
  </r>
  <r>
    <x v="8"/>
    <x v="8"/>
    <s v="193.163.223.34"/>
    <x v="6"/>
    <x v="6"/>
    <x v="7"/>
  </r>
  <r>
    <x v="8"/>
    <x v="8"/>
    <s v="193.163.223.34"/>
    <x v="7"/>
    <x v="7"/>
    <x v="6"/>
  </r>
  <r>
    <x v="8"/>
    <x v="8"/>
    <s v="193.163.223.34"/>
    <x v="8"/>
    <x v="8"/>
    <x v="6"/>
  </r>
  <r>
    <x v="8"/>
    <x v="8"/>
    <s v="193.163.223.34"/>
    <x v="9"/>
    <x v="9"/>
    <x v="91"/>
  </r>
  <r>
    <x v="8"/>
    <x v="8"/>
    <s v="193.163.223.34"/>
    <x v="10"/>
    <x v="10"/>
    <x v="9"/>
  </r>
  <r>
    <x v="8"/>
    <x v="8"/>
    <s v="193.163.223.34"/>
    <x v="10"/>
    <x v="10"/>
    <x v="6"/>
  </r>
  <r>
    <x v="8"/>
    <x v="8"/>
    <s v="193.163.223.34"/>
    <x v="11"/>
    <x v="11"/>
    <x v="22"/>
  </r>
  <r>
    <x v="8"/>
    <x v="8"/>
    <s v="193.163.223.34"/>
    <x v="30"/>
    <x v="30"/>
    <x v="95"/>
  </r>
  <r>
    <x v="8"/>
    <x v="8"/>
    <s v="193.163.223.34"/>
    <x v="12"/>
    <x v="12"/>
    <x v="9"/>
  </r>
  <r>
    <x v="8"/>
    <x v="8"/>
    <s v="193.163.223.34"/>
    <x v="13"/>
    <x v="13"/>
    <x v="6"/>
  </r>
  <r>
    <x v="8"/>
    <x v="8"/>
    <s v="193.163.223.34"/>
    <x v="14"/>
    <x v="14"/>
    <x v="26"/>
  </r>
  <r>
    <x v="8"/>
    <x v="8"/>
    <s v="193.163.223.34"/>
    <x v="15"/>
    <x v="15"/>
    <x v="26"/>
  </r>
  <r>
    <x v="8"/>
    <x v="8"/>
    <s v="193.163.223.34"/>
    <x v="16"/>
    <x v="16"/>
    <x v="10"/>
  </r>
  <r>
    <x v="8"/>
    <x v="8"/>
    <s v="193.163.223.34"/>
    <x v="17"/>
    <x v="17"/>
    <x v="26"/>
  </r>
  <r>
    <x v="8"/>
    <x v="8"/>
    <s v="193.163.223.34"/>
    <x v="18"/>
    <x v="18"/>
    <x v="26"/>
  </r>
  <r>
    <x v="8"/>
    <x v="8"/>
    <s v="193.163.223.34"/>
    <x v="21"/>
    <x v="21"/>
    <x v="6"/>
  </r>
  <r>
    <x v="8"/>
    <x v="8"/>
    <s v="193.163.223.34"/>
    <x v="22"/>
    <x v="22"/>
    <x v="9"/>
  </r>
  <r>
    <x v="8"/>
    <x v="8"/>
    <s v="193.163.223.34"/>
    <x v="23"/>
    <x v="23"/>
    <x v="96"/>
  </r>
  <r>
    <x v="8"/>
    <x v="8"/>
    <s v="193.163.223.34"/>
    <x v="24"/>
    <x v="24"/>
    <x v="26"/>
  </r>
  <r>
    <x v="8"/>
    <x v="8"/>
    <s v="193.163.223.34"/>
    <x v="25"/>
    <x v="25"/>
    <x v="26"/>
  </r>
  <r>
    <x v="8"/>
    <x v="8"/>
    <s v="193.163.223.34"/>
    <x v="38"/>
    <x v="31"/>
    <x v="97"/>
  </r>
  <r>
    <x v="8"/>
    <x v="8"/>
    <s v="193.163.223.34"/>
    <x v="26"/>
    <x v="26"/>
    <x v="26"/>
  </r>
  <r>
    <x v="8"/>
    <x v="8"/>
    <s v="193.163.223.34"/>
    <x v="33"/>
    <x v="33"/>
    <x v="98"/>
  </r>
  <r>
    <x v="9"/>
    <x v="9"/>
    <s v="77.160.145.228"/>
    <x v="0"/>
    <x v="0"/>
    <x v="99"/>
  </r>
  <r>
    <x v="9"/>
    <x v="9"/>
    <s v="77.160.145.228"/>
    <x v="1"/>
    <x v="1"/>
    <x v="100"/>
  </r>
  <r>
    <x v="9"/>
    <x v="9"/>
    <s v="77.160.145.228"/>
    <x v="2"/>
    <x v="2"/>
    <x v="101"/>
  </r>
  <r>
    <x v="9"/>
    <x v="9"/>
    <s v="77.160.145.228"/>
    <x v="3"/>
    <x v="3"/>
    <x v="44"/>
  </r>
  <r>
    <x v="9"/>
    <x v="9"/>
    <s v="77.160.145.228"/>
    <x v="5"/>
    <x v="5"/>
    <x v="8"/>
  </r>
  <r>
    <x v="9"/>
    <x v="9"/>
    <s v="77.160.145.228"/>
    <x v="6"/>
    <x v="6"/>
    <x v="9"/>
  </r>
  <r>
    <x v="9"/>
    <x v="9"/>
    <s v="77.160.145.228"/>
    <x v="7"/>
    <x v="7"/>
    <x v="7"/>
  </r>
  <r>
    <x v="9"/>
    <x v="9"/>
    <s v="77.160.145.228"/>
    <x v="8"/>
    <x v="8"/>
    <x v="8"/>
  </r>
  <r>
    <x v="9"/>
    <x v="9"/>
    <s v="77.160.145.228"/>
    <x v="9"/>
    <x v="9"/>
    <x v="100"/>
  </r>
  <r>
    <x v="9"/>
    <x v="9"/>
    <s v="77.160.145.228"/>
    <x v="10"/>
    <x v="10"/>
    <x v="9"/>
  </r>
  <r>
    <x v="9"/>
    <x v="9"/>
    <s v="77.160.145.228"/>
    <x v="29"/>
    <x v="29"/>
    <x v="7"/>
  </r>
  <r>
    <x v="9"/>
    <x v="9"/>
    <s v="77.160.145.228"/>
    <x v="11"/>
    <x v="11"/>
    <x v="9"/>
  </r>
  <r>
    <x v="9"/>
    <x v="9"/>
    <s v="77.160.145.228"/>
    <x v="12"/>
    <x v="12"/>
    <x v="9"/>
  </r>
  <r>
    <x v="9"/>
    <x v="9"/>
    <s v="77.160.145.228"/>
    <x v="12"/>
    <x v="12"/>
    <x v="7"/>
  </r>
  <r>
    <x v="9"/>
    <x v="9"/>
    <s v="77.160.145.228"/>
    <x v="13"/>
    <x v="13"/>
    <x v="6"/>
  </r>
  <r>
    <x v="9"/>
    <x v="9"/>
    <s v="77.160.145.228"/>
    <x v="32"/>
    <x v="32"/>
    <x v="102"/>
  </r>
  <r>
    <x v="9"/>
    <x v="9"/>
    <s v="77.160.145.228"/>
    <x v="14"/>
    <x v="14"/>
    <x v="26"/>
  </r>
  <r>
    <x v="9"/>
    <x v="9"/>
    <s v="77.160.145.228"/>
    <x v="15"/>
    <x v="15"/>
    <x v="26"/>
  </r>
  <r>
    <x v="9"/>
    <x v="9"/>
    <s v="77.160.145.228"/>
    <x v="16"/>
    <x v="16"/>
    <x v="10"/>
  </r>
  <r>
    <x v="9"/>
    <x v="9"/>
    <s v="77.160.145.228"/>
    <x v="17"/>
    <x v="17"/>
    <x v="6"/>
  </r>
  <r>
    <x v="9"/>
    <x v="9"/>
    <s v="77.160.145.228"/>
    <x v="18"/>
    <x v="18"/>
    <x v="26"/>
  </r>
  <r>
    <x v="9"/>
    <x v="9"/>
    <s v="77.160.145.228"/>
    <x v="19"/>
    <x v="19"/>
    <x v="103"/>
  </r>
  <r>
    <x v="9"/>
    <x v="9"/>
    <s v="77.160.145.228"/>
    <x v="21"/>
    <x v="21"/>
    <x v="9"/>
  </r>
  <r>
    <x v="9"/>
    <x v="9"/>
    <s v="77.160.145.228"/>
    <x v="22"/>
    <x v="22"/>
    <x v="26"/>
  </r>
  <r>
    <x v="9"/>
    <x v="9"/>
    <s v="77.160.145.228"/>
    <x v="23"/>
    <x v="23"/>
    <x v="104"/>
  </r>
  <r>
    <x v="9"/>
    <x v="9"/>
    <s v="77.160.145.228"/>
    <x v="24"/>
    <x v="24"/>
    <x v="26"/>
  </r>
  <r>
    <x v="9"/>
    <x v="9"/>
    <s v="77.160.145.228"/>
    <x v="25"/>
    <x v="25"/>
    <x v="26"/>
  </r>
  <r>
    <x v="9"/>
    <x v="9"/>
    <s v="77.160.145.228"/>
    <x v="26"/>
    <x v="26"/>
    <x v="26"/>
  </r>
  <r>
    <x v="9"/>
    <x v="9"/>
    <s v="77.160.145.228"/>
    <x v="27"/>
    <x v="27"/>
    <x v="105"/>
  </r>
  <r>
    <x v="10"/>
    <x v="10"/>
    <s v="213.115.251.92"/>
    <x v="0"/>
    <x v="0"/>
    <x v="106"/>
  </r>
  <r>
    <x v="10"/>
    <x v="10"/>
    <s v="213.115.251.92"/>
    <x v="1"/>
    <x v="1"/>
    <x v="107"/>
  </r>
  <r>
    <x v="10"/>
    <x v="10"/>
    <s v="213.115.251.92"/>
    <x v="2"/>
    <x v="2"/>
    <x v="108"/>
  </r>
  <r>
    <x v="10"/>
    <x v="10"/>
    <s v="213.115.251.92"/>
    <x v="3"/>
    <x v="3"/>
    <x v="44"/>
  </r>
  <r>
    <x v="10"/>
    <x v="10"/>
    <s v="213.115.251.92"/>
    <x v="5"/>
    <x v="5"/>
    <x v="88"/>
  </r>
  <r>
    <x v="10"/>
    <x v="10"/>
    <s v="213.115.251.92"/>
    <x v="6"/>
    <x v="6"/>
    <x v="9"/>
  </r>
  <r>
    <x v="10"/>
    <x v="10"/>
    <s v="213.115.251.92"/>
    <x v="7"/>
    <x v="7"/>
    <x v="26"/>
  </r>
  <r>
    <x v="10"/>
    <x v="10"/>
    <s v="213.115.251.92"/>
    <x v="8"/>
    <x v="8"/>
    <x v="26"/>
  </r>
  <r>
    <x v="10"/>
    <x v="10"/>
    <s v="213.115.251.92"/>
    <x v="9"/>
    <x v="9"/>
    <x v="107"/>
  </r>
  <r>
    <x v="10"/>
    <x v="10"/>
    <s v="213.115.251.92"/>
    <x v="10"/>
    <x v="10"/>
    <x v="6"/>
  </r>
  <r>
    <x v="10"/>
    <x v="10"/>
    <s v="213.115.251.92"/>
    <x v="11"/>
    <x v="11"/>
    <x v="9"/>
  </r>
  <r>
    <x v="10"/>
    <x v="10"/>
    <s v="213.115.251.92"/>
    <x v="11"/>
    <x v="11"/>
    <x v="7"/>
  </r>
  <r>
    <x v="10"/>
    <x v="10"/>
    <s v="213.115.251.92"/>
    <x v="12"/>
    <x v="12"/>
    <x v="6"/>
  </r>
  <r>
    <x v="10"/>
    <x v="10"/>
    <s v="213.115.251.92"/>
    <x v="13"/>
    <x v="13"/>
    <x v="6"/>
  </r>
  <r>
    <x v="10"/>
    <x v="10"/>
    <s v="213.115.251.92"/>
    <x v="14"/>
    <x v="14"/>
    <x v="9"/>
  </r>
  <r>
    <x v="10"/>
    <x v="10"/>
    <s v="213.115.251.92"/>
    <x v="15"/>
    <x v="15"/>
    <x v="9"/>
  </r>
  <r>
    <x v="10"/>
    <x v="10"/>
    <s v="213.115.251.92"/>
    <x v="16"/>
    <x v="16"/>
    <x v="10"/>
  </r>
  <r>
    <x v="10"/>
    <x v="10"/>
    <s v="213.115.251.92"/>
    <x v="17"/>
    <x v="17"/>
    <x v="9"/>
  </r>
  <r>
    <x v="10"/>
    <x v="10"/>
    <s v="213.115.251.92"/>
    <x v="18"/>
    <x v="18"/>
    <x v="9"/>
  </r>
  <r>
    <x v="10"/>
    <x v="10"/>
    <s v="213.115.251.92"/>
    <x v="19"/>
    <x v="19"/>
    <x v="109"/>
  </r>
  <r>
    <x v="10"/>
    <x v="10"/>
    <s v="213.115.251.92"/>
    <x v="21"/>
    <x v="21"/>
    <x v="9"/>
  </r>
  <r>
    <x v="10"/>
    <x v="10"/>
    <s v="213.115.251.92"/>
    <x v="31"/>
    <x v="31"/>
    <x v="110"/>
  </r>
  <r>
    <x v="10"/>
    <x v="10"/>
    <s v="213.115.251.92"/>
    <x v="22"/>
    <x v="22"/>
    <x v="26"/>
  </r>
  <r>
    <x v="10"/>
    <x v="10"/>
    <s v="213.115.251.92"/>
    <x v="23"/>
    <x v="23"/>
    <x v="111"/>
  </r>
  <r>
    <x v="10"/>
    <x v="10"/>
    <s v="213.115.251.92"/>
    <x v="24"/>
    <x v="24"/>
    <x v="9"/>
  </r>
  <r>
    <x v="10"/>
    <x v="10"/>
    <s v="213.115.251.92"/>
    <x v="25"/>
    <x v="25"/>
    <x v="26"/>
  </r>
  <r>
    <x v="10"/>
    <x v="10"/>
    <s v="213.115.251.92"/>
    <x v="26"/>
    <x v="26"/>
    <x v="9"/>
  </r>
  <r>
    <x v="11"/>
    <x v="11"/>
    <s v="77.68.246.31"/>
    <x v="0"/>
    <x v="0"/>
    <x v="112"/>
  </r>
  <r>
    <x v="11"/>
    <x v="11"/>
    <s v="77.68.246.31"/>
    <x v="1"/>
    <x v="1"/>
    <x v="113"/>
  </r>
  <r>
    <x v="11"/>
    <x v="11"/>
    <s v="77.68.246.31"/>
    <x v="2"/>
    <x v="2"/>
    <x v="114"/>
  </r>
  <r>
    <x v="11"/>
    <x v="11"/>
    <s v="77.68.246.31"/>
    <x v="3"/>
    <x v="3"/>
    <x v="3"/>
  </r>
  <r>
    <x v="11"/>
    <x v="11"/>
    <s v="77.68.246.31"/>
    <x v="4"/>
    <x v="4"/>
    <x v="115"/>
  </r>
  <r>
    <x v="11"/>
    <x v="11"/>
    <s v="77.68.246.31"/>
    <x v="5"/>
    <x v="5"/>
    <x v="6"/>
  </r>
  <r>
    <x v="11"/>
    <x v="11"/>
    <s v="77.68.246.31"/>
    <x v="6"/>
    <x v="6"/>
    <x v="9"/>
  </r>
  <r>
    <x v="11"/>
    <x v="11"/>
    <s v="77.68.246.31"/>
    <x v="7"/>
    <x v="7"/>
    <x v="6"/>
  </r>
  <r>
    <x v="11"/>
    <x v="11"/>
    <s v="77.68.246.31"/>
    <x v="8"/>
    <x v="8"/>
    <x v="7"/>
  </r>
  <r>
    <x v="11"/>
    <x v="11"/>
    <s v="77.68.246.31"/>
    <x v="9"/>
    <x v="9"/>
    <x v="113"/>
  </r>
  <r>
    <x v="11"/>
    <x v="11"/>
    <s v="77.68.246.31"/>
    <x v="10"/>
    <x v="10"/>
    <x v="9"/>
  </r>
  <r>
    <x v="11"/>
    <x v="11"/>
    <s v="77.68.246.31"/>
    <x v="29"/>
    <x v="29"/>
    <x v="7"/>
  </r>
  <r>
    <x v="11"/>
    <x v="11"/>
    <s v="77.68.246.31"/>
    <x v="11"/>
    <x v="11"/>
    <x v="7"/>
  </r>
  <r>
    <x v="11"/>
    <x v="11"/>
    <s v="77.68.246.31"/>
    <x v="37"/>
    <x v="28"/>
    <x v="116"/>
  </r>
  <r>
    <x v="11"/>
    <x v="11"/>
    <s v="77.68.246.31"/>
    <x v="13"/>
    <x v="13"/>
    <x v="7"/>
  </r>
  <r>
    <x v="11"/>
    <x v="11"/>
    <s v="77.68.246.31"/>
    <x v="32"/>
    <x v="32"/>
    <x v="117"/>
  </r>
  <r>
    <x v="11"/>
    <x v="11"/>
    <s v="77.68.246.31"/>
    <x v="14"/>
    <x v="14"/>
    <x v="26"/>
  </r>
  <r>
    <x v="11"/>
    <x v="11"/>
    <s v="77.68.246.31"/>
    <x v="15"/>
    <x v="15"/>
    <x v="26"/>
  </r>
  <r>
    <x v="11"/>
    <x v="11"/>
    <s v="77.68.246.31"/>
    <x v="16"/>
    <x v="16"/>
    <x v="10"/>
  </r>
  <r>
    <x v="11"/>
    <x v="11"/>
    <s v="77.68.246.31"/>
    <x v="17"/>
    <x v="17"/>
    <x v="6"/>
  </r>
  <r>
    <x v="11"/>
    <x v="11"/>
    <s v="77.68.246.31"/>
    <x v="18"/>
    <x v="18"/>
    <x v="26"/>
  </r>
  <r>
    <x v="11"/>
    <x v="11"/>
    <s v="77.68.246.31"/>
    <x v="19"/>
    <x v="19"/>
    <x v="118"/>
  </r>
  <r>
    <x v="11"/>
    <x v="11"/>
    <s v="77.68.246.31"/>
    <x v="21"/>
    <x v="21"/>
    <x v="9"/>
  </r>
  <r>
    <x v="11"/>
    <x v="11"/>
    <s v="77.68.246.31"/>
    <x v="21"/>
    <x v="21"/>
    <x v="26"/>
  </r>
  <r>
    <x v="11"/>
    <x v="11"/>
    <s v="77.68.246.31"/>
    <x v="31"/>
    <x v="31"/>
    <x v="119"/>
  </r>
  <r>
    <x v="11"/>
    <x v="11"/>
    <s v="77.68.246.31"/>
    <x v="22"/>
    <x v="22"/>
    <x v="6"/>
  </r>
  <r>
    <x v="11"/>
    <x v="11"/>
    <s v="77.68.246.31"/>
    <x v="23"/>
    <x v="23"/>
    <x v="120"/>
  </r>
  <r>
    <x v="11"/>
    <x v="11"/>
    <s v="77.68.246.31"/>
    <x v="24"/>
    <x v="24"/>
    <x v="9"/>
  </r>
  <r>
    <x v="11"/>
    <x v="11"/>
    <s v="77.68.246.31"/>
    <x v="25"/>
    <x v="25"/>
    <x v="26"/>
  </r>
  <r>
    <x v="11"/>
    <x v="11"/>
    <s v="77.68.246.31"/>
    <x v="26"/>
    <x v="26"/>
    <x v="26"/>
  </r>
  <r>
    <x v="11"/>
    <x v="11"/>
    <s v="77.68.246.31"/>
    <x v="27"/>
    <x v="27"/>
    <x v="121"/>
  </r>
  <r>
    <x v="12"/>
    <x v="12"/>
    <s v="91.159.213.218"/>
    <x v="0"/>
    <x v="0"/>
    <x v="122"/>
  </r>
  <r>
    <x v="12"/>
    <x v="12"/>
    <s v="91.159.213.218"/>
    <x v="1"/>
    <x v="1"/>
    <x v="123"/>
  </r>
  <r>
    <x v="12"/>
    <x v="12"/>
    <s v="91.159.213.218"/>
    <x v="2"/>
    <x v="2"/>
    <x v="124"/>
  </r>
  <r>
    <x v="12"/>
    <x v="12"/>
    <s v="91.159.213.218"/>
    <x v="3"/>
    <x v="3"/>
    <x v="3"/>
  </r>
  <r>
    <x v="12"/>
    <x v="12"/>
    <s v="91.159.213.218"/>
    <x v="4"/>
    <x v="4"/>
    <x v="125"/>
  </r>
  <r>
    <x v="12"/>
    <x v="12"/>
    <s v="91.159.213.218"/>
    <x v="5"/>
    <x v="5"/>
    <x v="88"/>
  </r>
  <r>
    <x v="12"/>
    <x v="12"/>
    <s v="91.159.213.218"/>
    <x v="6"/>
    <x v="6"/>
    <x v="9"/>
  </r>
  <r>
    <x v="12"/>
    <x v="12"/>
    <s v="91.159.213.218"/>
    <x v="7"/>
    <x v="7"/>
    <x v="7"/>
  </r>
  <r>
    <x v="12"/>
    <x v="12"/>
    <s v="91.159.213.218"/>
    <x v="8"/>
    <x v="8"/>
    <x v="8"/>
  </r>
  <r>
    <x v="12"/>
    <x v="12"/>
    <s v="91.159.213.218"/>
    <x v="9"/>
    <x v="9"/>
    <x v="123"/>
  </r>
  <r>
    <x v="12"/>
    <x v="12"/>
    <s v="91.159.213.218"/>
    <x v="10"/>
    <x v="10"/>
    <x v="9"/>
  </r>
  <r>
    <x v="12"/>
    <x v="12"/>
    <s v="91.159.213.218"/>
    <x v="11"/>
    <x v="11"/>
    <x v="9"/>
  </r>
  <r>
    <x v="12"/>
    <x v="12"/>
    <s v="91.159.213.218"/>
    <x v="12"/>
    <x v="12"/>
    <x v="6"/>
  </r>
  <r>
    <x v="12"/>
    <x v="12"/>
    <s v="91.159.213.218"/>
    <x v="13"/>
    <x v="13"/>
    <x v="26"/>
  </r>
  <r>
    <x v="12"/>
    <x v="12"/>
    <s v="91.159.213.218"/>
    <x v="14"/>
    <x v="14"/>
    <x v="26"/>
  </r>
  <r>
    <x v="12"/>
    <x v="12"/>
    <s v="91.159.213.218"/>
    <x v="15"/>
    <x v="15"/>
    <x v="9"/>
  </r>
  <r>
    <x v="12"/>
    <x v="12"/>
    <s v="91.159.213.218"/>
    <x v="16"/>
    <x v="16"/>
    <x v="10"/>
  </r>
  <r>
    <x v="12"/>
    <x v="12"/>
    <s v="91.159.213.218"/>
    <x v="17"/>
    <x v="17"/>
    <x v="26"/>
  </r>
  <r>
    <x v="12"/>
    <x v="12"/>
    <s v="91.159.213.218"/>
    <x v="18"/>
    <x v="18"/>
    <x v="6"/>
  </r>
  <r>
    <x v="12"/>
    <x v="12"/>
    <s v="91.159.213.218"/>
    <x v="19"/>
    <x v="19"/>
    <x v="126"/>
  </r>
  <r>
    <x v="12"/>
    <x v="12"/>
    <s v="91.159.213.218"/>
    <x v="20"/>
    <x v="20"/>
    <x v="127"/>
  </r>
  <r>
    <x v="12"/>
    <x v="12"/>
    <s v="91.159.213.218"/>
    <x v="21"/>
    <x v="21"/>
    <x v="9"/>
  </r>
  <r>
    <x v="12"/>
    <x v="12"/>
    <s v="91.159.213.218"/>
    <x v="22"/>
    <x v="22"/>
    <x v="6"/>
  </r>
  <r>
    <x v="12"/>
    <x v="12"/>
    <s v="91.159.213.218"/>
    <x v="24"/>
    <x v="24"/>
    <x v="9"/>
  </r>
  <r>
    <x v="12"/>
    <x v="12"/>
    <s v="91.159.213.218"/>
    <x v="25"/>
    <x v="25"/>
    <x v="26"/>
  </r>
  <r>
    <x v="12"/>
    <x v="12"/>
    <s v="91.159.213.218"/>
    <x v="26"/>
    <x v="26"/>
    <x v="9"/>
  </r>
  <r>
    <x v="12"/>
    <x v="12"/>
    <s v="91.159.213.218"/>
    <x v="27"/>
    <x v="27"/>
    <x v="128"/>
  </r>
  <r>
    <x v="13"/>
    <x v="13"/>
    <s v="70.97.160.70"/>
    <x v="0"/>
    <x v="0"/>
    <x v="129"/>
  </r>
  <r>
    <x v="13"/>
    <x v="13"/>
    <s v="70.97.160.70"/>
    <x v="1"/>
    <x v="1"/>
    <x v="130"/>
  </r>
  <r>
    <x v="13"/>
    <x v="13"/>
    <s v="70.97.160.70"/>
    <x v="2"/>
    <x v="2"/>
    <x v="131"/>
  </r>
  <r>
    <x v="13"/>
    <x v="13"/>
    <s v="70.97.160.70"/>
    <x v="3"/>
    <x v="3"/>
    <x v="3"/>
  </r>
  <r>
    <x v="13"/>
    <x v="13"/>
    <s v="70.97.160.70"/>
    <x v="4"/>
    <x v="4"/>
    <x v="4"/>
  </r>
  <r>
    <x v="13"/>
    <x v="13"/>
    <s v="70.97.160.70"/>
    <x v="5"/>
    <x v="5"/>
    <x v="7"/>
  </r>
  <r>
    <x v="13"/>
    <x v="13"/>
    <s v="70.97.160.70"/>
    <x v="5"/>
    <x v="5"/>
    <x v="8"/>
  </r>
  <r>
    <x v="13"/>
    <x v="13"/>
    <s v="70.97.160.70"/>
    <x v="6"/>
    <x v="6"/>
    <x v="9"/>
  </r>
  <r>
    <x v="13"/>
    <x v="13"/>
    <s v="70.97.160.70"/>
    <x v="7"/>
    <x v="7"/>
    <x v="6"/>
  </r>
  <r>
    <x v="13"/>
    <x v="13"/>
    <s v="70.97.160.70"/>
    <x v="8"/>
    <x v="8"/>
    <x v="7"/>
  </r>
  <r>
    <x v="13"/>
    <x v="13"/>
    <s v="70.97.160.70"/>
    <x v="10"/>
    <x v="10"/>
    <x v="6"/>
  </r>
  <r>
    <x v="13"/>
    <x v="13"/>
    <s v="70.97.160.70"/>
    <x v="29"/>
    <x v="29"/>
    <x v="7"/>
  </r>
  <r>
    <x v="13"/>
    <x v="13"/>
    <s v="70.97.160.70"/>
    <x v="11"/>
    <x v="11"/>
    <x v="8"/>
  </r>
  <r>
    <x v="13"/>
    <x v="13"/>
    <s v="70.97.160.70"/>
    <x v="12"/>
    <x v="12"/>
    <x v="9"/>
  </r>
  <r>
    <x v="13"/>
    <x v="13"/>
    <s v="70.97.160.70"/>
    <x v="12"/>
    <x v="12"/>
    <x v="26"/>
  </r>
  <r>
    <x v="13"/>
    <x v="13"/>
    <s v="70.97.160.70"/>
    <x v="12"/>
    <x v="12"/>
    <x v="6"/>
  </r>
  <r>
    <x v="13"/>
    <x v="13"/>
    <s v="70.97.160.70"/>
    <x v="12"/>
    <x v="12"/>
    <x v="7"/>
  </r>
  <r>
    <x v="13"/>
    <x v="13"/>
    <s v="70.97.160.70"/>
    <x v="13"/>
    <x v="13"/>
    <x v="26"/>
  </r>
  <r>
    <x v="13"/>
    <x v="13"/>
    <s v="70.97.160.70"/>
    <x v="14"/>
    <x v="14"/>
    <x v="9"/>
  </r>
  <r>
    <x v="13"/>
    <x v="13"/>
    <s v="70.97.160.70"/>
    <x v="15"/>
    <x v="15"/>
    <x v="9"/>
  </r>
  <r>
    <x v="13"/>
    <x v="13"/>
    <s v="70.97.160.70"/>
    <x v="16"/>
    <x v="16"/>
    <x v="10"/>
  </r>
  <r>
    <x v="13"/>
    <x v="13"/>
    <s v="70.97.160.70"/>
    <x v="17"/>
    <x v="17"/>
    <x v="9"/>
  </r>
  <r>
    <x v="13"/>
    <x v="13"/>
    <s v="70.97.160.70"/>
    <x v="18"/>
    <x v="18"/>
    <x v="9"/>
  </r>
  <r>
    <x v="13"/>
    <x v="13"/>
    <s v="70.97.160.70"/>
    <x v="19"/>
    <x v="19"/>
    <x v="132"/>
  </r>
  <r>
    <x v="13"/>
    <x v="13"/>
    <s v="70.97.160.70"/>
    <x v="20"/>
    <x v="20"/>
    <x v="133"/>
  </r>
  <r>
    <x v="13"/>
    <x v="13"/>
    <s v="70.97.160.70"/>
    <x v="21"/>
    <x v="21"/>
    <x v="9"/>
  </r>
  <r>
    <x v="13"/>
    <x v="13"/>
    <s v="70.97.160.70"/>
    <x v="21"/>
    <x v="21"/>
    <x v="26"/>
  </r>
  <r>
    <x v="13"/>
    <x v="13"/>
    <s v="70.97.160.70"/>
    <x v="22"/>
    <x v="22"/>
    <x v="6"/>
  </r>
  <r>
    <x v="13"/>
    <x v="13"/>
    <s v="70.97.160.70"/>
    <x v="23"/>
    <x v="23"/>
    <x v="134"/>
  </r>
  <r>
    <x v="13"/>
    <x v="13"/>
    <s v="70.97.160.70"/>
    <x v="24"/>
    <x v="24"/>
    <x v="9"/>
  </r>
  <r>
    <x v="13"/>
    <x v="13"/>
    <s v="70.97.160.70"/>
    <x v="25"/>
    <x v="25"/>
    <x v="9"/>
  </r>
  <r>
    <x v="13"/>
    <x v="13"/>
    <s v="70.97.160.70"/>
    <x v="26"/>
    <x v="26"/>
    <x v="9"/>
  </r>
  <r>
    <x v="13"/>
    <x v="13"/>
    <s v="70.97.160.70"/>
    <x v="33"/>
    <x v="33"/>
    <x v="135"/>
  </r>
  <r>
    <x v="13"/>
    <x v="13"/>
    <s v="70.97.160.70"/>
    <x v="27"/>
    <x v="27"/>
    <x v="136"/>
  </r>
  <r>
    <x v="14"/>
    <x v="14"/>
    <s v="128.0.73.15"/>
    <x v="0"/>
    <x v="0"/>
    <x v="137"/>
  </r>
  <r>
    <x v="14"/>
    <x v="14"/>
    <s v="128.0.73.15"/>
    <x v="1"/>
    <x v="1"/>
    <x v="91"/>
  </r>
  <r>
    <x v="14"/>
    <x v="14"/>
    <s v="128.0.73.15"/>
    <x v="2"/>
    <x v="2"/>
    <x v="138"/>
  </r>
  <r>
    <x v="14"/>
    <x v="14"/>
    <s v="128.0.73.15"/>
    <x v="3"/>
    <x v="3"/>
    <x v="3"/>
  </r>
  <r>
    <x v="14"/>
    <x v="14"/>
    <s v="128.0.73.15"/>
    <x v="4"/>
    <x v="4"/>
    <x v="115"/>
  </r>
  <r>
    <x v="14"/>
    <x v="14"/>
    <s v="128.0.73.15"/>
    <x v="5"/>
    <x v="5"/>
    <x v="8"/>
  </r>
  <r>
    <x v="14"/>
    <x v="14"/>
    <s v="128.0.73.15"/>
    <x v="6"/>
    <x v="6"/>
    <x v="9"/>
  </r>
  <r>
    <x v="14"/>
    <x v="14"/>
    <s v="128.0.73.15"/>
    <x v="7"/>
    <x v="7"/>
    <x v="7"/>
  </r>
  <r>
    <x v="14"/>
    <x v="14"/>
    <s v="128.0.73.15"/>
    <x v="8"/>
    <x v="8"/>
    <x v="8"/>
  </r>
  <r>
    <x v="14"/>
    <x v="14"/>
    <s v="128.0.73.15"/>
    <x v="9"/>
    <x v="9"/>
    <x v="91"/>
  </r>
  <r>
    <x v="14"/>
    <x v="14"/>
    <s v="128.0.73.15"/>
    <x v="10"/>
    <x v="10"/>
    <x v="9"/>
  </r>
  <r>
    <x v="14"/>
    <x v="14"/>
    <s v="128.0.73.15"/>
    <x v="29"/>
    <x v="29"/>
    <x v="7"/>
  </r>
  <r>
    <x v="14"/>
    <x v="14"/>
    <s v="128.0.73.15"/>
    <x v="11"/>
    <x v="11"/>
    <x v="7"/>
  </r>
  <r>
    <x v="14"/>
    <x v="14"/>
    <s v="128.0.73.15"/>
    <x v="12"/>
    <x v="12"/>
    <x v="7"/>
  </r>
  <r>
    <x v="14"/>
    <x v="14"/>
    <s v="128.0.73.15"/>
    <x v="13"/>
    <x v="13"/>
    <x v="6"/>
  </r>
  <r>
    <x v="14"/>
    <x v="14"/>
    <s v="128.0.73.15"/>
    <x v="14"/>
    <x v="14"/>
    <x v="9"/>
  </r>
  <r>
    <x v="14"/>
    <x v="14"/>
    <s v="128.0.73.15"/>
    <x v="15"/>
    <x v="15"/>
    <x v="9"/>
  </r>
  <r>
    <x v="14"/>
    <x v="14"/>
    <s v="128.0.73.15"/>
    <x v="16"/>
    <x v="16"/>
    <x v="10"/>
  </r>
  <r>
    <x v="14"/>
    <x v="14"/>
    <s v="128.0.73.15"/>
    <x v="17"/>
    <x v="17"/>
    <x v="9"/>
  </r>
  <r>
    <x v="14"/>
    <x v="14"/>
    <s v="128.0.73.15"/>
    <x v="18"/>
    <x v="18"/>
    <x v="26"/>
  </r>
  <r>
    <x v="14"/>
    <x v="14"/>
    <s v="128.0.73.15"/>
    <x v="19"/>
    <x v="19"/>
    <x v="139"/>
  </r>
  <r>
    <x v="14"/>
    <x v="14"/>
    <s v="128.0.73.15"/>
    <x v="20"/>
    <x v="20"/>
    <x v="140"/>
  </r>
  <r>
    <x v="14"/>
    <x v="14"/>
    <s v="128.0.73.15"/>
    <x v="21"/>
    <x v="21"/>
    <x v="9"/>
  </r>
  <r>
    <x v="14"/>
    <x v="14"/>
    <s v="128.0.73.15"/>
    <x v="21"/>
    <x v="21"/>
    <x v="26"/>
  </r>
  <r>
    <x v="14"/>
    <x v="14"/>
    <s v="128.0.73.15"/>
    <x v="31"/>
    <x v="31"/>
    <x v="141"/>
  </r>
  <r>
    <x v="14"/>
    <x v="14"/>
    <s v="128.0.73.15"/>
    <x v="22"/>
    <x v="22"/>
    <x v="9"/>
  </r>
  <r>
    <x v="14"/>
    <x v="14"/>
    <s v="128.0.73.15"/>
    <x v="23"/>
    <x v="23"/>
    <x v="3"/>
  </r>
  <r>
    <x v="14"/>
    <x v="14"/>
    <s v="128.0.73.15"/>
    <x v="24"/>
    <x v="24"/>
    <x v="9"/>
  </r>
  <r>
    <x v="14"/>
    <x v="14"/>
    <s v="128.0.73.15"/>
    <x v="26"/>
    <x v="26"/>
    <x v="26"/>
  </r>
  <r>
    <x v="14"/>
    <x v="14"/>
    <s v="128.0.73.15"/>
    <x v="27"/>
    <x v="27"/>
    <x v="142"/>
  </r>
  <r>
    <x v="15"/>
    <x v="15"/>
    <s v="194.103.185.10"/>
    <x v="0"/>
    <x v="0"/>
    <x v="143"/>
  </r>
  <r>
    <x v="15"/>
    <x v="15"/>
    <s v="194.103.185.10"/>
    <x v="1"/>
    <x v="1"/>
    <x v="107"/>
  </r>
  <r>
    <x v="15"/>
    <x v="15"/>
    <s v="194.103.185.10"/>
    <x v="2"/>
    <x v="2"/>
    <x v="144"/>
  </r>
  <r>
    <x v="15"/>
    <x v="15"/>
    <s v="194.103.185.10"/>
    <x v="3"/>
    <x v="3"/>
    <x v="3"/>
  </r>
  <r>
    <x v="15"/>
    <x v="15"/>
    <s v="194.103.185.10"/>
    <x v="4"/>
    <x v="4"/>
    <x v="145"/>
  </r>
  <r>
    <x v="15"/>
    <x v="15"/>
    <s v="194.103.185.10"/>
    <x v="5"/>
    <x v="5"/>
    <x v="88"/>
  </r>
  <r>
    <x v="15"/>
    <x v="15"/>
    <s v="194.103.185.10"/>
    <x v="6"/>
    <x v="6"/>
    <x v="9"/>
  </r>
  <r>
    <x v="15"/>
    <x v="15"/>
    <s v="194.103.185.10"/>
    <x v="7"/>
    <x v="7"/>
    <x v="6"/>
  </r>
  <r>
    <x v="15"/>
    <x v="15"/>
    <s v="194.103.185.10"/>
    <x v="8"/>
    <x v="8"/>
    <x v="8"/>
  </r>
  <r>
    <x v="15"/>
    <x v="15"/>
    <s v="194.103.185.10"/>
    <x v="9"/>
    <x v="9"/>
    <x v="107"/>
  </r>
  <r>
    <x v="15"/>
    <x v="15"/>
    <s v="194.103.185.10"/>
    <x v="10"/>
    <x v="10"/>
    <x v="7"/>
  </r>
  <r>
    <x v="15"/>
    <x v="15"/>
    <s v="194.103.185.10"/>
    <x v="29"/>
    <x v="29"/>
    <x v="6"/>
  </r>
  <r>
    <x v="15"/>
    <x v="15"/>
    <s v="194.103.185.10"/>
    <x v="11"/>
    <x v="11"/>
    <x v="9"/>
  </r>
  <r>
    <x v="15"/>
    <x v="15"/>
    <s v="194.103.185.10"/>
    <x v="12"/>
    <x v="12"/>
    <x v="6"/>
  </r>
  <r>
    <x v="15"/>
    <x v="15"/>
    <s v="194.103.185.10"/>
    <x v="13"/>
    <x v="13"/>
    <x v="6"/>
  </r>
  <r>
    <x v="15"/>
    <x v="15"/>
    <s v="194.103.185.10"/>
    <x v="14"/>
    <x v="14"/>
    <x v="9"/>
  </r>
  <r>
    <x v="15"/>
    <x v="15"/>
    <s v="194.103.185.10"/>
    <x v="15"/>
    <x v="15"/>
    <x v="9"/>
  </r>
  <r>
    <x v="15"/>
    <x v="15"/>
    <s v="194.103.185.10"/>
    <x v="16"/>
    <x v="16"/>
    <x v="10"/>
  </r>
  <r>
    <x v="15"/>
    <x v="15"/>
    <s v="194.103.185.10"/>
    <x v="17"/>
    <x v="17"/>
    <x v="26"/>
  </r>
  <r>
    <x v="15"/>
    <x v="15"/>
    <s v="194.103.185.10"/>
    <x v="18"/>
    <x v="18"/>
    <x v="26"/>
  </r>
  <r>
    <x v="15"/>
    <x v="15"/>
    <s v="194.103.185.10"/>
    <x v="21"/>
    <x v="21"/>
    <x v="6"/>
  </r>
  <r>
    <x v="15"/>
    <x v="15"/>
    <s v="194.103.185.10"/>
    <x v="22"/>
    <x v="22"/>
    <x v="6"/>
  </r>
  <r>
    <x v="15"/>
    <x v="15"/>
    <s v="194.103.185.10"/>
    <x v="26"/>
    <x v="26"/>
    <x v="9"/>
  </r>
  <r>
    <x v="16"/>
    <x v="16"/>
    <s v="128.0.73.15"/>
    <x v="0"/>
    <x v="0"/>
    <x v="146"/>
  </r>
  <r>
    <x v="16"/>
    <x v="16"/>
    <s v="128.0.73.15"/>
    <x v="1"/>
    <x v="1"/>
    <x v="91"/>
  </r>
  <r>
    <x v="16"/>
    <x v="16"/>
    <s v="128.0.73.15"/>
    <x v="2"/>
    <x v="2"/>
    <x v="147"/>
  </r>
  <r>
    <x v="16"/>
    <x v="16"/>
    <s v="128.0.73.15"/>
    <x v="3"/>
    <x v="3"/>
    <x v="3"/>
  </r>
  <r>
    <x v="16"/>
    <x v="16"/>
    <s v="128.0.73.15"/>
    <x v="4"/>
    <x v="4"/>
    <x v="148"/>
  </r>
  <r>
    <x v="16"/>
    <x v="16"/>
    <s v="128.0.73.15"/>
    <x v="5"/>
    <x v="5"/>
    <x v="7"/>
  </r>
  <r>
    <x v="16"/>
    <x v="16"/>
    <s v="128.0.73.15"/>
    <x v="5"/>
    <x v="5"/>
    <x v="8"/>
  </r>
  <r>
    <x v="16"/>
    <x v="16"/>
    <s v="128.0.73.15"/>
    <x v="6"/>
    <x v="6"/>
    <x v="9"/>
  </r>
  <r>
    <x v="16"/>
    <x v="16"/>
    <s v="128.0.73.15"/>
    <x v="7"/>
    <x v="7"/>
    <x v="6"/>
  </r>
  <r>
    <x v="16"/>
    <x v="16"/>
    <s v="128.0.73.15"/>
    <x v="8"/>
    <x v="8"/>
    <x v="7"/>
  </r>
  <r>
    <x v="16"/>
    <x v="16"/>
    <s v="128.0.73.15"/>
    <x v="9"/>
    <x v="9"/>
    <x v="91"/>
  </r>
  <r>
    <x v="16"/>
    <x v="16"/>
    <s v="128.0.73.15"/>
    <x v="35"/>
    <x v="28"/>
    <x v="149"/>
  </r>
  <r>
    <x v="16"/>
    <x v="16"/>
    <s v="128.0.73.15"/>
    <x v="29"/>
    <x v="29"/>
    <x v="7"/>
  </r>
  <r>
    <x v="16"/>
    <x v="16"/>
    <s v="128.0.73.15"/>
    <x v="11"/>
    <x v="11"/>
    <x v="88"/>
  </r>
  <r>
    <x v="16"/>
    <x v="16"/>
    <s v="128.0.73.15"/>
    <x v="30"/>
    <x v="30"/>
    <x v="150"/>
  </r>
  <r>
    <x v="16"/>
    <x v="16"/>
    <s v="128.0.73.15"/>
    <x v="12"/>
    <x v="12"/>
    <x v="9"/>
  </r>
  <r>
    <x v="16"/>
    <x v="16"/>
    <s v="128.0.73.15"/>
    <x v="32"/>
    <x v="32"/>
    <x v="151"/>
  </r>
  <r>
    <x v="16"/>
    <x v="16"/>
    <s v="128.0.73.15"/>
    <x v="14"/>
    <x v="14"/>
    <x v="26"/>
  </r>
  <r>
    <x v="16"/>
    <x v="16"/>
    <s v="128.0.73.15"/>
    <x v="15"/>
    <x v="15"/>
    <x v="26"/>
  </r>
  <r>
    <x v="16"/>
    <x v="16"/>
    <s v="128.0.73.15"/>
    <x v="16"/>
    <x v="16"/>
    <x v="10"/>
  </r>
  <r>
    <x v="16"/>
    <x v="16"/>
    <s v="128.0.73.15"/>
    <x v="17"/>
    <x v="17"/>
    <x v="26"/>
  </r>
  <r>
    <x v="16"/>
    <x v="16"/>
    <s v="128.0.73.15"/>
    <x v="18"/>
    <x v="18"/>
    <x v="26"/>
  </r>
  <r>
    <x v="16"/>
    <x v="16"/>
    <s v="128.0.73.15"/>
    <x v="19"/>
    <x v="19"/>
    <x v="152"/>
  </r>
  <r>
    <x v="16"/>
    <x v="16"/>
    <s v="128.0.73.15"/>
    <x v="20"/>
    <x v="20"/>
    <x v="153"/>
  </r>
  <r>
    <x v="16"/>
    <x v="16"/>
    <s v="128.0.73.15"/>
    <x v="21"/>
    <x v="21"/>
    <x v="26"/>
  </r>
  <r>
    <x v="16"/>
    <x v="16"/>
    <s v="128.0.73.15"/>
    <x v="31"/>
    <x v="31"/>
    <x v="154"/>
  </r>
  <r>
    <x v="16"/>
    <x v="16"/>
    <s v="128.0.73.15"/>
    <x v="22"/>
    <x v="22"/>
    <x v="26"/>
  </r>
  <r>
    <x v="16"/>
    <x v="16"/>
    <s v="128.0.73.15"/>
    <x v="23"/>
    <x v="23"/>
    <x v="155"/>
  </r>
  <r>
    <x v="16"/>
    <x v="16"/>
    <s v="128.0.73.15"/>
    <x v="24"/>
    <x v="24"/>
    <x v="9"/>
  </r>
  <r>
    <x v="16"/>
    <x v="16"/>
    <s v="128.0.73.15"/>
    <x v="25"/>
    <x v="25"/>
    <x v="26"/>
  </r>
  <r>
    <x v="16"/>
    <x v="16"/>
    <s v="128.0.73.15"/>
    <x v="26"/>
    <x v="26"/>
    <x v="26"/>
  </r>
  <r>
    <x v="16"/>
    <x v="16"/>
    <s v="128.0.73.15"/>
    <x v="33"/>
    <x v="33"/>
    <x v="156"/>
  </r>
  <r>
    <x v="16"/>
    <x v="16"/>
    <s v="128.0.73.15"/>
    <x v="27"/>
    <x v="27"/>
    <x v="157"/>
  </r>
  <r>
    <x v="17"/>
    <x v="17"/>
    <s v="128.0.73.15"/>
    <x v="0"/>
    <x v="0"/>
    <x v="158"/>
  </r>
  <r>
    <x v="17"/>
    <x v="17"/>
    <s v="128.0.73.15"/>
    <x v="1"/>
    <x v="1"/>
    <x v="91"/>
  </r>
  <r>
    <x v="17"/>
    <x v="17"/>
    <s v="128.0.73.15"/>
    <x v="2"/>
    <x v="2"/>
    <x v="159"/>
  </r>
  <r>
    <x v="17"/>
    <x v="17"/>
    <s v="128.0.73.15"/>
    <x v="3"/>
    <x v="3"/>
    <x v="3"/>
  </r>
  <r>
    <x v="17"/>
    <x v="17"/>
    <s v="128.0.73.15"/>
    <x v="4"/>
    <x v="4"/>
    <x v="148"/>
  </r>
  <r>
    <x v="17"/>
    <x v="17"/>
    <s v="128.0.73.15"/>
    <x v="5"/>
    <x v="5"/>
    <x v="7"/>
  </r>
  <r>
    <x v="17"/>
    <x v="17"/>
    <s v="128.0.73.15"/>
    <x v="5"/>
    <x v="5"/>
    <x v="8"/>
  </r>
  <r>
    <x v="17"/>
    <x v="17"/>
    <s v="128.0.73.15"/>
    <x v="6"/>
    <x v="6"/>
    <x v="9"/>
  </r>
  <r>
    <x v="17"/>
    <x v="17"/>
    <s v="128.0.73.15"/>
    <x v="7"/>
    <x v="7"/>
    <x v="6"/>
  </r>
  <r>
    <x v="17"/>
    <x v="17"/>
    <s v="128.0.73.15"/>
    <x v="8"/>
    <x v="8"/>
    <x v="7"/>
  </r>
  <r>
    <x v="17"/>
    <x v="17"/>
    <s v="128.0.73.15"/>
    <x v="9"/>
    <x v="9"/>
    <x v="91"/>
  </r>
  <r>
    <x v="17"/>
    <x v="17"/>
    <s v="128.0.73.15"/>
    <x v="35"/>
    <x v="28"/>
    <x v="160"/>
  </r>
  <r>
    <x v="17"/>
    <x v="17"/>
    <s v="128.0.73.15"/>
    <x v="29"/>
    <x v="29"/>
    <x v="7"/>
  </r>
  <r>
    <x v="17"/>
    <x v="17"/>
    <s v="128.0.73.15"/>
    <x v="11"/>
    <x v="11"/>
    <x v="88"/>
  </r>
  <r>
    <x v="17"/>
    <x v="17"/>
    <s v="128.0.73.15"/>
    <x v="30"/>
    <x v="30"/>
    <x v="150"/>
  </r>
  <r>
    <x v="17"/>
    <x v="17"/>
    <s v="128.0.73.15"/>
    <x v="12"/>
    <x v="12"/>
    <x v="9"/>
  </r>
  <r>
    <x v="17"/>
    <x v="17"/>
    <s v="128.0.73.15"/>
    <x v="13"/>
    <x v="13"/>
    <x v="6"/>
  </r>
  <r>
    <x v="17"/>
    <x v="17"/>
    <s v="128.0.73.15"/>
    <x v="14"/>
    <x v="14"/>
    <x v="26"/>
  </r>
  <r>
    <x v="17"/>
    <x v="17"/>
    <s v="128.0.73.15"/>
    <x v="15"/>
    <x v="15"/>
    <x v="26"/>
  </r>
  <r>
    <x v="17"/>
    <x v="17"/>
    <s v="128.0.73.15"/>
    <x v="16"/>
    <x v="16"/>
    <x v="10"/>
  </r>
  <r>
    <x v="17"/>
    <x v="17"/>
    <s v="128.0.73.15"/>
    <x v="17"/>
    <x v="17"/>
    <x v="26"/>
  </r>
  <r>
    <x v="17"/>
    <x v="17"/>
    <s v="128.0.73.15"/>
    <x v="18"/>
    <x v="18"/>
    <x v="26"/>
  </r>
  <r>
    <x v="17"/>
    <x v="17"/>
    <s v="128.0.73.15"/>
    <x v="19"/>
    <x v="19"/>
    <x v="161"/>
  </r>
  <r>
    <x v="17"/>
    <x v="17"/>
    <s v="128.0.73.15"/>
    <x v="20"/>
    <x v="20"/>
    <x v="162"/>
  </r>
  <r>
    <x v="17"/>
    <x v="17"/>
    <s v="128.0.73.15"/>
    <x v="21"/>
    <x v="21"/>
    <x v="26"/>
  </r>
  <r>
    <x v="17"/>
    <x v="17"/>
    <s v="128.0.73.15"/>
    <x v="31"/>
    <x v="31"/>
    <x v="163"/>
  </r>
  <r>
    <x v="17"/>
    <x v="17"/>
    <s v="128.0.73.15"/>
    <x v="22"/>
    <x v="22"/>
    <x v="9"/>
  </r>
  <r>
    <x v="17"/>
    <x v="17"/>
    <s v="128.0.73.15"/>
    <x v="23"/>
    <x v="23"/>
    <x v="164"/>
  </r>
  <r>
    <x v="17"/>
    <x v="17"/>
    <s v="128.0.73.15"/>
    <x v="24"/>
    <x v="24"/>
    <x v="9"/>
  </r>
  <r>
    <x v="17"/>
    <x v="17"/>
    <s v="128.0.73.15"/>
    <x v="25"/>
    <x v="25"/>
    <x v="26"/>
  </r>
  <r>
    <x v="17"/>
    <x v="17"/>
    <s v="128.0.73.15"/>
    <x v="26"/>
    <x v="26"/>
    <x v="26"/>
  </r>
  <r>
    <x v="17"/>
    <x v="17"/>
    <s v="128.0.73.15"/>
    <x v="33"/>
    <x v="33"/>
    <x v="165"/>
  </r>
  <r>
    <x v="17"/>
    <x v="17"/>
    <s v="128.0.73.15"/>
    <x v="27"/>
    <x v="27"/>
    <x v="166"/>
  </r>
  <r>
    <x v="18"/>
    <x v="18"/>
    <s v="124.149.50.236"/>
    <x v="1"/>
    <x v="1"/>
    <x v="62"/>
  </r>
  <r>
    <x v="18"/>
    <x v="18"/>
    <s v="124.149.50.236"/>
    <x v="2"/>
    <x v="2"/>
    <x v="167"/>
  </r>
  <r>
    <x v="18"/>
    <x v="18"/>
    <s v="124.149.50.236"/>
    <x v="3"/>
    <x v="3"/>
    <x v="3"/>
  </r>
  <r>
    <x v="18"/>
    <x v="18"/>
    <s v="124.149.50.236"/>
    <x v="4"/>
    <x v="4"/>
    <x v="64"/>
  </r>
  <r>
    <x v="18"/>
    <x v="18"/>
    <s v="124.149.50.236"/>
    <x v="5"/>
    <x v="5"/>
    <x v="6"/>
  </r>
  <r>
    <x v="18"/>
    <x v="18"/>
    <s v="124.149.50.236"/>
    <x v="5"/>
    <x v="5"/>
    <x v="8"/>
  </r>
  <r>
    <x v="18"/>
    <x v="18"/>
    <s v="124.149.50.236"/>
    <x v="6"/>
    <x v="6"/>
    <x v="7"/>
  </r>
  <r>
    <x v="18"/>
    <x v="18"/>
    <s v="124.149.50.236"/>
    <x v="7"/>
    <x v="7"/>
    <x v="6"/>
  </r>
  <r>
    <x v="18"/>
    <x v="18"/>
    <s v="124.149.50.236"/>
    <x v="8"/>
    <x v="8"/>
    <x v="7"/>
  </r>
  <r>
    <x v="18"/>
    <x v="18"/>
    <s v="124.149.50.236"/>
    <x v="9"/>
    <x v="9"/>
    <x v="168"/>
  </r>
  <r>
    <x v="18"/>
    <x v="18"/>
    <s v="124.149.50.236"/>
    <x v="10"/>
    <x v="10"/>
    <x v="6"/>
  </r>
  <r>
    <x v="18"/>
    <x v="18"/>
    <s v="124.149.50.236"/>
    <x v="29"/>
    <x v="29"/>
    <x v="7"/>
  </r>
  <r>
    <x v="18"/>
    <x v="18"/>
    <s v="124.149.50.236"/>
    <x v="11"/>
    <x v="11"/>
    <x v="9"/>
  </r>
  <r>
    <x v="18"/>
    <x v="18"/>
    <s v="124.149.50.236"/>
    <x v="12"/>
    <x v="12"/>
    <x v="6"/>
  </r>
  <r>
    <x v="18"/>
    <x v="18"/>
    <s v="124.149.50.236"/>
    <x v="13"/>
    <x v="13"/>
    <x v="7"/>
  </r>
  <r>
    <x v="18"/>
    <x v="18"/>
    <s v="124.149.50.236"/>
    <x v="32"/>
    <x v="32"/>
    <x v="169"/>
  </r>
  <r>
    <x v="18"/>
    <x v="18"/>
    <s v="124.149.50.236"/>
    <x v="14"/>
    <x v="14"/>
    <x v="26"/>
  </r>
  <r>
    <x v="18"/>
    <x v="18"/>
    <s v="124.149.50.236"/>
    <x v="15"/>
    <x v="15"/>
    <x v="26"/>
  </r>
  <r>
    <x v="18"/>
    <x v="18"/>
    <s v="124.149.50.236"/>
    <x v="16"/>
    <x v="16"/>
    <x v="10"/>
  </r>
  <r>
    <x v="18"/>
    <x v="18"/>
    <s v="124.149.50.236"/>
    <x v="17"/>
    <x v="17"/>
    <x v="26"/>
  </r>
  <r>
    <x v="18"/>
    <x v="18"/>
    <s v="124.149.50.236"/>
    <x v="18"/>
    <x v="18"/>
    <x v="26"/>
  </r>
  <r>
    <x v="18"/>
    <x v="18"/>
    <s v="124.149.50.236"/>
    <x v="21"/>
    <x v="21"/>
    <x v="9"/>
  </r>
  <r>
    <x v="18"/>
    <x v="18"/>
    <s v="124.149.50.236"/>
    <x v="22"/>
    <x v="22"/>
    <x v="6"/>
  </r>
  <r>
    <x v="18"/>
    <x v="18"/>
    <s v="124.149.50.236"/>
    <x v="24"/>
    <x v="24"/>
    <x v="9"/>
  </r>
  <r>
    <x v="18"/>
    <x v="18"/>
    <s v="124.149.50.236"/>
    <x v="25"/>
    <x v="25"/>
    <x v="9"/>
  </r>
  <r>
    <x v="18"/>
    <x v="18"/>
    <s v="124.149.50.236"/>
    <x v="26"/>
    <x v="26"/>
    <x v="26"/>
  </r>
  <r>
    <x v="19"/>
    <x v="19"/>
    <s v="128.134.207.82"/>
    <x v="0"/>
    <x v="0"/>
    <x v="170"/>
  </r>
  <r>
    <x v="19"/>
    <x v="19"/>
    <s v="128.134.207.82"/>
    <x v="1"/>
    <x v="1"/>
    <x v="171"/>
  </r>
  <r>
    <x v="19"/>
    <x v="19"/>
    <s v="128.134.207.82"/>
    <x v="2"/>
    <x v="2"/>
    <x v="172"/>
  </r>
  <r>
    <x v="19"/>
    <x v="19"/>
    <s v="128.134.207.82"/>
    <x v="3"/>
    <x v="3"/>
    <x v="3"/>
  </r>
  <r>
    <x v="19"/>
    <x v="19"/>
    <s v="128.134.207.82"/>
    <x v="5"/>
    <x v="5"/>
    <x v="9"/>
  </r>
  <r>
    <x v="19"/>
    <x v="19"/>
    <s v="128.134.207.82"/>
    <x v="5"/>
    <x v="5"/>
    <x v="26"/>
  </r>
  <r>
    <x v="19"/>
    <x v="19"/>
    <s v="128.134.207.82"/>
    <x v="5"/>
    <x v="5"/>
    <x v="6"/>
  </r>
  <r>
    <x v="19"/>
    <x v="19"/>
    <s v="128.134.207.82"/>
    <x v="5"/>
    <x v="5"/>
    <x v="8"/>
  </r>
  <r>
    <x v="19"/>
    <x v="19"/>
    <s v="128.134.207.82"/>
    <x v="6"/>
    <x v="6"/>
    <x v="26"/>
  </r>
  <r>
    <x v="19"/>
    <x v="19"/>
    <s v="128.134.207.82"/>
    <x v="7"/>
    <x v="7"/>
    <x v="6"/>
  </r>
  <r>
    <x v="19"/>
    <x v="19"/>
    <s v="128.134.207.82"/>
    <x v="8"/>
    <x v="8"/>
    <x v="8"/>
  </r>
  <r>
    <x v="19"/>
    <x v="19"/>
    <s v="128.134.207.82"/>
    <x v="10"/>
    <x v="10"/>
    <x v="6"/>
  </r>
  <r>
    <x v="19"/>
    <x v="19"/>
    <s v="128.134.207.82"/>
    <x v="11"/>
    <x v="11"/>
    <x v="9"/>
  </r>
  <r>
    <x v="19"/>
    <x v="19"/>
    <s v="128.134.207.82"/>
    <x v="12"/>
    <x v="12"/>
    <x v="9"/>
  </r>
  <r>
    <x v="19"/>
    <x v="19"/>
    <s v="128.134.207.82"/>
    <x v="13"/>
    <x v="13"/>
    <x v="9"/>
  </r>
  <r>
    <x v="19"/>
    <x v="19"/>
    <s v="128.134.207.82"/>
    <x v="14"/>
    <x v="14"/>
    <x v="9"/>
  </r>
  <r>
    <x v="19"/>
    <x v="19"/>
    <s v="128.134.207.82"/>
    <x v="15"/>
    <x v="15"/>
    <x v="26"/>
  </r>
  <r>
    <x v="19"/>
    <x v="19"/>
    <s v="128.134.207.82"/>
    <x v="16"/>
    <x v="16"/>
    <x v="10"/>
  </r>
  <r>
    <x v="19"/>
    <x v="19"/>
    <s v="128.134.207.82"/>
    <x v="17"/>
    <x v="17"/>
    <x v="26"/>
  </r>
  <r>
    <x v="19"/>
    <x v="19"/>
    <s v="128.134.207.82"/>
    <x v="18"/>
    <x v="18"/>
    <x v="26"/>
  </r>
  <r>
    <x v="19"/>
    <x v="19"/>
    <s v="128.134.207.82"/>
    <x v="21"/>
    <x v="21"/>
    <x v="9"/>
  </r>
  <r>
    <x v="19"/>
    <x v="19"/>
    <s v="128.134.207.82"/>
    <x v="21"/>
    <x v="21"/>
    <x v="26"/>
  </r>
  <r>
    <x v="19"/>
    <x v="19"/>
    <s v="128.134.207.82"/>
    <x v="22"/>
    <x v="22"/>
    <x v="9"/>
  </r>
  <r>
    <x v="19"/>
    <x v="19"/>
    <s v="128.134.207.82"/>
    <x v="24"/>
    <x v="24"/>
    <x v="9"/>
  </r>
  <r>
    <x v="19"/>
    <x v="19"/>
    <s v="128.134.207.82"/>
    <x v="25"/>
    <x v="25"/>
    <x v="26"/>
  </r>
  <r>
    <x v="19"/>
    <x v="19"/>
    <s v="128.134.207.82"/>
    <x v="26"/>
    <x v="26"/>
    <x v="26"/>
  </r>
  <r>
    <x v="20"/>
    <x v="20"/>
    <s v="152.76.1.244"/>
    <x v="0"/>
    <x v="0"/>
    <x v="173"/>
  </r>
  <r>
    <x v="20"/>
    <x v="20"/>
    <s v="152.76.1.244"/>
    <x v="1"/>
    <x v="1"/>
    <x v="62"/>
  </r>
  <r>
    <x v="20"/>
    <x v="20"/>
    <s v="152.76.1.244"/>
    <x v="2"/>
    <x v="2"/>
    <x v="174"/>
  </r>
  <r>
    <x v="20"/>
    <x v="20"/>
    <s v="152.76.1.244"/>
    <x v="3"/>
    <x v="3"/>
    <x v="3"/>
  </r>
  <r>
    <x v="20"/>
    <x v="20"/>
    <s v="152.76.1.244"/>
    <x v="4"/>
    <x v="4"/>
    <x v="175"/>
  </r>
  <r>
    <x v="20"/>
    <x v="20"/>
    <s v="152.76.1.244"/>
    <x v="5"/>
    <x v="5"/>
    <x v="6"/>
  </r>
  <r>
    <x v="20"/>
    <x v="20"/>
    <s v="152.76.1.244"/>
    <x v="5"/>
    <x v="5"/>
    <x v="19"/>
  </r>
  <r>
    <x v="20"/>
    <x v="20"/>
    <s v="152.76.1.244"/>
    <x v="6"/>
    <x v="6"/>
    <x v="7"/>
  </r>
  <r>
    <x v="20"/>
    <x v="20"/>
    <s v="152.76.1.244"/>
    <x v="28"/>
    <x v="28"/>
    <x v="176"/>
  </r>
  <r>
    <x v="20"/>
    <x v="20"/>
    <s v="152.76.1.244"/>
    <x v="7"/>
    <x v="7"/>
    <x v="6"/>
  </r>
  <r>
    <x v="20"/>
    <x v="20"/>
    <s v="152.76.1.244"/>
    <x v="8"/>
    <x v="8"/>
    <x v="7"/>
  </r>
  <r>
    <x v="20"/>
    <x v="20"/>
    <s v="152.76.1.244"/>
    <x v="9"/>
    <x v="9"/>
    <x v="62"/>
  </r>
  <r>
    <x v="20"/>
    <x v="20"/>
    <s v="152.76.1.244"/>
    <x v="10"/>
    <x v="10"/>
    <x v="7"/>
  </r>
  <r>
    <x v="20"/>
    <x v="20"/>
    <s v="152.76.1.244"/>
    <x v="29"/>
    <x v="29"/>
    <x v="7"/>
  </r>
  <r>
    <x v="20"/>
    <x v="20"/>
    <s v="152.76.1.244"/>
    <x v="11"/>
    <x v="11"/>
    <x v="22"/>
  </r>
  <r>
    <x v="20"/>
    <x v="20"/>
    <s v="152.76.1.244"/>
    <x v="30"/>
    <x v="30"/>
    <x v="177"/>
  </r>
  <r>
    <x v="20"/>
    <x v="20"/>
    <s v="152.76.1.244"/>
    <x v="12"/>
    <x v="12"/>
    <x v="6"/>
  </r>
  <r>
    <x v="20"/>
    <x v="20"/>
    <s v="152.76.1.244"/>
    <x v="12"/>
    <x v="12"/>
    <x v="7"/>
  </r>
  <r>
    <x v="20"/>
    <x v="20"/>
    <s v="152.76.1.244"/>
    <x v="13"/>
    <x v="13"/>
    <x v="9"/>
  </r>
  <r>
    <x v="20"/>
    <x v="20"/>
    <s v="152.76.1.244"/>
    <x v="14"/>
    <x v="14"/>
    <x v="26"/>
  </r>
  <r>
    <x v="20"/>
    <x v="20"/>
    <s v="152.76.1.244"/>
    <x v="15"/>
    <x v="15"/>
    <x v="6"/>
  </r>
  <r>
    <x v="20"/>
    <x v="20"/>
    <s v="152.76.1.244"/>
    <x v="16"/>
    <x v="16"/>
    <x v="10"/>
  </r>
  <r>
    <x v="20"/>
    <x v="20"/>
    <s v="152.76.1.244"/>
    <x v="17"/>
    <x v="17"/>
    <x v="26"/>
  </r>
  <r>
    <x v="20"/>
    <x v="20"/>
    <s v="152.76.1.244"/>
    <x v="18"/>
    <x v="18"/>
    <x v="26"/>
  </r>
  <r>
    <x v="20"/>
    <x v="20"/>
    <s v="152.76.1.244"/>
    <x v="19"/>
    <x v="19"/>
    <x v="178"/>
  </r>
  <r>
    <x v="20"/>
    <x v="20"/>
    <s v="152.76.1.244"/>
    <x v="20"/>
    <x v="20"/>
    <x v="179"/>
  </r>
  <r>
    <x v="20"/>
    <x v="20"/>
    <s v="152.76.1.244"/>
    <x v="21"/>
    <x v="21"/>
    <x v="26"/>
  </r>
  <r>
    <x v="20"/>
    <x v="20"/>
    <s v="152.76.1.244"/>
    <x v="22"/>
    <x v="22"/>
    <x v="6"/>
  </r>
  <r>
    <x v="20"/>
    <x v="20"/>
    <s v="152.76.1.244"/>
    <x v="23"/>
    <x v="23"/>
    <x v="180"/>
  </r>
  <r>
    <x v="20"/>
    <x v="20"/>
    <s v="152.76.1.244"/>
    <x v="24"/>
    <x v="24"/>
    <x v="9"/>
  </r>
  <r>
    <x v="20"/>
    <x v="20"/>
    <s v="152.76.1.244"/>
    <x v="25"/>
    <x v="25"/>
    <x v="9"/>
  </r>
  <r>
    <x v="20"/>
    <x v="20"/>
    <s v="152.76.1.244"/>
    <x v="26"/>
    <x v="26"/>
    <x v="26"/>
  </r>
  <r>
    <x v="20"/>
    <x v="20"/>
    <s v="152.76.1.244"/>
    <x v="33"/>
    <x v="33"/>
    <x v="181"/>
  </r>
  <r>
    <x v="20"/>
    <x v="20"/>
    <s v="152.76.1.244"/>
    <x v="27"/>
    <x v="27"/>
    <x v="182"/>
  </r>
  <r>
    <x v="21"/>
    <x v="21"/>
    <s v="165.118.1.50"/>
    <x v="0"/>
    <x v="0"/>
    <x v="183"/>
  </r>
  <r>
    <x v="21"/>
    <x v="21"/>
    <s v="165.118.1.50"/>
    <x v="1"/>
    <x v="1"/>
    <x v="62"/>
  </r>
  <r>
    <x v="21"/>
    <x v="21"/>
    <s v="165.118.1.50"/>
    <x v="2"/>
    <x v="2"/>
    <x v="184"/>
  </r>
  <r>
    <x v="21"/>
    <x v="21"/>
    <s v="165.118.1.50"/>
    <x v="3"/>
    <x v="3"/>
    <x v="3"/>
  </r>
  <r>
    <x v="21"/>
    <x v="21"/>
    <s v="165.118.1.50"/>
    <x v="4"/>
    <x v="4"/>
    <x v="64"/>
  </r>
  <r>
    <x v="21"/>
    <x v="21"/>
    <s v="165.118.1.50"/>
    <x v="5"/>
    <x v="5"/>
    <x v="8"/>
  </r>
  <r>
    <x v="21"/>
    <x v="21"/>
    <s v="165.118.1.50"/>
    <x v="6"/>
    <x v="6"/>
    <x v="6"/>
  </r>
  <r>
    <x v="21"/>
    <x v="21"/>
    <s v="165.118.1.50"/>
    <x v="7"/>
    <x v="7"/>
    <x v="7"/>
  </r>
  <r>
    <x v="21"/>
    <x v="21"/>
    <s v="165.118.1.50"/>
    <x v="8"/>
    <x v="8"/>
    <x v="8"/>
  </r>
  <r>
    <x v="21"/>
    <x v="21"/>
    <s v="165.118.1.50"/>
    <x v="9"/>
    <x v="9"/>
    <x v="62"/>
  </r>
  <r>
    <x v="21"/>
    <x v="21"/>
    <s v="165.118.1.50"/>
    <x v="10"/>
    <x v="10"/>
    <x v="6"/>
  </r>
  <r>
    <x v="21"/>
    <x v="21"/>
    <s v="165.118.1.50"/>
    <x v="11"/>
    <x v="11"/>
    <x v="9"/>
  </r>
  <r>
    <x v="21"/>
    <x v="21"/>
    <s v="165.118.1.50"/>
    <x v="11"/>
    <x v="11"/>
    <x v="8"/>
  </r>
  <r>
    <x v="21"/>
    <x v="21"/>
    <s v="165.118.1.50"/>
    <x v="12"/>
    <x v="12"/>
    <x v="9"/>
  </r>
  <r>
    <x v="21"/>
    <x v="21"/>
    <s v="165.118.1.50"/>
    <x v="12"/>
    <x v="12"/>
    <x v="7"/>
  </r>
  <r>
    <x v="21"/>
    <x v="21"/>
    <s v="165.118.1.50"/>
    <x v="13"/>
    <x v="13"/>
    <x v="6"/>
  </r>
  <r>
    <x v="21"/>
    <x v="21"/>
    <s v="165.118.1.50"/>
    <x v="32"/>
    <x v="32"/>
    <x v="185"/>
  </r>
  <r>
    <x v="21"/>
    <x v="21"/>
    <s v="165.118.1.50"/>
    <x v="14"/>
    <x v="14"/>
    <x v="9"/>
  </r>
  <r>
    <x v="21"/>
    <x v="21"/>
    <s v="165.118.1.50"/>
    <x v="15"/>
    <x v="15"/>
    <x v="9"/>
  </r>
  <r>
    <x v="21"/>
    <x v="21"/>
    <s v="165.118.1.50"/>
    <x v="16"/>
    <x v="16"/>
    <x v="10"/>
  </r>
  <r>
    <x v="21"/>
    <x v="21"/>
    <s v="165.118.1.50"/>
    <x v="17"/>
    <x v="17"/>
    <x v="9"/>
  </r>
  <r>
    <x v="21"/>
    <x v="21"/>
    <s v="165.118.1.50"/>
    <x v="18"/>
    <x v="18"/>
    <x v="26"/>
  </r>
  <r>
    <x v="21"/>
    <x v="21"/>
    <s v="165.118.1.50"/>
    <x v="19"/>
    <x v="19"/>
    <x v="186"/>
  </r>
  <r>
    <x v="21"/>
    <x v="21"/>
    <s v="165.118.1.50"/>
    <x v="20"/>
    <x v="20"/>
    <x v="187"/>
  </r>
  <r>
    <x v="21"/>
    <x v="21"/>
    <s v="165.118.1.50"/>
    <x v="21"/>
    <x v="21"/>
    <x v="9"/>
  </r>
  <r>
    <x v="21"/>
    <x v="21"/>
    <s v="165.118.1.50"/>
    <x v="22"/>
    <x v="22"/>
    <x v="6"/>
  </r>
  <r>
    <x v="21"/>
    <x v="21"/>
    <s v="165.118.1.50"/>
    <x v="23"/>
    <x v="23"/>
    <x v="188"/>
  </r>
  <r>
    <x v="21"/>
    <x v="21"/>
    <s v="165.118.1.50"/>
    <x v="24"/>
    <x v="24"/>
    <x v="9"/>
  </r>
  <r>
    <x v="21"/>
    <x v="21"/>
    <s v="165.118.1.50"/>
    <x v="25"/>
    <x v="25"/>
    <x v="9"/>
  </r>
  <r>
    <x v="21"/>
    <x v="21"/>
    <s v="165.118.1.50"/>
    <x v="38"/>
    <x v="31"/>
    <x v="189"/>
  </r>
  <r>
    <x v="21"/>
    <x v="21"/>
    <s v="165.118.1.50"/>
    <x v="26"/>
    <x v="26"/>
    <x v="9"/>
  </r>
  <r>
    <x v="21"/>
    <x v="21"/>
    <s v="165.118.1.50"/>
    <x v="27"/>
    <x v="27"/>
    <x v="190"/>
  </r>
  <r>
    <x v="22"/>
    <x v="22"/>
    <s v="193.163.235.200"/>
    <x v="0"/>
    <x v="0"/>
    <x v="191"/>
  </r>
  <r>
    <x v="22"/>
    <x v="22"/>
    <s v="193.163.235.200"/>
    <x v="1"/>
    <x v="1"/>
    <x v="113"/>
  </r>
  <r>
    <x v="22"/>
    <x v="22"/>
    <s v="193.163.235.200"/>
    <x v="2"/>
    <x v="2"/>
    <x v="192"/>
  </r>
  <r>
    <x v="22"/>
    <x v="22"/>
    <s v="193.163.235.200"/>
    <x v="3"/>
    <x v="3"/>
    <x v="3"/>
  </r>
  <r>
    <x v="22"/>
    <x v="22"/>
    <s v="193.163.235.200"/>
    <x v="4"/>
    <x v="4"/>
    <x v="193"/>
  </r>
  <r>
    <x v="22"/>
    <x v="22"/>
    <s v="193.163.235.200"/>
    <x v="5"/>
    <x v="5"/>
    <x v="8"/>
  </r>
  <r>
    <x v="22"/>
    <x v="22"/>
    <s v="193.163.235.200"/>
    <x v="5"/>
    <x v="5"/>
    <x v="22"/>
  </r>
  <r>
    <x v="22"/>
    <x v="22"/>
    <s v="193.163.235.200"/>
    <x v="6"/>
    <x v="6"/>
    <x v="7"/>
  </r>
  <r>
    <x v="22"/>
    <x v="22"/>
    <s v="193.163.235.200"/>
    <x v="7"/>
    <x v="7"/>
    <x v="7"/>
  </r>
  <r>
    <x v="22"/>
    <x v="22"/>
    <s v="193.163.235.200"/>
    <x v="8"/>
    <x v="8"/>
    <x v="8"/>
  </r>
  <r>
    <x v="22"/>
    <x v="22"/>
    <s v="193.163.235.200"/>
    <x v="9"/>
    <x v="9"/>
    <x v="194"/>
  </r>
  <r>
    <x v="22"/>
    <x v="22"/>
    <s v="193.163.235.200"/>
    <x v="35"/>
    <x v="28"/>
    <x v="195"/>
  </r>
  <r>
    <x v="22"/>
    <x v="22"/>
    <s v="193.163.235.200"/>
    <x v="29"/>
    <x v="29"/>
    <x v="7"/>
  </r>
  <r>
    <x v="22"/>
    <x v="22"/>
    <s v="193.163.235.200"/>
    <x v="11"/>
    <x v="11"/>
    <x v="9"/>
  </r>
  <r>
    <x v="22"/>
    <x v="22"/>
    <s v="193.163.235.200"/>
    <x v="12"/>
    <x v="12"/>
    <x v="6"/>
  </r>
  <r>
    <x v="22"/>
    <x v="22"/>
    <s v="193.163.235.200"/>
    <x v="13"/>
    <x v="13"/>
    <x v="7"/>
  </r>
  <r>
    <x v="22"/>
    <x v="22"/>
    <s v="193.163.235.200"/>
    <x v="14"/>
    <x v="14"/>
    <x v="9"/>
  </r>
  <r>
    <x v="22"/>
    <x v="22"/>
    <s v="193.163.235.200"/>
    <x v="15"/>
    <x v="15"/>
    <x v="9"/>
  </r>
  <r>
    <x v="22"/>
    <x v="22"/>
    <s v="193.163.235.200"/>
    <x v="16"/>
    <x v="16"/>
    <x v="10"/>
  </r>
  <r>
    <x v="22"/>
    <x v="22"/>
    <s v="193.163.235.200"/>
    <x v="17"/>
    <x v="17"/>
    <x v="9"/>
  </r>
  <r>
    <x v="22"/>
    <x v="22"/>
    <s v="193.163.235.200"/>
    <x v="18"/>
    <x v="18"/>
    <x v="26"/>
  </r>
  <r>
    <x v="22"/>
    <x v="22"/>
    <s v="193.163.235.200"/>
    <x v="19"/>
    <x v="19"/>
    <x v="196"/>
  </r>
  <r>
    <x v="22"/>
    <x v="22"/>
    <s v="193.163.235.200"/>
    <x v="20"/>
    <x v="20"/>
    <x v="197"/>
  </r>
  <r>
    <x v="22"/>
    <x v="22"/>
    <s v="193.163.235.200"/>
    <x v="21"/>
    <x v="21"/>
    <x v="9"/>
  </r>
  <r>
    <x v="22"/>
    <x v="22"/>
    <s v="193.163.235.200"/>
    <x v="22"/>
    <x v="22"/>
    <x v="6"/>
  </r>
  <r>
    <x v="22"/>
    <x v="22"/>
    <s v="193.163.235.200"/>
    <x v="23"/>
    <x v="23"/>
    <x v="198"/>
  </r>
  <r>
    <x v="22"/>
    <x v="22"/>
    <s v="193.163.235.200"/>
    <x v="24"/>
    <x v="24"/>
    <x v="9"/>
  </r>
  <r>
    <x v="22"/>
    <x v="22"/>
    <s v="193.163.235.200"/>
    <x v="25"/>
    <x v="25"/>
    <x v="26"/>
  </r>
  <r>
    <x v="22"/>
    <x v="22"/>
    <s v="193.163.235.200"/>
    <x v="26"/>
    <x v="26"/>
    <x v="9"/>
  </r>
  <r>
    <x v="22"/>
    <x v="22"/>
    <s v="193.163.235.200"/>
    <x v="27"/>
    <x v="27"/>
    <x v="199"/>
  </r>
  <r>
    <x v="23"/>
    <x v="23"/>
    <s v="172.251.230.59"/>
    <x v="0"/>
    <x v="0"/>
    <x v="200"/>
  </r>
  <r>
    <x v="23"/>
    <x v="23"/>
    <s v="172.251.230.59"/>
    <x v="1"/>
    <x v="1"/>
    <x v="1"/>
  </r>
  <r>
    <x v="23"/>
    <x v="23"/>
    <s v="172.251.230.59"/>
    <x v="2"/>
    <x v="2"/>
    <x v="201"/>
  </r>
  <r>
    <x v="23"/>
    <x v="23"/>
    <s v="172.251.230.59"/>
    <x v="3"/>
    <x v="3"/>
    <x v="3"/>
  </r>
  <r>
    <x v="23"/>
    <x v="23"/>
    <s v="172.251.230.59"/>
    <x v="4"/>
    <x v="4"/>
    <x v="4"/>
  </r>
  <r>
    <x v="23"/>
    <x v="23"/>
    <s v="172.251.230.59"/>
    <x v="5"/>
    <x v="5"/>
    <x v="9"/>
  </r>
  <r>
    <x v="23"/>
    <x v="23"/>
    <s v="172.251.230.59"/>
    <x v="5"/>
    <x v="5"/>
    <x v="8"/>
  </r>
  <r>
    <x v="23"/>
    <x v="23"/>
    <s v="172.251.230.59"/>
    <x v="6"/>
    <x v="6"/>
    <x v="9"/>
  </r>
  <r>
    <x v="23"/>
    <x v="23"/>
    <s v="172.251.230.59"/>
    <x v="7"/>
    <x v="7"/>
    <x v="8"/>
  </r>
  <r>
    <x v="23"/>
    <x v="23"/>
    <s v="172.251.230.59"/>
    <x v="8"/>
    <x v="8"/>
    <x v="8"/>
  </r>
  <r>
    <x v="23"/>
    <x v="23"/>
    <s v="172.251.230.59"/>
    <x v="9"/>
    <x v="9"/>
    <x v="1"/>
  </r>
  <r>
    <x v="23"/>
    <x v="23"/>
    <s v="172.251.230.59"/>
    <x v="10"/>
    <x v="10"/>
    <x v="26"/>
  </r>
  <r>
    <x v="23"/>
    <x v="23"/>
    <s v="172.251.230.59"/>
    <x v="29"/>
    <x v="29"/>
    <x v="7"/>
  </r>
  <r>
    <x v="23"/>
    <x v="23"/>
    <s v="172.251.230.59"/>
    <x v="11"/>
    <x v="11"/>
    <x v="9"/>
  </r>
  <r>
    <x v="23"/>
    <x v="23"/>
    <s v="172.251.230.59"/>
    <x v="11"/>
    <x v="11"/>
    <x v="8"/>
  </r>
  <r>
    <x v="23"/>
    <x v="23"/>
    <s v="172.251.230.59"/>
    <x v="11"/>
    <x v="11"/>
    <x v="88"/>
  </r>
  <r>
    <x v="23"/>
    <x v="23"/>
    <s v="172.251.230.59"/>
    <x v="11"/>
    <x v="11"/>
    <x v="22"/>
  </r>
  <r>
    <x v="23"/>
    <x v="23"/>
    <s v="172.251.230.59"/>
    <x v="30"/>
    <x v="30"/>
    <x v="202"/>
  </r>
  <r>
    <x v="23"/>
    <x v="23"/>
    <s v="172.251.230.59"/>
    <x v="12"/>
    <x v="12"/>
    <x v="6"/>
  </r>
  <r>
    <x v="23"/>
    <x v="23"/>
    <s v="172.251.230.59"/>
    <x v="12"/>
    <x v="12"/>
    <x v="7"/>
  </r>
  <r>
    <x v="23"/>
    <x v="23"/>
    <s v="172.251.230.59"/>
    <x v="37"/>
    <x v="28"/>
    <x v="203"/>
  </r>
  <r>
    <x v="23"/>
    <x v="23"/>
    <s v="172.251.230.59"/>
    <x v="13"/>
    <x v="13"/>
    <x v="9"/>
  </r>
  <r>
    <x v="23"/>
    <x v="23"/>
    <s v="172.251.230.59"/>
    <x v="14"/>
    <x v="14"/>
    <x v="9"/>
  </r>
  <r>
    <x v="23"/>
    <x v="23"/>
    <s v="172.251.230.59"/>
    <x v="15"/>
    <x v="15"/>
    <x v="9"/>
  </r>
  <r>
    <x v="23"/>
    <x v="23"/>
    <s v="172.251.230.59"/>
    <x v="16"/>
    <x v="16"/>
    <x v="10"/>
  </r>
  <r>
    <x v="23"/>
    <x v="23"/>
    <s v="172.251.230.59"/>
    <x v="17"/>
    <x v="17"/>
    <x v="9"/>
  </r>
  <r>
    <x v="23"/>
    <x v="23"/>
    <s v="172.251.230.59"/>
    <x v="18"/>
    <x v="18"/>
    <x v="9"/>
  </r>
  <r>
    <x v="23"/>
    <x v="23"/>
    <s v="172.251.230.59"/>
    <x v="19"/>
    <x v="19"/>
    <x v="204"/>
  </r>
  <r>
    <x v="23"/>
    <x v="23"/>
    <s v="172.251.230.59"/>
    <x v="21"/>
    <x v="21"/>
    <x v="9"/>
  </r>
  <r>
    <x v="23"/>
    <x v="23"/>
    <s v="172.251.230.59"/>
    <x v="21"/>
    <x v="21"/>
    <x v="26"/>
  </r>
  <r>
    <x v="23"/>
    <x v="23"/>
    <s v="172.251.230.59"/>
    <x v="31"/>
    <x v="31"/>
    <x v="205"/>
  </r>
  <r>
    <x v="23"/>
    <x v="23"/>
    <s v="172.251.230.59"/>
    <x v="22"/>
    <x v="22"/>
    <x v="6"/>
  </r>
  <r>
    <x v="23"/>
    <x v="23"/>
    <s v="172.251.230.59"/>
    <x v="23"/>
    <x v="23"/>
    <x v="206"/>
  </r>
  <r>
    <x v="23"/>
    <x v="23"/>
    <s v="172.251.230.59"/>
    <x v="24"/>
    <x v="24"/>
    <x v="9"/>
  </r>
  <r>
    <x v="23"/>
    <x v="23"/>
    <s v="172.251.230.59"/>
    <x v="25"/>
    <x v="25"/>
    <x v="9"/>
  </r>
  <r>
    <x v="23"/>
    <x v="23"/>
    <s v="172.251.230.59"/>
    <x v="26"/>
    <x v="26"/>
    <x v="9"/>
  </r>
  <r>
    <x v="23"/>
    <x v="23"/>
    <s v="172.251.230.59"/>
    <x v="33"/>
    <x v="33"/>
    <x v="207"/>
  </r>
  <r>
    <x v="23"/>
    <x v="23"/>
    <s v="172.251.230.59"/>
    <x v="27"/>
    <x v="27"/>
    <x v="208"/>
  </r>
  <r>
    <x v="24"/>
    <x v="24"/>
    <s v="210.55.20.106"/>
    <x v="0"/>
    <x v="0"/>
    <x v="209"/>
  </r>
  <r>
    <x v="24"/>
    <x v="24"/>
    <s v="210.55.20.106"/>
    <x v="1"/>
    <x v="1"/>
    <x v="210"/>
  </r>
  <r>
    <x v="24"/>
    <x v="24"/>
    <s v="210.55.20.106"/>
    <x v="2"/>
    <x v="2"/>
    <x v="211"/>
  </r>
  <r>
    <x v="24"/>
    <x v="24"/>
    <s v="210.55.20.106"/>
    <x v="3"/>
    <x v="3"/>
    <x v="3"/>
  </r>
  <r>
    <x v="24"/>
    <x v="24"/>
    <s v="210.55.20.106"/>
    <x v="4"/>
    <x v="4"/>
    <x v="212"/>
  </r>
  <r>
    <x v="24"/>
    <x v="24"/>
    <s v="210.55.20.106"/>
    <x v="5"/>
    <x v="5"/>
    <x v="19"/>
  </r>
  <r>
    <x v="24"/>
    <x v="24"/>
    <s v="210.55.20.106"/>
    <x v="28"/>
    <x v="28"/>
    <x v="213"/>
  </r>
  <r>
    <x v="24"/>
    <x v="24"/>
    <s v="210.55.20.106"/>
    <x v="7"/>
    <x v="7"/>
    <x v="6"/>
  </r>
  <r>
    <x v="24"/>
    <x v="24"/>
    <s v="210.55.20.106"/>
    <x v="8"/>
    <x v="8"/>
    <x v="8"/>
  </r>
  <r>
    <x v="24"/>
    <x v="24"/>
    <s v="210.55.20.106"/>
    <x v="9"/>
    <x v="9"/>
    <x v="210"/>
  </r>
  <r>
    <x v="24"/>
    <x v="24"/>
    <s v="210.55.20.106"/>
    <x v="35"/>
    <x v="28"/>
    <x v="214"/>
  </r>
  <r>
    <x v="24"/>
    <x v="24"/>
    <s v="210.55.20.106"/>
    <x v="29"/>
    <x v="29"/>
    <x v="7"/>
  </r>
  <r>
    <x v="24"/>
    <x v="24"/>
    <s v="210.55.20.106"/>
    <x v="11"/>
    <x v="11"/>
    <x v="9"/>
  </r>
  <r>
    <x v="24"/>
    <x v="24"/>
    <s v="210.55.20.106"/>
    <x v="11"/>
    <x v="11"/>
    <x v="7"/>
  </r>
  <r>
    <x v="24"/>
    <x v="24"/>
    <s v="210.55.20.106"/>
    <x v="12"/>
    <x v="12"/>
    <x v="6"/>
  </r>
  <r>
    <x v="24"/>
    <x v="24"/>
    <s v="210.55.20.106"/>
    <x v="12"/>
    <x v="12"/>
    <x v="7"/>
  </r>
  <r>
    <x v="24"/>
    <x v="24"/>
    <s v="210.55.20.106"/>
    <x v="13"/>
    <x v="13"/>
    <x v="6"/>
  </r>
  <r>
    <x v="24"/>
    <x v="24"/>
    <s v="210.55.20.106"/>
    <x v="32"/>
    <x v="32"/>
    <x v="215"/>
  </r>
  <r>
    <x v="24"/>
    <x v="24"/>
    <s v="210.55.20.106"/>
    <x v="14"/>
    <x v="14"/>
    <x v="9"/>
  </r>
  <r>
    <x v="24"/>
    <x v="24"/>
    <s v="210.55.20.106"/>
    <x v="15"/>
    <x v="15"/>
    <x v="9"/>
  </r>
  <r>
    <x v="24"/>
    <x v="24"/>
    <s v="210.55.20.106"/>
    <x v="16"/>
    <x v="16"/>
    <x v="10"/>
  </r>
  <r>
    <x v="24"/>
    <x v="24"/>
    <s v="210.55.20.106"/>
    <x v="17"/>
    <x v="17"/>
    <x v="9"/>
  </r>
  <r>
    <x v="24"/>
    <x v="24"/>
    <s v="210.55.20.106"/>
    <x v="18"/>
    <x v="18"/>
    <x v="9"/>
  </r>
  <r>
    <x v="24"/>
    <x v="24"/>
    <s v="210.55.20.106"/>
    <x v="21"/>
    <x v="21"/>
    <x v="9"/>
  </r>
  <r>
    <x v="24"/>
    <x v="24"/>
    <s v="210.55.20.106"/>
    <x v="21"/>
    <x v="21"/>
    <x v="26"/>
  </r>
  <r>
    <x v="24"/>
    <x v="24"/>
    <s v="210.55.20.106"/>
    <x v="22"/>
    <x v="22"/>
    <x v="6"/>
  </r>
  <r>
    <x v="24"/>
    <x v="24"/>
    <s v="210.55.20.106"/>
    <x v="23"/>
    <x v="23"/>
    <x v="216"/>
  </r>
  <r>
    <x v="24"/>
    <x v="24"/>
    <s v="210.55.20.106"/>
    <x v="24"/>
    <x v="24"/>
    <x v="9"/>
  </r>
  <r>
    <x v="24"/>
    <x v="24"/>
    <s v="210.55.20.106"/>
    <x v="25"/>
    <x v="25"/>
    <x v="26"/>
  </r>
  <r>
    <x v="24"/>
    <x v="24"/>
    <s v="210.55.20.106"/>
    <x v="26"/>
    <x v="26"/>
    <x v="9"/>
  </r>
  <r>
    <x v="24"/>
    <x v="24"/>
    <s v="210.55.20.106"/>
    <x v="33"/>
    <x v="33"/>
    <x v="217"/>
  </r>
  <r>
    <x v="25"/>
    <x v="25"/>
    <s v="128.0.73.8"/>
    <x v="0"/>
    <x v="0"/>
    <x v="218"/>
  </r>
  <r>
    <x v="25"/>
    <x v="25"/>
    <s v="128.0.73.8"/>
    <x v="1"/>
    <x v="1"/>
    <x v="91"/>
  </r>
  <r>
    <x v="25"/>
    <x v="25"/>
    <s v="128.0.73.8"/>
    <x v="2"/>
    <x v="2"/>
    <x v="219"/>
  </r>
  <r>
    <x v="25"/>
    <x v="25"/>
    <s v="128.0.73.8"/>
    <x v="3"/>
    <x v="3"/>
    <x v="44"/>
  </r>
  <r>
    <x v="25"/>
    <x v="25"/>
    <s v="128.0.73.8"/>
    <x v="5"/>
    <x v="5"/>
    <x v="8"/>
  </r>
  <r>
    <x v="25"/>
    <x v="25"/>
    <s v="128.0.73.8"/>
    <x v="6"/>
    <x v="6"/>
    <x v="9"/>
  </r>
  <r>
    <x v="25"/>
    <x v="25"/>
    <s v="128.0.73.8"/>
    <x v="7"/>
    <x v="7"/>
    <x v="8"/>
  </r>
  <r>
    <x v="25"/>
    <x v="25"/>
    <s v="128.0.73.8"/>
    <x v="8"/>
    <x v="8"/>
    <x v="8"/>
  </r>
  <r>
    <x v="25"/>
    <x v="25"/>
    <s v="128.0.73.8"/>
    <x v="9"/>
    <x v="9"/>
    <x v="91"/>
  </r>
  <r>
    <x v="25"/>
    <x v="25"/>
    <s v="128.0.73.8"/>
    <x v="10"/>
    <x v="10"/>
    <x v="6"/>
  </r>
  <r>
    <x v="25"/>
    <x v="25"/>
    <s v="128.0.73.8"/>
    <x v="11"/>
    <x v="11"/>
    <x v="7"/>
  </r>
  <r>
    <x v="25"/>
    <x v="25"/>
    <s v="128.0.73.8"/>
    <x v="12"/>
    <x v="12"/>
    <x v="9"/>
  </r>
  <r>
    <x v="25"/>
    <x v="25"/>
    <s v="128.0.73.8"/>
    <x v="12"/>
    <x v="12"/>
    <x v="7"/>
  </r>
  <r>
    <x v="25"/>
    <x v="25"/>
    <s v="128.0.73.8"/>
    <x v="13"/>
    <x v="13"/>
    <x v="6"/>
  </r>
  <r>
    <x v="25"/>
    <x v="25"/>
    <s v="128.0.73.8"/>
    <x v="14"/>
    <x v="14"/>
    <x v="26"/>
  </r>
  <r>
    <x v="25"/>
    <x v="25"/>
    <s v="128.0.73.8"/>
    <x v="15"/>
    <x v="15"/>
    <x v="26"/>
  </r>
  <r>
    <x v="25"/>
    <x v="25"/>
    <s v="128.0.73.8"/>
    <x v="16"/>
    <x v="16"/>
    <x v="10"/>
  </r>
  <r>
    <x v="25"/>
    <x v="25"/>
    <s v="128.0.73.8"/>
    <x v="17"/>
    <x v="17"/>
    <x v="26"/>
  </r>
  <r>
    <x v="25"/>
    <x v="25"/>
    <s v="128.0.73.8"/>
    <x v="18"/>
    <x v="18"/>
    <x v="26"/>
  </r>
  <r>
    <x v="25"/>
    <x v="25"/>
    <s v="128.0.73.8"/>
    <x v="19"/>
    <x v="19"/>
    <x v="220"/>
  </r>
  <r>
    <x v="25"/>
    <x v="25"/>
    <s v="128.0.73.8"/>
    <x v="20"/>
    <x v="20"/>
    <x v="221"/>
  </r>
  <r>
    <x v="25"/>
    <x v="25"/>
    <s v="128.0.73.8"/>
    <x v="21"/>
    <x v="21"/>
    <x v="6"/>
  </r>
  <r>
    <x v="25"/>
    <x v="25"/>
    <s v="128.0.73.8"/>
    <x v="22"/>
    <x v="22"/>
    <x v="26"/>
  </r>
  <r>
    <x v="25"/>
    <x v="25"/>
    <s v="128.0.73.8"/>
    <x v="24"/>
    <x v="24"/>
    <x v="9"/>
  </r>
  <r>
    <x v="25"/>
    <x v="25"/>
    <s v="128.0.73.8"/>
    <x v="25"/>
    <x v="25"/>
    <x v="26"/>
  </r>
  <r>
    <x v="25"/>
    <x v="25"/>
    <s v="128.0.73.8"/>
    <x v="26"/>
    <x v="26"/>
    <x v="9"/>
  </r>
  <r>
    <x v="25"/>
    <x v="25"/>
    <s v="128.0.73.8"/>
    <x v="33"/>
    <x v="33"/>
    <x v="222"/>
  </r>
  <r>
    <x v="26"/>
    <x v="26"/>
    <s v="91.186.72.51"/>
    <x v="0"/>
    <x v="0"/>
    <x v="223"/>
  </r>
  <r>
    <x v="26"/>
    <x v="26"/>
    <s v="91.186.72.51"/>
    <x v="1"/>
    <x v="1"/>
    <x v="224"/>
  </r>
  <r>
    <x v="26"/>
    <x v="26"/>
    <s v="91.186.72.51"/>
    <x v="2"/>
    <x v="2"/>
    <x v="225"/>
  </r>
  <r>
    <x v="26"/>
    <x v="26"/>
    <s v="91.186.72.51"/>
    <x v="3"/>
    <x v="3"/>
    <x v="3"/>
  </r>
  <r>
    <x v="26"/>
    <x v="26"/>
    <s v="91.186.72.51"/>
    <x v="4"/>
    <x v="4"/>
    <x v="226"/>
  </r>
  <r>
    <x v="26"/>
    <x v="26"/>
    <s v="91.186.72.51"/>
    <x v="5"/>
    <x v="5"/>
    <x v="22"/>
  </r>
  <r>
    <x v="26"/>
    <x v="26"/>
    <s v="91.186.72.51"/>
    <x v="6"/>
    <x v="6"/>
    <x v="26"/>
  </r>
  <r>
    <x v="26"/>
    <x v="26"/>
    <s v="91.186.72.51"/>
    <x v="7"/>
    <x v="7"/>
    <x v="6"/>
  </r>
  <r>
    <x v="26"/>
    <x v="26"/>
    <s v="91.186.72.51"/>
    <x v="8"/>
    <x v="8"/>
    <x v="8"/>
  </r>
  <r>
    <x v="26"/>
    <x v="26"/>
    <s v="91.186.72.51"/>
    <x v="9"/>
    <x v="9"/>
    <x v="224"/>
  </r>
  <r>
    <x v="26"/>
    <x v="26"/>
    <s v="91.186.72.51"/>
    <x v="10"/>
    <x v="10"/>
    <x v="6"/>
  </r>
  <r>
    <x v="26"/>
    <x v="26"/>
    <s v="91.186.72.51"/>
    <x v="29"/>
    <x v="29"/>
    <x v="7"/>
  </r>
  <r>
    <x v="26"/>
    <x v="26"/>
    <s v="91.186.72.51"/>
    <x v="11"/>
    <x v="11"/>
    <x v="6"/>
  </r>
  <r>
    <x v="26"/>
    <x v="26"/>
    <s v="91.186.72.51"/>
    <x v="12"/>
    <x v="12"/>
    <x v="6"/>
  </r>
  <r>
    <x v="26"/>
    <x v="26"/>
    <s v="91.186.72.51"/>
    <x v="12"/>
    <x v="12"/>
    <x v="7"/>
  </r>
  <r>
    <x v="26"/>
    <x v="26"/>
    <s v="91.186.72.51"/>
    <x v="13"/>
    <x v="13"/>
    <x v="7"/>
  </r>
  <r>
    <x v="26"/>
    <x v="26"/>
    <s v="91.186.72.51"/>
    <x v="32"/>
    <x v="32"/>
    <x v="227"/>
  </r>
  <r>
    <x v="26"/>
    <x v="26"/>
    <s v="91.186.72.51"/>
    <x v="14"/>
    <x v="14"/>
    <x v="26"/>
  </r>
  <r>
    <x v="26"/>
    <x v="26"/>
    <s v="91.186.72.51"/>
    <x v="15"/>
    <x v="15"/>
    <x v="26"/>
  </r>
  <r>
    <x v="26"/>
    <x v="26"/>
    <s v="91.186.72.51"/>
    <x v="16"/>
    <x v="16"/>
    <x v="10"/>
  </r>
  <r>
    <x v="26"/>
    <x v="26"/>
    <s v="91.186.72.51"/>
    <x v="17"/>
    <x v="17"/>
    <x v="26"/>
  </r>
  <r>
    <x v="26"/>
    <x v="26"/>
    <s v="91.186.72.51"/>
    <x v="18"/>
    <x v="18"/>
    <x v="26"/>
  </r>
  <r>
    <x v="26"/>
    <x v="26"/>
    <s v="91.186.72.51"/>
    <x v="21"/>
    <x v="21"/>
    <x v="6"/>
  </r>
  <r>
    <x v="26"/>
    <x v="26"/>
    <s v="91.186.72.51"/>
    <x v="22"/>
    <x v="22"/>
    <x v="26"/>
  </r>
  <r>
    <x v="26"/>
    <x v="26"/>
    <s v="91.186.72.51"/>
    <x v="24"/>
    <x v="24"/>
    <x v="9"/>
  </r>
  <r>
    <x v="26"/>
    <x v="26"/>
    <s v="91.186.72.51"/>
    <x v="25"/>
    <x v="25"/>
    <x v="26"/>
  </r>
  <r>
    <x v="26"/>
    <x v="26"/>
    <s v="91.186.72.51"/>
    <x v="26"/>
    <x v="26"/>
    <x v="26"/>
  </r>
  <r>
    <x v="27"/>
    <x v="27"/>
    <s v="217.120.189.230"/>
    <x v="0"/>
    <x v="0"/>
    <x v="228"/>
  </r>
  <r>
    <x v="27"/>
    <x v="27"/>
    <s v="217.120.189.230"/>
    <x v="1"/>
    <x v="1"/>
    <x v="229"/>
  </r>
  <r>
    <x v="27"/>
    <x v="27"/>
    <s v="217.120.189.230"/>
    <x v="2"/>
    <x v="2"/>
    <x v="230"/>
  </r>
  <r>
    <x v="27"/>
    <x v="27"/>
    <s v="217.120.189.230"/>
    <x v="3"/>
    <x v="3"/>
    <x v="3"/>
  </r>
  <r>
    <x v="27"/>
    <x v="27"/>
    <s v="217.120.189.230"/>
    <x v="4"/>
    <x v="4"/>
    <x v="231"/>
  </r>
  <r>
    <x v="27"/>
    <x v="27"/>
    <s v="217.120.189.230"/>
    <x v="5"/>
    <x v="5"/>
    <x v="8"/>
  </r>
  <r>
    <x v="27"/>
    <x v="27"/>
    <s v="217.120.189.230"/>
    <x v="6"/>
    <x v="6"/>
    <x v="9"/>
  </r>
  <r>
    <x v="27"/>
    <x v="27"/>
    <s v="217.120.189.230"/>
    <x v="7"/>
    <x v="7"/>
    <x v="26"/>
  </r>
  <r>
    <x v="27"/>
    <x v="27"/>
    <s v="217.120.189.230"/>
    <x v="8"/>
    <x v="8"/>
    <x v="7"/>
  </r>
  <r>
    <x v="27"/>
    <x v="27"/>
    <s v="217.120.189.230"/>
    <x v="9"/>
    <x v="9"/>
    <x v="100"/>
  </r>
  <r>
    <x v="27"/>
    <x v="27"/>
    <s v="217.120.189.230"/>
    <x v="10"/>
    <x v="10"/>
    <x v="6"/>
  </r>
  <r>
    <x v="27"/>
    <x v="27"/>
    <s v="217.120.189.230"/>
    <x v="29"/>
    <x v="29"/>
    <x v="7"/>
  </r>
  <r>
    <x v="27"/>
    <x v="27"/>
    <s v="217.120.189.230"/>
    <x v="11"/>
    <x v="11"/>
    <x v="8"/>
  </r>
  <r>
    <x v="27"/>
    <x v="27"/>
    <s v="217.120.189.230"/>
    <x v="12"/>
    <x v="12"/>
    <x v="6"/>
  </r>
  <r>
    <x v="27"/>
    <x v="27"/>
    <s v="217.120.189.230"/>
    <x v="13"/>
    <x v="13"/>
    <x v="7"/>
  </r>
  <r>
    <x v="27"/>
    <x v="27"/>
    <s v="217.120.189.230"/>
    <x v="32"/>
    <x v="32"/>
    <x v="231"/>
  </r>
  <r>
    <x v="27"/>
    <x v="27"/>
    <s v="217.120.189.230"/>
    <x v="14"/>
    <x v="14"/>
    <x v="9"/>
  </r>
  <r>
    <x v="27"/>
    <x v="27"/>
    <s v="217.120.189.230"/>
    <x v="15"/>
    <x v="15"/>
    <x v="9"/>
  </r>
  <r>
    <x v="27"/>
    <x v="27"/>
    <s v="217.120.189.230"/>
    <x v="16"/>
    <x v="16"/>
    <x v="10"/>
  </r>
  <r>
    <x v="27"/>
    <x v="27"/>
    <s v="217.120.189.230"/>
    <x v="17"/>
    <x v="17"/>
    <x v="26"/>
  </r>
  <r>
    <x v="27"/>
    <x v="27"/>
    <s v="217.120.189.230"/>
    <x v="18"/>
    <x v="18"/>
    <x v="6"/>
  </r>
  <r>
    <x v="27"/>
    <x v="27"/>
    <s v="217.120.189.230"/>
    <x v="19"/>
    <x v="19"/>
    <x v="232"/>
  </r>
  <r>
    <x v="27"/>
    <x v="27"/>
    <s v="217.120.189.230"/>
    <x v="20"/>
    <x v="20"/>
    <x v="233"/>
  </r>
  <r>
    <x v="27"/>
    <x v="27"/>
    <s v="217.120.189.230"/>
    <x v="21"/>
    <x v="21"/>
    <x v="9"/>
  </r>
  <r>
    <x v="27"/>
    <x v="27"/>
    <s v="217.120.189.230"/>
    <x v="22"/>
    <x v="22"/>
    <x v="6"/>
  </r>
  <r>
    <x v="27"/>
    <x v="27"/>
    <s v="217.120.189.230"/>
    <x v="23"/>
    <x v="23"/>
    <x v="234"/>
  </r>
  <r>
    <x v="27"/>
    <x v="27"/>
    <s v="217.120.189.230"/>
    <x v="24"/>
    <x v="24"/>
    <x v="9"/>
  </r>
  <r>
    <x v="27"/>
    <x v="27"/>
    <s v="217.120.189.230"/>
    <x v="25"/>
    <x v="25"/>
    <x v="26"/>
  </r>
  <r>
    <x v="27"/>
    <x v="27"/>
    <s v="217.120.189.230"/>
    <x v="26"/>
    <x v="26"/>
    <x v="9"/>
  </r>
  <r>
    <x v="27"/>
    <x v="27"/>
    <s v="217.120.189.230"/>
    <x v="33"/>
    <x v="33"/>
    <x v="235"/>
  </r>
  <r>
    <x v="27"/>
    <x v="27"/>
    <s v="217.120.189.230"/>
    <x v="27"/>
    <x v="27"/>
    <x v="236"/>
  </r>
  <r>
    <x v="28"/>
    <x v="28"/>
    <s v="161.4.82.6"/>
    <x v="0"/>
    <x v="0"/>
    <x v="237"/>
  </r>
  <r>
    <x v="28"/>
    <x v="28"/>
    <s v="161.4.82.6"/>
    <x v="1"/>
    <x v="1"/>
    <x v="224"/>
  </r>
  <r>
    <x v="28"/>
    <x v="28"/>
    <s v="161.4.82.6"/>
    <x v="2"/>
    <x v="2"/>
    <x v="238"/>
  </r>
  <r>
    <x v="28"/>
    <x v="28"/>
    <s v="161.4.82.6"/>
    <x v="3"/>
    <x v="3"/>
    <x v="3"/>
  </r>
  <r>
    <x v="28"/>
    <x v="28"/>
    <s v="161.4.82.6"/>
    <x v="4"/>
    <x v="4"/>
    <x v="239"/>
  </r>
  <r>
    <x v="28"/>
    <x v="28"/>
    <s v="161.4.82.6"/>
    <x v="5"/>
    <x v="5"/>
    <x v="6"/>
  </r>
  <r>
    <x v="28"/>
    <x v="28"/>
    <s v="161.4.82.6"/>
    <x v="5"/>
    <x v="5"/>
    <x v="88"/>
  </r>
  <r>
    <x v="28"/>
    <x v="28"/>
    <s v="161.4.82.6"/>
    <x v="6"/>
    <x v="6"/>
    <x v="9"/>
  </r>
  <r>
    <x v="28"/>
    <x v="28"/>
    <s v="161.4.82.6"/>
    <x v="7"/>
    <x v="7"/>
    <x v="6"/>
  </r>
  <r>
    <x v="28"/>
    <x v="28"/>
    <s v="161.4.82.6"/>
    <x v="8"/>
    <x v="8"/>
    <x v="8"/>
  </r>
  <r>
    <x v="28"/>
    <x v="28"/>
    <s v="161.4.82.6"/>
    <x v="9"/>
    <x v="9"/>
    <x v="224"/>
  </r>
  <r>
    <x v="28"/>
    <x v="28"/>
    <s v="161.4.82.6"/>
    <x v="10"/>
    <x v="10"/>
    <x v="6"/>
  </r>
  <r>
    <x v="28"/>
    <x v="28"/>
    <s v="161.4.82.6"/>
    <x v="29"/>
    <x v="29"/>
    <x v="7"/>
  </r>
  <r>
    <x v="28"/>
    <x v="28"/>
    <s v="161.4.82.6"/>
    <x v="11"/>
    <x v="11"/>
    <x v="7"/>
  </r>
  <r>
    <x v="28"/>
    <x v="28"/>
    <s v="161.4.82.6"/>
    <x v="12"/>
    <x v="12"/>
    <x v="6"/>
  </r>
  <r>
    <x v="28"/>
    <x v="28"/>
    <s v="161.4.82.6"/>
    <x v="12"/>
    <x v="12"/>
    <x v="7"/>
  </r>
  <r>
    <x v="28"/>
    <x v="28"/>
    <s v="161.4.82.6"/>
    <x v="13"/>
    <x v="13"/>
    <x v="6"/>
  </r>
  <r>
    <x v="28"/>
    <x v="28"/>
    <s v="161.4.82.6"/>
    <x v="14"/>
    <x v="14"/>
    <x v="26"/>
  </r>
  <r>
    <x v="28"/>
    <x v="28"/>
    <s v="161.4.82.6"/>
    <x v="15"/>
    <x v="15"/>
    <x v="26"/>
  </r>
  <r>
    <x v="28"/>
    <x v="28"/>
    <s v="161.4.82.6"/>
    <x v="16"/>
    <x v="16"/>
    <x v="10"/>
  </r>
  <r>
    <x v="28"/>
    <x v="28"/>
    <s v="161.4.82.6"/>
    <x v="17"/>
    <x v="17"/>
    <x v="26"/>
  </r>
  <r>
    <x v="28"/>
    <x v="28"/>
    <s v="161.4.82.6"/>
    <x v="18"/>
    <x v="18"/>
    <x v="6"/>
  </r>
  <r>
    <x v="28"/>
    <x v="28"/>
    <s v="161.4.82.6"/>
    <x v="19"/>
    <x v="19"/>
    <x v="240"/>
  </r>
  <r>
    <x v="28"/>
    <x v="28"/>
    <s v="161.4.82.6"/>
    <x v="20"/>
    <x v="20"/>
    <x v="241"/>
  </r>
  <r>
    <x v="28"/>
    <x v="28"/>
    <s v="161.4.82.6"/>
    <x v="21"/>
    <x v="21"/>
    <x v="9"/>
  </r>
  <r>
    <x v="28"/>
    <x v="28"/>
    <s v="161.4.82.6"/>
    <x v="31"/>
    <x v="31"/>
    <x v="242"/>
  </r>
  <r>
    <x v="28"/>
    <x v="28"/>
    <s v="161.4.82.6"/>
    <x v="22"/>
    <x v="22"/>
    <x v="26"/>
  </r>
  <r>
    <x v="28"/>
    <x v="28"/>
    <s v="161.4.82.6"/>
    <x v="23"/>
    <x v="23"/>
    <x v="243"/>
  </r>
  <r>
    <x v="28"/>
    <x v="28"/>
    <s v="161.4.82.6"/>
    <x v="24"/>
    <x v="24"/>
    <x v="9"/>
  </r>
  <r>
    <x v="28"/>
    <x v="28"/>
    <s v="161.4.82.6"/>
    <x v="25"/>
    <x v="25"/>
    <x v="26"/>
  </r>
  <r>
    <x v="28"/>
    <x v="28"/>
    <s v="161.4.82.6"/>
    <x v="38"/>
    <x v="31"/>
    <x v="244"/>
  </r>
  <r>
    <x v="28"/>
    <x v="28"/>
    <s v="161.4.82.6"/>
    <x v="26"/>
    <x v="26"/>
    <x v="26"/>
  </r>
  <r>
    <x v="29"/>
    <x v="29"/>
    <s v="128.0.73.15"/>
    <x v="0"/>
    <x v="0"/>
    <x v="245"/>
  </r>
  <r>
    <x v="29"/>
    <x v="29"/>
    <s v="128.0.73.15"/>
    <x v="1"/>
    <x v="1"/>
    <x v="91"/>
  </r>
  <r>
    <x v="29"/>
    <x v="29"/>
    <s v="128.0.73.15"/>
    <x v="2"/>
    <x v="2"/>
    <x v="246"/>
  </r>
  <r>
    <x v="29"/>
    <x v="29"/>
    <s v="128.0.73.15"/>
    <x v="3"/>
    <x v="3"/>
    <x v="3"/>
  </r>
  <r>
    <x v="29"/>
    <x v="29"/>
    <s v="128.0.73.15"/>
    <x v="4"/>
    <x v="4"/>
    <x v="193"/>
  </r>
  <r>
    <x v="29"/>
    <x v="29"/>
    <s v="128.0.73.15"/>
    <x v="5"/>
    <x v="5"/>
    <x v="19"/>
  </r>
  <r>
    <x v="29"/>
    <x v="29"/>
    <s v="128.0.73.15"/>
    <x v="6"/>
    <x v="6"/>
    <x v="9"/>
  </r>
  <r>
    <x v="29"/>
    <x v="29"/>
    <s v="128.0.73.15"/>
    <x v="7"/>
    <x v="7"/>
    <x v="6"/>
  </r>
  <r>
    <x v="29"/>
    <x v="29"/>
    <s v="128.0.73.15"/>
    <x v="8"/>
    <x v="8"/>
    <x v="8"/>
  </r>
  <r>
    <x v="29"/>
    <x v="29"/>
    <s v="128.0.73.15"/>
    <x v="9"/>
    <x v="9"/>
    <x v="91"/>
  </r>
  <r>
    <x v="29"/>
    <x v="29"/>
    <s v="128.0.73.15"/>
    <x v="10"/>
    <x v="10"/>
    <x v="6"/>
  </r>
  <r>
    <x v="29"/>
    <x v="29"/>
    <s v="128.0.73.15"/>
    <x v="11"/>
    <x v="11"/>
    <x v="7"/>
  </r>
  <r>
    <x v="29"/>
    <x v="29"/>
    <s v="128.0.73.15"/>
    <x v="12"/>
    <x v="12"/>
    <x v="7"/>
  </r>
  <r>
    <x v="29"/>
    <x v="29"/>
    <s v="128.0.73.15"/>
    <x v="13"/>
    <x v="13"/>
    <x v="7"/>
  </r>
  <r>
    <x v="29"/>
    <x v="29"/>
    <s v="128.0.73.15"/>
    <x v="14"/>
    <x v="14"/>
    <x v="26"/>
  </r>
  <r>
    <x v="29"/>
    <x v="29"/>
    <s v="128.0.73.15"/>
    <x v="15"/>
    <x v="15"/>
    <x v="26"/>
  </r>
  <r>
    <x v="29"/>
    <x v="29"/>
    <s v="128.0.73.15"/>
    <x v="16"/>
    <x v="16"/>
    <x v="10"/>
  </r>
  <r>
    <x v="29"/>
    <x v="29"/>
    <s v="128.0.73.15"/>
    <x v="17"/>
    <x v="17"/>
    <x v="26"/>
  </r>
  <r>
    <x v="29"/>
    <x v="29"/>
    <s v="128.0.73.15"/>
    <x v="18"/>
    <x v="18"/>
    <x v="26"/>
  </r>
  <r>
    <x v="29"/>
    <x v="29"/>
    <s v="128.0.73.15"/>
    <x v="21"/>
    <x v="21"/>
    <x v="9"/>
  </r>
  <r>
    <x v="29"/>
    <x v="29"/>
    <s v="128.0.73.15"/>
    <x v="21"/>
    <x v="21"/>
    <x v="26"/>
  </r>
  <r>
    <x v="29"/>
    <x v="29"/>
    <s v="128.0.73.15"/>
    <x v="22"/>
    <x v="22"/>
    <x v="26"/>
  </r>
  <r>
    <x v="29"/>
    <x v="29"/>
    <s v="128.0.73.15"/>
    <x v="24"/>
    <x v="24"/>
    <x v="9"/>
  </r>
  <r>
    <x v="29"/>
    <x v="29"/>
    <s v="128.0.73.15"/>
    <x v="25"/>
    <x v="25"/>
    <x v="9"/>
  </r>
  <r>
    <x v="29"/>
    <x v="29"/>
    <s v="128.0.73.15"/>
    <x v="26"/>
    <x v="26"/>
    <x v="26"/>
  </r>
  <r>
    <x v="30"/>
    <x v="30"/>
    <s v="170.29.64.4"/>
    <x v="0"/>
    <x v="0"/>
    <x v="247"/>
  </r>
  <r>
    <x v="30"/>
    <x v="30"/>
    <s v="170.29.64.4"/>
    <x v="1"/>
    <x v="1"/>
    <x v="1"/>
  </r>
  <r>
    <x v="30"/>
    <x v="30"/>
    <s v="170.29.64.4"/>
    <x v="2"/>
    <x v="2"/>
    <x v="248"/>
  </r>
  <r>
    <x v="30"/>
    <x v="30"/>
    <s v="170.29.64.4"/>
    <x v="3"/>
    <x v="3"/>
    <x v="3"/>
  </r>
  <r>
    <x v="30"/>
    <x v="30"/>
    <s v="170.29.64.4"/>
    <x v="4"/>
    <x v="4"/>
    <x v="4"/>
  </r>
  <r>
    <x v="30"/>
    <x v="30"/>
    <s v="170.29.64.4"/>
    <x v="5"/>
    <x v="5"/>
    <x v="9"/>
  </r>
  <r>
    <x v="30"/>
    <x v="30"/>
    <s v="170.29.64.4"/>
    <x v="5"/>
    <x v="5"/>
    <x v="7"/>
  </r>
  <r>
    <x v="30"/>
    <x v="30"/>
    <s v="170.29.64.4"/>
    <x v="5"/>
    <x v="5"/>
    <x v="8"/>
  </r>
  <r>
    <x v="30"/>
    <x v="30"/>
    <s v="170.29.64.4"/>
    <x v="5"/>
    <x v="5"/>
    <x v="19"/>
  </r>
  <r>
    <x v="30"/>
    <x v="30"/>
    <s v="170.29.64.4"/>
    <x v="5"/>
    <x v="5"/>
    <x v="5"/>
  </r>
  <r>
    <x v="30"/>
    <x v="30"/>
    <s v="170.29.64.4"/>
    <x v="6"/>
    <x v="6"/>
    <x v="6"/>
  </r>
  <r>
    <x v="30"/>
    <x v="30"/>
    <s v="170.29.64.4"/>
    <x v="6"/>
    <x v="6"/>
    <x v="7"/>
  </r>
  <r>
    <x v="30"/>
    <x v="30"/>
    <s v="170.29.64.4"/>
    <x v="6"/>
    <x v="6"/>
    <x v="8"/>
  </r>
  <r>
    <x v="30"/>
    <x v="30"/>
    <s v="170.29.64.4"/>
    <x v="7"/>
    <x v="7"/>
    <x v="8"/>
  </r>
  <r>
    <x v="30"/>
    <x v="30"/>
    <s v="170.29.64.4"/>
    <x v="8"/>
    <x v="8"/>
    <x v="8"/>
  </r>
  <r>
    <x v="30"/>
    <x v="30"/>
    <s v="170.29.64.4"/>
    <x v="9"/>
    <x v="9"/>
    <x v="1"/>
  </r>
  <r>
    <x v="30"/>
    <x v="30"/>
    <s v="170.29.64.4"/>
    <x v="10"/>
    <x v="10"/>
    <x v="7"/>
  </r>
  <r>
    <x v="30"/>
    <x v="30"/>
    <s v="170.29.64.4"/>
    <x v="29"/>
    <x v="29"/>
    <x v="7"/>
  </r>
  <r>
    <x v="30"/>
    <x v="30"/>
    <s v="170.29.64.4"/>
    <x v="11"/>
    <x v="11"/>
    <x v="8"/>
  </r>
  <r>
    <x v="30"/>
    <x v="30"/>
    <s v="170.29.64.4"/>
    <x v="12"/>
    <x v="12"/>
    <x v="6"/>
  </r>
  <r>
    <x v="30"/>
    <x v="30"/>
    <s v="170.29.64.4"/>
    <x v="12"/>
    <x v="12"/>
    <x v="7"/>
  </r>
  <r>
    <x v="30"/>
    <x v="30"/>
    <s v="170.29.64.4"/>
    <x v="13"/>
    <x v="13"/>
    <x v="9"/>
  </r>
  <r>
    <x v="30"/>
    <x v="30"/>
    <s v="170.29.64.4"/>
    <x v="14"/>
    <x v="14"/>
    <x v="26"/>
  </r>
  <r>
    <x v="30"/>
    <x v="30"/>
    <s v="170.29.64.4"/>
    <x v="15"/>
    <x v="15"/>
    <x v="26"/>
  </r>
  <r>
    <x v="30"/>
    <x v="30"/>
    <s v="170.29.64.4"/>
    <x v="16"/>
    <x v="16"/>
    <x v="10"/>
  </r>
  <r>
    <x v="30"/>
    <x v="30"/>
    <s v="170.29.64.4"/>
    <x v="17"/>
    <x v="17"/>
    <x v="26"/>
  </r>
  <r>
    <x v="30"/>
    <x v="30"/>
    <s v="170.29.64.4"/>
    <x v="18"/>
    <x v="18"/>
    <x v="26"/>
  </r>
  <r>
    <x v="30"/>
    <x v="30"/>
    <s v="170.29.64.4"/>
    <x v="19"/>
    <x v="19"/>
    <x v="249"/>
  </r>
  <r>
    <x v="30"/>
    <x v="30"/>
    <s v="170.29.64.4"/>
    <x v="21"/>
    <x v="21"/>
    <x v="26"/>
  </r>
  <r>
    <x v="30"/>
    <x v="30"/>
    <s v="170.29.64.4"/>
    <x v="22"/>
    <x v="22"/>
    <x v="6"/>
  </r>
  <r>
    <x v="30"/>
    <x v="30"/>
    <s v="170.29.64.4"/>
    <x v="23"/>
    <x v="23"/>
    <x v="250"/>
  </r>
  <r>
    <x v="30"/>
    <x v="30"/>
    <s v="170.29.64.4"/>
    <x v="24"/>
    <x v="24"/>
    <x v="9"/>
  </r>
  <r>
    <x v="30"/>
    <x v="30"/>
    <s v="170.29.64.4"/>
    <x v="25"/>
    <x v="25"/>
    <x v="9"/>
  </r>
  <r>
    <x v="30"/>
    <x v="30"/>
    <s v="170.29.64.4"/>
    <x v="26"/>
    <x v="26"/>
    <x v="9"/>
  </r>
  <r>
    <x v="30"/>
    <x v="30"/>
    <s v="170.29.64.4"/>
    <x v="33"/>
    <x v="33"/>
    <x v="251"/>
  </r>
  <r>
    <x v="30"/>
    <x v="30"/>
    <s v="170.29.64.4"/>
    <x v="27"/>
    <x v="27"/>
    <x v="252"/>
  </r>
  <r>
    <x v="31"/>
    <x v="31"/>
    <s v="128.0.73.15"/>
    <x v="0"/>
    <x v="0"/>
    <x v="253"/>
  </r>
  <r>
    <x v="31"/>
    <x v="31"/>
    <s v="128.0.73.15"/>
    <x v="1"/>
    <x v="1"/>
    <x v="91"/>
  </r>
  <r>
    <x v="31"/>
    <x v="31"/>
    <s v="128.0.73.15"/>
    <x v="2"/>
    <x v="2"/>
    <x v="254"/>
  </r>
  <r>
    <x v="31"/>
    <x v="31"/>
    <s v="128.0.73.15"/>
    <x v="3"/>
    <x v="3"/>
    <x v="3"/>
  </r>
  <r>
    <x v="31"/>
    <x v="31"/>
    <s v="128.0.73.15"/>
    <x v="4"/>
    <x v="4"/>
    <x v="148"/>
  </r>
  <r>
    <x v="31"/>
    <x v="31"/>
    <s v="128.0.73.15"/>
    <x v="5"/>
    <x v="5"/>
    <x v="6"/>
  </r>
  <r>
    <x v="31"/>
    <x v="31"/>
    <s v="128.0.73.15"/>
    <x v="6"/>
    <x v="6"/>
    <x v="9"/>
  </r>
  <r>
    <x v="31"/>
    <x v="31"/>
    <s v="128.0.73.15"/>
    <x v="7"/>
    <x v="7"/>
    <x v="6"/>
  </r>
  <r>
    <x v="31"/>
    <x v="31"/>
    <s v="128.0.73.15"/>
    <x v="8"/>
    <x v="8"/>
    <x v="7"/>
  </r>
  <r>
    <x v="31"/>
    <x v="31"/>
    <s v="128.0.73.15"/>
    <x v="9"/>
    <x v="9"/>
    <x v="91"/>
  </r>
  <r>
    <x v="31"/>
    <x v="31"/>
    <s v="128.0.73.15"/>
    <x v="10"/>
    <x v="10"/>
    <x v="6"/>
  </r>
  <r>
    <x v="31"/>
    <x v="31"/>
    <s v="128.0.73.15"/>
    <x v="11"/>
    <x v="11"/>
    <x v="7"/>
  </r>
  <r>
    <x v="31"/>
    <x v="31"/>
    <s v="128.0.73.15"/>
    <x v="12"/>
    <x v="12"/>
    <x v="6"/>
  </r>
  <r>
    <x v="31"/>
    <x v="31"/>
    <s v="128.0.73.15"/>
    <x v="13"/>
    <x v="13"/>
    <x v="6"/>
  </r>
  <r>
    <x v="31"/>
    <x v="31"/>
    <s v="128.0.73.15"/>
    <x v="14"/>
    <x v="14"/>
    <x v="9"/>
  </r>
  <r>
    <x v="31"/>
    <x v="31"/>
    <s v="128.0.73.15"/>
    <x v="15"/>
    <x v="15"/>
    <x v="9"/>
  </r>
  <r>
    <x v="31"/>
    <x v="31"/>
    <s v="128.0.73.15"/>
    <x v="16"/>
    <x v="16"/>
    <x v="10"/>
  </r>
  <r>
    <x v="31"/>
    <x v="31"/>
    <s v="128.0.73.15"/>
    <x v="17"/>
    <x v="17"/>
    <x v="26"/>
  </r>
  <r>
    <x v="31"/>
    <x v="31"/>
    <s v="128.0.73.15"/>
    <x v="18"/>
    <x v="18"/>
    <x v="26"/>
  </r>
  <r>
    <x v="31"/>
    <x v="31"/>
    <s v="128.0.73.15"/>
    <x v="19"/>
    <x v="19"/>
    <x v="255"/>
  </r>
  <r>
    <x v="31"/>
    <x v="31"/>
    <s v="128.0.73.15"/>
    <x v="21"/>
    <x v="21"/>
    <x v="6"/>
  </r>
  <r>
    <x v="31"/>
    <x v="31"/>
    <s v="128.0.73.15"/>
    <x v="22"/>
    <x v="22"/>
    <x v="6"/>
  </r>
  <r>
    <x v="31"/>
    <x v="31"/>
    <s v="128.0.73.15"/>
    <x v="24"/>
    <x v="24"/>
    <x v="9"/>
  </r>
  <r>
    <x v="31"/>
    <x v="31"/>
    <s v="128.0.73.15"/>
    <x v="25"/>
    <x v="25"/>
    <x v="26"/>
  </r>
  <r>
    <x v="31"/>
    <x v="31"/>
    <s v="128.0.73.15"/>
    <x v="26"/>
    <x v="26"/>
    <x v="26"/>
  </r>
  <r>
    <x v="32"/>
    <x v="32"/>
    <s v="193.163.235.200"/>
    <x v="0"/>
    <x v="0"/>
    <x v="256"/>
  </r>
  <r>
    <x v="32"/>
    <x v="32"/>
    <s v="193.163.235.200"/>
    <x v="1"/>
    <x v="1"/>
    <x v="91"/>
  </r>
  <r>
    <x v="32"/>
    <x v="32"/>
    <s v="193.163.235.200"/>
    <x v="2"/>
    <x v="2"/>
    <x v="257"/>
  </r>
  <r>
    <x v="32"/>
    <x v="32"/>
    <s v="193.163.235.200"/>
    <x v="3"/>
    <x v="3"/>
    <x v="3"/>
  </r>
  <r>
    <x v="32"/>
    <x v="32"/>
    <s v="193.163.235.200"/>
    <x v="4"/>
    <x v="4"/>
    <x v="148"/>
  </r>
  <r>
    <x v="32"/>
    <x v="32"/>
    <s v="193.163.235.200"/>
    <x v="5"/>
    <x v="5"/>
    <x v="6"/>
  </r>
  <r>
    <x v="32"/>
    <x v="32"/>
    <s v="193.163.235.200"/>
    <x v="6"/>
    <x v="6"/>
    <x v="9"/>
  </r>
  <r>
    <x v="32"/>
    <x v="32"/>
    <s v="193.163.235.200"/>
    <x v="7"/>
    <x v="7"/>
    <x v="26"/>
  </r>
  <r>
    <x v="32"/>
    <x v="32"/>
    <s v="193.163.235.200"/>
    <x v="8"/>
    <x v="8"/>
    <x v="7"/>
  </r>
  <r>
    <x v="32"/>
    <x v="32"/>
    <s v="193.163.235.200"/>
    <x v="9"/>
    <x v="9"/>
    <x v="91"/>
  </r>
  <r>
    <x v="32"/>
    <x v="32"/>
    <s v="193.163.235.200"/>
    <x v="10"/>
    <x v="10"/>
    <x v="26"/>
  </r>
  <r>
    <x v="32"/>
    <x v="32"/>
    <s v="193.163.235.200"/>
    <x v="29"/>
    <x v="29"/>
    <x v="7"/>
  </r>
  <r>
    <x v="32"/>
    <x v="32"/>
    <s v="193.163.235.200"/>
    <x v="11"/>
    <x v="11"/>
    <x v="7"/>
  </r>
  <r>
    <x v="32"/>
    <x v="32"/>
    <s v="193.163.235.200"/>
    <x v="12"/>
    <x v="12"/>
    <x v="6"/>
  </r>
  <r>
    <x v="32"/>
    <x v="32"/>
    <s v="193.163.235.200"/>
    <x v="13"/>
    <x v="13"/>
    <x v="26"/>
  </r>
  <r>
    <x v="32"/>
    <x v="32"/>
    <s v="193.163.235.200"/>
    <x v="14"/>
    <x v="14"/>
    <x v="26"/>
  </r>
  <r>
    <x v="32"/>
    <x v="32"/>
    <s v="193.163.235.200"/>
    <x v="15"/>
    <x v="15"/>
    <x v="9"/>
  </r>
  <r>
    <x v="32"/>
    <x v="32"/>
    <s v="193.163.235.200"/>
    <x v="16"/>
    <x v="16"/>
    <x v="10"/>
  </r>
  <r>
    <x v="32"/>
    <x v="32"/>
    <s v="193.163.235.200"/>
    <x v="17"/>
    <x v="17"/>
    <x v="26"/>
  </r>
  <r>
    <x v="32"/>
    <x v="32"/>
    <s v="193.163.235.200"/>
    <x v="18"/>
    <x v="18"/>
    <x v="26"/>
  </r>
  <r>
    <x v="32"/>
    <x v="32"/>
    <s v="193.163.235.200"/>
    <x v="19"/>
    <x v="19"/>
    <x v="258"/>
  </r>
  <r>
    <x v="32"/>
    <x v="32"/>
    <s v="193.163.235.200"/>
    <x v="20"/>
    <x v="20"/>
    <x v="258"/>
  </r>
  <r>
    <x v="32"/>
    <x v="32"/>
    <s v="193.163.235.200"/>
    <x v="21"/>
    <x v="21"/>
    <x v="9"/>
  </r>
  <r>
    <x v="32"/>
    <x v="32"/>
    <s v="193.163.235.200"/>
    <x v="22"/>
    <x v="22"/>
    <x v="6"/>
  </r>
  <r>
    <x v="32"/>
    <x v="32"/>
    <s v="193.163.235.200"/>
    <x v="23"/>
    <x v="23"/>
    <x v="259"/>
  </r>
  <r>
    <x v="32"/>
    <x v="32"/>
    <s v="193.163.235.200"/>
    <x v="24"/>
    <x v="24"/>
    <x v="9"/>
  </r>
  <r>
    <x v="32"/>
    <x v="32"/>
    <s v="193.163.235.200"/>
    <x v="25"/>
    <x v="25"/>
    <x v="26"/>
  </r>
  <r>
    <x v="32"/>
    <x v="32"/>
    <s v="193.163.235.200"/>
    <x v="26"/>
    <x v="26"/>
    <x v="26"/>
  </r>
  <r>
    <x v="32"/>
    <x v="32"/>
    <s v="193.163.235.200"/>
    <x v="27"/>
    <x v="27"/>
    <x v="258"/>
  </r>
  <r>
    <x v="33"/>
    <x v="33"/>
    <s v="37.123.191.133"/>
    <x v="0"/>
    <x v="0"/>
    <x v="260"/>
  </r>
  <r>
    <x v="33"/>
    <x v="33"/>
    <s v="37.123.191.133"/>
    <x v="1"/>
    <x v="1"/>
    <x v="107"/>
  </r>
  <r>
    <x v="33"/>
    <x v="33"/>
    <s v="37.123.191.133"/>
    <x v="2"/>
    <x v="2"/>
    <x v="261"/>
  </r>
  <r>
    <x v="33"/>
    <x v="33"/>
    <s v="37.123.191.133"/>
    <x v="3"/>
    <x v="3"/>
    <x v="3"/>
  </r>
  <r>
    <x v="33"/>
    <x v="33"/>
    <s v="37.123.191.133"/>
    <x v="4"/>
    <x v="4"/>
    <x v="262"/>
  </r>
  <r>
    <x v="33"/>
    <x v="33"/>
    <s v="37.123.191.133"/>
    <x v="5"/>
    <x v="5"/>
    <x v="9"/>
  </r>
  <r>
    <x v="33"/>
    <x v="33"/>
    <s v="37.123.191.133"/>
    <x v="5"/>
    <x v="5"/>
    <x v="88"/>
  </r>
  <r>
    <x v="33"/>
    <x v="33"/>
    <s v="37.123.191.133"/>
    <x v="6"/>
    <x v="6"/>
    <x v="9"/>
  </r>
  <r>
    <x v="33"/>
    <x v="33"/>
    <s v="37.123.191.133"/>
    <x v="7"/>
    <x v="7"/>
    <x v="7"/>
  </r>
  <r>
    <x v="33"/>
    <x v="33"/>
    <s v="37.123.191.133"/>
    <x v="8"/>
    <x v="8"/>
    <x v="8"/>
  </r>
  <r>
    <x v="33"/>
    <x v="33"/>
    <s v="37.123.191.133"/>
    <x v="9"/>
    <x v="9"/>
    <x v="107"/>
  </r>
  <r>
    <x v="33"/>
    <x v="33"/>
    <s v="37.123.191.133"/>
    <x v="10"/>
    <x v="10"/>
    <x v="7"/>
  </r>
  <r>
    <x v="33"/>
    <x v="33"/>
    <s v="37.123.191.133"/>
    <x v="29"/>
    <x v="29"/>
    <x v="7"/>
  </r>
  <r>
    <x v="33"/>
    <x v="33"/>
    <s v="37.123.191.133"/>
    <x v="11"/>
    <x v="11"/>
    <x v="22"/>
  </r>
  <r>
    <x v="33"/>
    <x v="33"/>
    <s v="37.123.191.133"/>
    <x v="30"/>
    <x v="30"/>
    <x v="263"/>
  </r>
  <r>
    <x v="33"/>
    <x v="33"/>
    <s v="37.123.191.133"/>
    <x v="12"/>
    <x v="12"/>
    <x v="9"/>
  </r>
  <r>
    <x v="33"/>
    <x v="33"/>
    <s v="37.123.191.133"/>
    <x v="12"/>
    <x v="12"/>
    <x v="7"/>
  </r>
  <r>
    <x v="33"/>
    <x v="33"/>
    <s v="37.123.191.133"/>
    <x v="13"/>
    <x v="13"/>
    <x v="7"/>
  </r>
  <r>
    <x v="33"/>
    <x v="33"/>
    <s v="37.123.191.133"/>
    <x v="32"/>
    <x v="32"/>
    <x v="145"/>
  </r>
  <r>
    <x v="33"/>
    <x v="33"/>
    <s v="37.123.191.133"/>
    <x v="14"/>
    <x v="14"/>
    <x v="26"/>
  </r>
  <r>
    <x v="33"/>
    <x v="33"/>
    <s v="37.123.191.133"/>
    <x v="15"/>
    <x v="15"/>
    <x v="9"/>
  </r>
  <r>
    <x v="33"/>
    <x v="33"/>
    <s v="37.123.191.133"/>
    <x v="16"/>
    <x v="16"/>
    <x v="10"/>
  </r>
  <r>
    <x v="33"/>
    <x v="33"/>
    <s v="37.123.191.133"/>
    <x v="17"/>
    <x v="17"/>
    <x v="26"/>
  </r>
  <r>
    <x v="33"/>
    <x v="33"/>
    <s v="37.123.191.133"/>
    <x v="18"/>
    <x v="18"/>
    <x v="6"/>
  </r>
  <r>
    <x v="33"/>
    <x v="33"/>
    <s v="37.123.191.133"/>
    <x v="20"/>
    <x v="20"/>
    <x v="264"/>
  </r>
  <r>
    <x v="33"/>
    <x v="33"/>
    <s v="37.123.191.133"/>
    <x v="21"/>
    <x v="21"/>
    <x v="26"/>
  </r>
  <r>
    <x v="33"/>
    <x v="33"/>
    <s v="37.123.191.133"/>
    <x v="22"/>
    <x v="22"/>
    <x v="6"/>
  </r>
  <r>
    <x v="33"/>
    <x v="33"/>
    <s v="37.123.191.133"/>
    <x v="23"/>
    <x v="23"/>
    <x v="265"/>
  </r>
  <r>
    <x v="33"/>
    <x v="33"/>
    <s v="37.123.191.133"/>
    <x v="24"/>
    <x v="24"/>
    <x v="26"/>
  </r>
  <r>
    <x v="33"/>
    <x v="33"/>
    <s v="37.123.191.133"/>
    <x v="25"/>
    <x v="25"/>
    <x v="26"/>
  </r>
  <r>
    <x v="33"/>
    <x v="33"/>
    <s v="37.123.191.133"/>
    <x v="38"/>
    <x v="31"/>
    <x v="266"/>
  </r>
  <r>
    <x v="33"/>
    <x v="33"/>
    <s v="37.123.191.133"/>
    <x v="26"/>
    <x v="26"/>
    <x v="26"/>
  </r>
  <r>
    <x v="34"/>
    <x v="34"/>
    <s v="91.186.78.4"/>
    <x v="0"/>
    <x v="0"/>
    <x v="267"/>
  </r>
  <r>
    <x v="34"/>
    <x v="34"/>
    <s v="91.186.78.4"/>
    <x v="1"/>
    <x v="1"/>
    <x v="224"/>
  </r>
  <r>
    <x v="34"/>
    <x v="34"/>
    <s v="91.186.78.4"/>
    <x v="2"/>
    <x v="2"/>
    <x v="268"/>
  </r>
  <r>
    <x v="34"/>
    <x v="34"/>
    <s v="91.186.78.4"/>
    <x v="5"/>
    <x v="5"/>
    <x v="22"/>
  </r>
  <r>
    <x v="34"/>
    <x v="34"/>
    <s v="91.186.78.4"/>
    <x v="6"/>
    <x v="6"/>
    <x v="7"/>
  </r>
  <r>
    <x v="34"/>
    <x v="34"/>
    <s v="91.186.78.4"/>
    <x v="7"/>
    <x v="7"/>
    <x v="7"/>
  </r>
  <r>
    <x v="34"/>
    <x v="34"/>
    <s v="91.186.78.4"/>
    <x v="8"/>
    <x v="8"/>
    <x v="8"/>
  </r>
  <r>
    <x v="34"/>
    <x v="34"/>
    <s v="91.186.78.4"/>
    <x v="9"/>
    <x v="9"/>
    <x v="224"/>
  </r>
  <r>
    <x v="34"/>
    <x v="34"/>
    <s v="91.186.78.4"/>
    <x v="10"/>
    <x v="10"/>
    <x v="7"/>
  </r>
  <r>
    <x v="34"/>
    <x v="34"/>
    <s v="91.186.78.4"/>
    <x v="29"/>
    <x v="29"/>
    <x v="26"/>
  </r>
  <r>
    <x v="34"/>
    <x v="34"/>
    <s v="91.186.78.4"/>
    <x v="11"/>
    <x v="11"/>
    <x v="7"/>
  </r>
  <r>
    <x v="34"/>
    <x v="34"/>
    <s v="91.186.78.4"/>
    <x v="37"/>
    <x v="28"/>
    <x v="269"/>
  </r>
  <r>
    <x v="34"/>
    <x v="34"/>
    <s v="91.186.78.4"/>
    <x v="13"/>
    <x v="13"/>
    <x v="6"/>
  </r>
  <r>
    <x v="34"/>
    <x v="34"/>
    <s v="91.186.78.4"/>
    <x v="14"/>
    <x v="14"/>
    <x v="6"/>
  </r>
  <r>
    <x v="34"/>
    <x v="34"/>
    <s v="91.186.78.4"/>
    <x v="15"/>
    <x v="15"/>
    <x v="26"/>
  </r>
  <r>
    <x v="34"/>
    <x v="34"/>
    <s v="91.186.78.4"/>
    <x v="16"/>
    <x v="16"/>
    <x v="10"/>
  </r>
  <r>
    <x v="34"/>
    <x v="34"/>
    <s v="91.186.78.4"/>
    <x v="17"/>
    <x v="17"/>
    <x v="6"/>
  </r>
  <r>
    <x v="34"/>
    <x v="34"/>
    <s v="91.186.78.4"/>
    <x v="18"/>
    <x v="18"/>
    <x v="6"/>
  </r>
  <r>
    <x v="34"/>
    <x v="34"/>
    <s v="91.186.78.4"/>
    <x v="22"/>
    <x v="22"/>
    <x v="6"/>
  </r>
  <r>
    <x v="34"/>
    <x v="34"/>
    <s v="91.186.78.4"/>
    <x v="24"/>
    <x v="24"/>
    <x v="9"/>
  </r>
  <r>
    <x v="34"/>
    <x v="34"/>
    <s v="91.186.78.4"/>
    <x v="25"/>
    <x v="25"/>
    <x v="26"/>
  </r>
  <r>
    <x v="34"/>
    <x v="34"/>
    <s v="91.186.78.4"/>
    <x v="26"/>
    <x v="26"/>
    <x v="26"/>
  </r>
  <r>
    <x v="35"/>
    <x v="35"/>
    <s v="130.228.88.205"/>
    <x v="0"/>
    <x v="0"/>
    <x v="270"/>
  </r>
  <r>
    <x v="35"/>
    <x v="35"/>
    <s v="130.228.88.205"/>
    <x v="1"/>
    <x v="1"/>
    <x v="91"/>
  </r>
  <r>
    <x v="35"/>
    <x v="35"/>
    <s v="130.228.88.205"/>
    <x v="2"/>
    <x v="2"/>
    <x v="271"/>
  </r>
  <r>
    <x v="35"/>
    <x v="35"/>
    <s v="130.228.88.205"/>
    <x v="3"/>
    <x v="3"/>
    <x v="3"/>
  </r>
  <r>
    <x v="35"/>
    <x v="35"/>
    <s v="130.228.88.205"/>
    <x v="4"/>
    <x v="4"/>
    <x v="193"/>
  </r>
  <r>
    <x v="35"/>
    <x v="35"/>
    <s v="130.228.88.205"/>
    <x v="5"/>
    <x v="5"/>
    <x v="8"/>
  </r>
  <r>
    <x v="35"/>
    <x v="35"/>
    <s v="130.228.88.205"/>
    <x v="6"/>
    <x v="6"/>
    <x v="9"/>
  </r>
  <r>
    <x v="35"/>
    <x v="35"/>
    <s v="130.228.88.205"/>
    <x v="7"/>
    <x v="7"/>
    <x v="7"/>
  </r>
  <r>
    <x v="35"/>
    <x v="35"/>
    <s v="130.228.88.205"/>
    <x v="8"/>
    <x v="8"/>
    <x v="8"/>
  </r>
  <r>
    <x v="35"/>
    <x v="35"/>
    <s v="130.228.88.205"/>
    <x v="9"/>
    <x v="9"/>
    <x v="91"/>
  </r>
  <r>
    <x v="35"/>
    <x v="35"/>
    <s v="130.228.88.205"/>
    <x v="11"/>
    <x v="11"/>
    <x v="22"/>
  </r>
  <r>
    <x v="35"/>
    <x v="35"/>
    <s v="130.228.88.205"/>
    <x v="30"/>
    <x v="30"/>
    <x v="272"/>
  </r>
  <r>
    <x v="35"/>
    <x v="35"/>
    <s v="130.228.88.205"/>
    <x v="12"/>
    <x v="12"/>
    <x v="26"/>
  </r>
  <r>
    <x v="35"/>
    <x v="35"/>
    <s v="130.228.88.205"/>
    <x v="32"/>
    <x v="32"/>
    <x v="273"/>
  </r>
  <r>
    <x v="35"/>
    <x v="35"/>
    <s v="130.228.88.205"/>
    <x v="14"/>
    <x v="14"/>
    <x v="9"/>
  </r>
  <r>
    <x v="35"/>
    <x v="35"/>
    <s v="130.228.88.205"/>
    <x v="15"/>
    <x v="15"/>
    <x v="9"/>
  </r>
  <r>
    <x v="35"/>
    <x v="35"/>
    <s v="130.228.88.205"/>
    <x v="16"/>
    <x v="16"/>
    <x v="10"/>
  </r>
  <r>
    <x v="35"/>
    <x v="35"/>
    <s v="130.228.88.205"/>
    <x v="17"/>
    <x v="17"/>
    <x v="26"/>
  </r>
  <r>
    <x v="35"/>
    <x v="35"/>
    <s v="130.228.88.205"/>
    <x v="18"/>
    <x v="18"/>
    <x v="26"/>
  </r>
  <r>
    <x v="35"/>
    <x v="35"/>
    <s v="130.228.88.205"/>
    <x v="19"/>
    <x v="19"/>
    <x v="274"/>
  </r>
  <r>
    <x v="35"/>
    <x v="35"/>
    <s v="130.228.88.205"/>
    <x v="21"/>
    <x v="21"/>
    <x v="6"/>
  </r>
  <r>
    <x v="35"/>
    <x v="35"/>
    <s v="130.228.88.205"/>
    <x v="22"/>
    <x v="22"/>
    <x v="6"/>
  </r>
  <r>
    <x v="35"/>
    <x v="35"/>
    <s v="130.228.88.205"/>
    <x v="24"/>
    <x v="24"/>
    <x v="9"/>
  </r>
  <r>
    <x v="35"/>
    <x v="35"/>
    <s v="130.228.88.205"/>
    <x v="25"/>
    <x v="25"/>
    <x v="26"/>
  </r>
  <r>
    <x v="35"/>
    <x v="35"/>
    <s v="130.228.88.205"/>
    <x v="26"/>
    <x v="26"/>
    <x v="26"/>
  </r>
  <r>
    <x v="36"/>
    <x v="36"/>
    <s v="193.163.235.202"/>
    <x v="0"/>
    <x v="0"/>
    <x v="275"/>
  </r>
  <r>
    <x v="36"/>
    <x v="36"/>
    <s v="193.163.235.202"/>
    <x v="1"/>
    <x v="1"/>
    <x v="113"/>
  </r>
  <r>
    <x v="36"/>
    <x v="36"/>
    <s v="193.163.235.202"/>
    <x v="2"/>
    <x v="2"/>
    <x v="276"/>
  </r>
  <r>
    <x v="36"/>
    <x v="36"/>
    <s v="193.163.235.202"/>
    <x v="3"/>
    <x v="3"/>
    <x v="3"/>
  </r>
  <r>
    <x v="36"/>
    <x v="36"/>
    <s v="193.163.235.202"/>
    <x v="4"/>
    <x v="4"/>
    <x v="193"/>
  </r>
  <r>
    <x v="36"/>
    <x v="36"/>
    <s v="193.163.235.202"/>
    <x v="5"/>
    <x v="5"/>
    <x v="22"/>
  </r>
  <r>
    <x v="36"/>
    <x v="36"/>
    <s v="193.163.235.202"/>
    <x v="6"/>
    <x v="6"/>
    <x v="9"/>
  </r>
  <r>
    <x v="36"/>
    <x v="36"/>
    <s v="193.163.235.202"/>
    <x v="7"/>
    <x v="7"/>
    <x v="7"/>
  </r>
  <r>
    <x v="36"/>
    <x v="36"/>
    <s v="193.163.235.202"/>
    <x v="8"/>
    <x v="8"/>
    <x v="8"/>
  </r>
  <r>
    <x v="36"/>
    <x v="36"/>
    <s v="193.163.235.202"/>
    <x v="9"/>
    <x v="9"/>
    <x v="113"/>
  </r>
  <r>
    <x v="36"/>
    <x v="36"/>
    <s v="193.163.235.202"/>
    <x v="10"/>
    <x v="10"/>
    <x v="6"/>
  </r>
  <r>
    <x v="36"/>
    <x v="36"/>
    <s v="193.163.235.202"/>
    <x v="29"/>
    <x v="29"/>
    <x v="9"/>
  </r>
  <r>
    <x v="36"/>
    <x v="36"/>
    <s v="193.163.235.202"/>
    <x v="11"/>
    <x v="11"/>
    <x v="22"/>
  </r>
  <r>
    <x v="36"/>
    <x v="36"/>
    <s v="193.163.235.202"/>
    <x v="30"/>
    <x v="30"/>
    <x v="277"/>
  </r>
  <r>
    <x v="36"/>
    <x v="36"/>
    <s v="193.163.235.202"/>
    <x v="12"/>
    <x v="12"/>
    <x v="9"/>
  </r>
  <r>
    <x v="36"/>
    <x v="36"/>
    <s v="193.163.235.202"/>
    <x v="12"/>
    <x v="12"/>
    <x v="26"/>
  </r>
  <r>
    <x v="36"/>
    <x v="36"/>
    <s v="193.163.235.202"/>
    <x v="12"/>
    <x v="12"/>
    <x v="6"/>
  </r>
  <r>
    <x v="36"/>
    <x v="36"/>
    <s v="193.163.235.202"/>
    <x v="12"/>
    <x v="12"/>
    <x v="7"/>
  </r>
  <r>
    <x v="36"/>
    <x v="36"/>
    <s v="193.163.235.202"/>
    <x v="37"/>
    <x v="28"/>
    <x v="278"/>
  </r>
  <r>
    <x v="36"/>
    <x v="36"/>
    <s v="193.163.235.202"/>
    <x v="13"/>
    <x v="13"/>
    <x v="7"/>
  </r>
  <r>
    <x v="36"/>
    <x v="36"/>
    <s v="193.163.235.202"/>
    <x v="32"/>
    <x v="32"/>
    <x v="277"/>
  </r>
  <r>
    <x v="36"/>
    <x v="36"/>
    <s v="193.163.235.202"/>
    <x v="14"/>
    <x v="14"/>
    <x v="9"/>
  </r>
  <r>
    <x v="36"/>
    <x v="36"/>
    <s v="193.163.235.202"/>
    <x v="15"/>
    <x v="15"/>
    <x v="9"/>
  </r>
  <r>
    <x v="36"/>
    <x v="36"/>
    <s v="193.163.235.202"/>
    <x v="16"/>
    <x v="16"/>
    <x v="10"/>
  </r>
  <r>
    <x v="36"/>
    <x v="36"/>
    <s v="193.163.235.202"/>
    <x v="17"/>
    <x v="17"/>
    <x v="9"/>
  </r>
  <r>
    <x v="36"/>
    <x v="36"/>
    <s v="193.163.235.202"/>
    <x v="18"/>
    <x v="18"/>
    <x v="9"/>
  </r>
  <r>
    <x v="36"/>
    <x v="36"/>
    <s v="193.163.235.202"/>
    <x v="19"/>
    <x v="19"/>
    <x v="279"/>
  </r>
  <r>
    <x v="36"/>
    <x v="36"/>
    <s v="193.163.235.202"/>
    <x v="20"/>
    <x v="20"/>
    <x v="280"/>
  </r>
  <r>
    <x v="36"/>
    <x v="36"/>
    <s v="193.163.235.202"/>
    <x v="21"/>
    <x v="21"/>
    <x v="9"/>
  </r>
  <r>
    <x v="36"/>
    <x v="36"/>
    <s v="193.163.235.202"/>
    <x v="21"/>
    <x v="21"/>
    <x v="26"/>
  </r>
  <r>
    <x v="36"/>
    <x v="36"/>
    <s v="193.163.235.202"/>
    <x v="31"/>
    <x v="31"/>
    <x v="281"/>
  </r>
  <r>
    <x v="36"/>
    <x v="36"/>
    <s v="193.163.235.202"/>
    <x v="22"/>
    <x v="22"/>
    <x v="6"/>
  </r>
  <r>
    <x v="36"/>
    <x v="36"/>
    <s v="193.163.235.202"/>
    <x v="23"/>
    <x v="23"/>
    <x v="278"/>
  </r>
  <r>
    <x v="36"/>
    <x v="36"/>
    <s v="193.163.235.202"/>
    <x v="24"/>
    <x v="24"/>
    <x v="9"/>
  </r>
  <r>
    <x v="36"/>
    <x v="36"/>
    <s v="193.163.235.202"/>
    <x v="25"/>
    <x v="25"/>
    <x v="26"/>
  </r>
  <r>
    <x v="36"/>
    <x v="36"/>
    <s v="193.163.235.202"/>
    <x v="26"/>
    <x v="26"/>
    <x v="9"/>
  </r>
  <r>
    <x v="36"/>
    <x v="36"/>
    <s v="193.163.235.202"/>
    <x v="33"/>
    <x v="33"/>
    <x v="282"/>
  </r>
  <r>
    <x v="36"/>
    <x v="36"/>
    <s v="193.163.235.202"/>
    <x v="27"/>
    <x v="27"/>
    <x v="282"/>
  </r>
  <r>
    <x v="37"/>
    <x v="37"/>
    <s v="142.21.15.116"/>
    <x v="0"/>
    <x v="0"/>
    <x v="283"/>
  </r>
  <r>
    <x v="37"/>
    <x v="37"/>
    <s v="142.21.15.116"/>
    <x v="1"/>
    <x v="1"/>
    <x v="16"/>
  </r>
  <r>
    <x v="37"/>
    <x v="37"/>
    <s v="142.21.15.116"/>
    <x v="2"/>
    <x v="2"/>
    <x v="284"/>
  </r>
  <r>
    <x v="37"/>
    <x v="37"/>
    <s v="142.21.15.116"/>
    <x v="3"/>
    <x v="3"/>
    <x v="3"/>
  </r>
  <r>
    <x v="37"/>
    <x v="37"/>
    <s v="142.21.15.116"/>
    <x v="4"/>
    <x v="4"/>
    <x v="285"/>
  </r>
  <r>
    <x v="37"/>
    <x v="37"/>
    <s v="142.21.15.116"/>
    <x v="5"/>
    <x v="5"/>
    <x v="8"/>
  </r>
  <r>
    <x v="37"/>
    <x v="37"/>
    <s v="142.21.15.116"/>
    <x v="5"/>
    <x v="5"/>
    <x v="22"/>
  </r>
  <r>
    <x v="37"/>
    <x v="37"/>
    <s v="142.21.15.116"/>
    <x v="5"/>
    <x v="5"/>
    <x v="19"/>
  </r>
  <r>
    <x v="37"/>
    <x v="37"/>
    <s v="142.21.15.116"/>
    <x v="28"/>
    <x v="28"/>
    <x v="286"/>
  </r>
  <r>
    <x v="37"/>
    <x v="37"/>
    <s v="142.21.15.116"/>
    <x v="7"/>
    <x v="7"/>
    <x v="7"/>
  </r>
  <r>
    <x v="37"/>
    <x v="37"/>
    <s v="142.21.15.116"/>
    <x v="8"/>
    <x v="8"/>
    <x v="8"/>
  </r>
  <r>
    <x v="37"/>
    <x v="37"/>
    <s v="142.21.15.116"/>
    <x v="9"/>
    <x v="9"/>
    <x v="16"/>
  </r>
  <r>
    <x v="37"/>
    <x v="37"/>
    <s v="142.21.15.116"/>
    <x v="10"/>
    <x v="10"/>
    <x v="9"/>
  </r>
  <r>
    <x v="37"/>
    <x v="37"/>
    <s v="142.21.15.116"/>
    <x v="10"/>
    <x v="10"/>
    <x v="6"/>
  </r>
  <r>
    <x v="37"/>
    <x v="37"/>
    <s v="142.21.15.116"/>
    <x v="35"/>
    <x v="28"/>
    <x v="287"/>
  </r>
  <r>
    <x v="37"/>
    <x v="37"/>
    <s v="142.21.15.116"/>
    <x v="11"/>
    <x v="11"/>
    <x v="9"/>
  </r>
  <r>
    <x v="37"/>
    <x v="37"/>
    <s v="142.21.15.116"/>
    <x v="11"/>
    <x v="11"/>
    <x v="7"/>
  </r>
  <r>
    <x v="37"/>
    <x v="37"/>
    <s v="142.21.15.116"/>
    <x v="11"/>
    <x v="11"/>
    <x v="8"/>
  </r>
  <r>
    <x v="37"/>
    <x v="37"/>
    <s v="142.21.15.116"/>
    <x v="12"/>
    <x v="12"/>
    <x v="9"/>
  </r>
  <r>
    <x v="37"/>
    <x v="37"/>
    <s v="142.21.15.116"/>
    <x v="12"/>
    <x v="12"/>
    <x v="6"/>
  </r>
  <r>
    <x v="37"/>
    <x v="37"/>
    <s v="142.21.15.116"/>
    <x v="12"/>
    <x v="12"/>
    <x v="7"/>
  </r>
  <r>
    <x v="37"/>
    <x v="37"/>
    <s v="142.21.15.116"/>
    <x v="13"/>
    <x v="13"/>
    <x v="7"/>
  </r>
  <r>
    <x v="37"/>
    <x v="37"/>
    <s v="142.21.15.116"/>
    <x v="32"/>
    <x v="32"/>
    <x v="288"/>
  </r>
  <r>
    <x v="37"/>
    <x v="37"/>
    <s v="142.21.15.116"/>
    <x v="14"/>
    <x v="14"/>
    <x v="9"/>
  </r>
  <r>
    <x v="37"/>
    <x v="37"/>
    <s v="142.21.15.116"/>
    <x v="15"/>
    <x v="15"/>
    <x v="9"/>
  </r>
  <r>
    <x v="37"/>
    <x v="37"/>
    <s v="142.21.15.116"/>
    <x v="16"/>
    <x v="16"/>
    <x v="10"/>
  </r>
  <r>
    <x v="37"/>
    <x v="37"/>
    <s v="142.21.15.116"/>
    <x v="17"/>
    <x v="17"/>
    <x v="26"/>
  </r>
  <r>
    <x v="37"/>
    <x v="37"/>
    <s v="142.21.15.116"/>
    <x v="18"/>
    <x v="18"/>
    <x v="26"/>
  </r>
  <r>
    <x v="37"/>
    <x v="37"/>
    <s v="142.21.15.116"/>
    <x v="19"/>
    <x v="19"/>
    <x v="289"/>
  </r>
  <r>
    <x v="37"/>
    <x v="37"/>
    <s v="142.21.15.116"/>
    <x v="20"/>
    <x v="20"/>
    <x v="290"/>
  </r>
  <r>
    <x v="37"/>
    <x v="37"/>
    <s v="142.21.15.116"/>
    <x v="21"/>
    <x v="21"/>
    <x v="26"/>
  </r>
  <r>
    <x v="37"/>
    <x v="37"/>
    <s v="142.21.15.116"/>
    <x v="22"/>
    <x v="22"/>
    <x v="26"/>
  </r>
  <r>
    <x v="37"/>
    <x v="37"/>
    <s v="142.21.15.116"/>
    <x v="23"/>
    <x v="23"/>
    <x v="291"/>
  </r>
  <r>
    <x v="37"/>
    <x v="37"/>
    <s v="142.21.15.116"/>
    <x v="24"/>
    <x v="24"/>
    <x v="9"/>
  </r>
  <r>
    <x v="37"/>
    <x v="37"/>
    <s v="142.21.15.116"/>
    <x v="25"/>
    <x v="25"/>
    <x v="26"/>
  </r>
  <r>
    <x v="37"/>
    <x v="37"/>
    <s v="142.21.15.116"/>
    <x v="26"/>
    <x v="26"/>
    <x v="9"/>
  </r>
  <r>
    <x v="37"/>
    <x v="37"/>
    <s v="142.21.15.116"/>
    <x v="27"/>
    <x v="27"/>
    <x v="292"/>
  </r>
  <r>
    <x v="38"/>
    <x v="38"/>
    <s v="108.249.89.130"/>
    <x v="0"/>
    <x v="0"/>
    <x v="293"/>
  </r>
  <r>
    <x v="38"/>
    <x v="38"/>
    <s v="108.249.89.130"/>
    <x v="1"/>
    <x v="1"/>
    <x v="130"/>
  </r>
  <r>
    <x v="38"/>
    <x v="38"/>
    <s v="108.249.89.130"/>
    <x v="2"/>
    <x v="2"/>
    <x v="294"/>
  </r>
  <r>
    <x v="38"/>
    <x v="38"/>
    <s v="108.249.89.130"/>
    <x v="3"/>
    <x v="3"/>
    <x v="3"/>
  </r>
  <r>
    <x v="38"/>
    <x v="38"/>
    <s v="108.249.89.130"/>
    <x v="5"/>
    <x v="5"/>
    <x v="26"/>
  </r>
  <r>
    <x v="38"/>
    <x v="38"/>
    <s v="108.249.89.130"/>
    <x v="28"/>
    <x v="28"/>
    <x v="295"/>
  </r>
  <r>
    <x v="38"/>
    <x v="38"/>
    <s v="108.249.89.130"/>
    <x v="7"/>
    <x v="7"/>
    <x v="7"/>
  </r>
  <r>
    <x v="38"/>
    <x v="38"/>
    <s v="108.249.89.130"/>
    <x v="8"/>
    <x v="8"/>
    <x v="8"/>
  </r>
  <r>
    <x v="38"/>
    <x v="38"/>
    <s v="108.249.89.130"/>
    <x v="9"/>
    <x v="9"/>
    <x v="130"/>
  </r>
  <r>
    <x v="38"/>
    <x v="38"/>
    <s v="108.249.89.130"/>
    <x v="10"/>
    <x v="10"/>
    <x v="26"/>
  </r>
  <r>
    <x v="38"/>
    <x v="38"/>
    <s v="108.249.89.130"/>
    <x v="35"/>
    <x v="28"/>
    <x v="296"/>
  </r>
  <r>
    <x v="38"/>
    <x v="38"/>
    <s v="108.249.89.130"/>
    <x v="36"/>
    <x v="28"/>
    <x v="297"/>
  </r>
  <r>
    <x v="38"/>
    <x v="38"/>
    <s v="108.249.89.130"/>
    <x v="11"/>
    <x v="11"/>
    <x v="7"/>
  </r>
  <r>
    <x v="38"/>
    <x v="38"/>
    <s v="108.249.89.130"/>
    <x v="12"/>
    <x v="12"/>
    <x v="6"/>
  </r>
  <r>
    <x v="38"/>
    <x v="38"/>
    <s v="108.249.89.130"/>
    <x v="12"/>
    <x v="12"/>
    <x v="7"/>
  </r>
  <r>
    <x v="38"/>
    <x v="38"/>
    <s v="108.249.89.130"/>
    <x v="13"/>
    <x v="13"/>
    <x v="9"/>
  </r>
  <r>
    <x v="38"/>
    <x v="38"/>
    <s v="108.249.89.130"/>
    <x v="14"/>
    <x v="14"/>
    <x v="9"/>
  </r>
  <r>
    <x v="38"/>
    <x v="38"/>
    <s v="108.249.89.130"/>
    <x v="15"/>
    <x v="15"/>
    <x v="26"/>
  </r>
  <r>
    <x v="38"/>
    <x v="38"/>
    <s v="108.249.89.130"/>
    <x v="16"/>
    <x v="16"/>
    <x v="298"/>
  </r>
  <r>
    <x v="38"/>
    <x v="38"/>
    <s v="108.249.89.130"/>
    <x v="17"/>
    <x v="17"/>
    <x v="9"/>
  </r>
  <r>
    <x v="38"/>
    <x v="38"/>
    <s v="108.249.89.130"/>
    <x v="18"/>
    <x v="18"/>
    <x v="9"/>
  </r>
  <r>
    <x v="38"/>
    <x v="38"/>
    <s v="108.249.89.130"/>
    <x v="19"/>
    <x v="19"/>
    <x v="299"/>
  </r>
  <r>
    <x v="38"/>
    <x v="38"/>
    <s v="108.249.89.130"/>
    <x v="20"/>
    <x v="20"/>
    <x v="300"/>
  </r>
  <r>
    <x v="38"/>
    <x v="38"/>
    <s v="108.249.89.130"/>
    <x v="21"/>
    <x v="21"/>
    <x v="9"/>
  </r>
  <r>
    <x v="38"/>
    <x v="38"/>
    <s v="108.249.89.130"/>
    <x v="31"/>
    <x v="31"/>
    <x v="301"/>
  </r>
  <r>
    <x v="38"/>
    <x v="38"/>
    <s v="108.249.89.130"/>
    <x v="22"/>
    <x v="22"/>
    <x v="6"/>
  </r>
  <r>
    <x v="38"/>
    <x v="38"/>
    <s v="108.249.89.130"/>
    <x v="23"/>
    <x v="23"/>
    <x v="302"/>
  </r>
  <r>
    <x v="38"/>
    <x v="38"/>
    <s v="108.249.89.130"/>
    <x v="24"/>
    <x v="24"/>
    <x v="9"/>
  </r>
  <r>
    <x v="38"/>
    <x v="38"/>
    <s v="108.249.89.130"/>
    <x v="25"/>
    <x v="25"/>
    <x v="9"/>
  </r>
  <r>
    <x v="38"/>
    <x v="38"/>
    <s v="108.249.89.130"/>
    <x v="26"/>
    <x v="26"/>
    <x v="9"/>
  </r>
  <r>
    <x v="38"/>
    <x v="38"/>
    <s v="108.249.89.130"/>
    <x v="33"/>
    <x v="33"/>
    <x v="303"/>
  </r>
  <r>
    <x v="38"/>
    <x v="38"/>
    <s v="108.249.89.130"/>
    <x v="27"/>
    <x v="27"/>
    <x v="304"/>
  </r>
  <r>
    <x v="39"/>
    <x v="39"/>
    <s v="128.0.73.15"/>
    <x v="0"/>
    <x v="0"/>
    <x v="305"/>
  </r>
  <r>
    <x v="39"/>
    <x v="39"/>
    <s v="128.0.73.15"/>
    <x v="1"/>
    <x v="1"/>
    <x v="91"/>
  </r>
  <r>
    <x v="39"/>
    <x v="39"/>
    <s v="128.0.73.15"/>
    <x v="2"/>
    <x v="2"/>
    <x v="306"/>
  </r>
  <r>
    <x v="39"/>
    <x v="39"/>
    <s v="128.0.73.15"/>
    <x v="3"/>
    <x v="3"/>
    <x v="3"/>
  </r>
  <r>
    <x v="39"/>
    <x v="39"/>
    <s v="128.0.73.15"/>
    <x v="4"/>
    <x v="4"/>
    <x v="148"/>
  </r>
  <r>
    <x v="39"/>
    <x v="39"/>
    <s v="128.0.73.15"/>
    <x v="5"/>
    <x v="5"/>
    <x v="8"/>
  </r>
  <r>
    <x v="39"/>
    <x v="39"/>
    <s v="128.0.73.15"/>
    <x v="6"/>
    <x v="6"/>
    <x v="9"/>
  </r>
  <r>
    <x v="39"/>
    <x v="39"/>
    <s v="128.0.73.15"/>
    <x v="7"/>
    <x v="7"/>
    <x v="7"/>
  </r>
  <r>
    <x v="39"/>
    <x v="39"/>
    <s v="128.0.73.15"/>
    <x v="8"/>
    <x v="8"/>
    <x v="8"/>
  </r>
  <r>
    <x v="39"/>
    <x v="39"/>
    <s v="128.0.73.15"/>
    <x v="10"/>
    <x v="10"/>
    <x v="6"/>
  </r>
  <r>
    <x v="39"/>
    <x v="39"/>
    <s v="128.0.73.15"/>
    <x v="29"/>
    <x v="29"/>
    <x v="7"/>
  </r>
  <r>
    <x v="39"/>
    <x v="39"/>
    <s v="128.0.73.15"/>
    <x v="11"/>
    <x v="11"/>
    <x v="8"/>
  </r>
  <r>
    <x v="39"/>
    <x v="39"/>
    <s v="128.0.73.15"/>
    <x v="12"/>
    <x v="12"/>
    <x v="6"/>
  </r>
  <r>
    <x v="39"/>
    <x v="39"/>
    <s v="128.0.73.15"/>
    <x v="13"/>
    <x v="13"/>
    <x v="7"/>
  </r>
  <r>
    <x v="39"/>
    <x v="39"/>
    <s v="128.0.73.15"/>
    <x v="14"/>
    <x v="14"/>
    <x v="26"/>
  </r>
  <r>
    <x v="39"/>
    <x v="39"/>
    <s v="128.0.73.15"/>
    <x v="15"/>
    <x v="15"/>
    <x v="26"/>
  </r>
  <r>
    <x v="39"/>
    <x v="39"/>
    <s v="128.0.73.15"/>
    <x v="16"/>
    <x v="16"/>
    <x v="10"/>
  </r>
  <r>
    <x v="39"/>
    <x v="39"/>
    <s v="128.0.73.15"/>
    <x v="17"/>
    <x v="17"/>
    <x v="26"/>
  </r>
  <r>
    <x v="39"/>
    <x v="39"/>
    <s v="128.0.73.15"/>
    <x v="18"/>
    <x v="18"/>
    <x v="26"/>
  </r>
  <r>
    <x v="39"/>
    <x v="39"/>
    <s v="128.0.73.15"/>
    <x v="21"/>
    <x v="21"/>
    <x v="9"/>
  </r>
  <r>
    <x v="39"/>
    <x v="39"/>
    <s v="128.0.73.15"/>
    <x v="21"/>
    <x v="21"/>
    <x v="26"/>
  </r>
  <r>
    <x v="39"/>
    <x v="39"/>
    <s v="128.0.73.15"/>
    <x v="22"/>
    <x v="22"/>
    <x v="6"/>
  </r>
  <r>
    <x v="39"/>
    <x v="39"/>
    <s v="128.0.73.15"/>
    <x v="24"/>
    <x v="24"/>
    <x v="9"/>
  </r>
  <r>
    <x v="39"/>
    <x v="39"/>
    <s v="128.0.73.15"/>
    <x v="38"/>
    <x v="31"/>
    <x v="307"/>
  </r>
  <r>
    <x v="39"/>
    <x v="39"/>
    <s v="128.0.73.15"/>
    <x v="26"/>
    <x v="26"/>
    <x v="26"/>
  </r>
  <r>
    <x v="40"/>
    <x v="40"/>
    <s v="173.33.130.113"/>
    <x v="0"/>
    <x v="0"/>
    <x v="308"/>
  </r>
  <r>
    <x v="40"/>
    <x v="40"/>
    <s v="173.33.130.113"/>
    <x v="1"/>
    <x v="1"/>
    <x v="16"/>
  </r>
  <r>
    <x v="40"/>
    <x v="40"/>
    <s v="173.33.130.113"/>
    <x v="2"/>
    <x v="2"/>
    <x v="309"/>
  </r>
  <r>
    <x v="40"/>
    <x v="40"/>
    <s v="173.33.130.113"/>
    <x v="3"/>
    <x v="3"/>
    <x v="44"/>
  </r>
  <r>
    <x v="40"/>
    <x v="40"/>
    <s v="173.33.130.113"/>
    <x v="5"/>
    <x v="5"/>
    <x v="8"/>
  </r>
  <r>
    <x v="40"/>
    <x v="40"/>
    <s v="173.33.130.113"/>
    <x v="6"/>
    <x v="6"/>
    <x v="9"/>
  </r>
  <r>
    <x v="40"/>
    <x v="40"/>
    <s v="173.33.130.113"/>
    <x v="7"/>
    <x v="7"/>
    <x v="7"/>
  </r>
  <r>
    <x v="40"/>
    <x v="40"/>
    <s v="173.33.130.113"/>
    <x v="8"/>
    <x v="8"/>
    <x v="8"/>
  </r>
  <r>
    <x v="40"/>
    <x v="40"/>
    <s v="173.33.130.113"/>
    <x v="9"/>
    <x v="9"/>
    <x v="16"/>
  </r>
  <r>
    <x v="40"/>
    <x v="40"/>
    <s v="173.33.130.113"/>
    <x v="10"/>
    <x v="10"/>
    <x v="9"/>
  </r>
  <r>
    <x v="40"/>
    <x v="40"/>
    <s v="173.33.130.113"/>
    <x v="29"/>
    <x v="29"/>
    <x v="7"/>
  </r>
  <r>
    <x v="40"/>
    <x v="40"/>
    <s v="173.33.130.113"/>
    <x v="11"/>
    <x v="11"/>
    <x v="7"/>
  </r>
  <r>
    <x v="40"/>
    <x v="40"/>
    <s v="173.33.130.113"/>
    <x v="12"/>
    <x v="12"/>
    <x v="6"/>
  </r>
  <r>
    <x v="40"/>
    <x v="40"/>
    <s v="173.33.130.113"/>
    <x v="13"/>
    <x v="13"/>
    <x v="26"/>
  </r>
  <r>
    <x v="40"/>
    <x v="40"/>
    <s v="173.33.130.113"/>
    <x v="14"/>
    <x v="14"/>
    <x v="26"/>
  </r>
  <r>
    <x v="40"/>
    <x v="40"/>
    <s v="173.33.130.113"/>
    <x v="15"/>
    <x v="15"/>
    <x v="26"/>
  </r>
  <r>
    <x v="40"/>
    <x v="40"/>
    <s v="173.33.130.113"/>
    <x v="16"/>
    <x v="16"/>
    <x v="10"/>
  </r>
  <r>
    <x v="40"/>
    <x v="40"/>
    <s v="173.33.130.113"/>
    <x v="17"/>
    <x v="17"/>
    <x v="9"/>
  </r>
  <r>
    <x v="40"/>
    <x v="40"/>
    <s v="173.33.130.113"/>
    <x v="18"/>
    <x v="18"/>
    <x v="9"/>
  </r>
  <r>
    <x v="40"/>
    <x v="40"/>
    <s v="173.33.130.113"/>
    <x v="19"/>
    <x v="19"/>
    <x v="310"/>
  </r>
  <r>
    <x v="40"/>
    <x v="40"/>
    <s v="173.33.130.113"/>
    <x v="21"/>
    <x v="21"/>
    <x v="9"/>
  </r>
  <r>
    <x v="40"/>
    <x v="40"/>
    <s v="173.33.130.113"/>
    <x v="21"/>
    <x v="21"/>
    <x v="26"/>
  </r>
  <r>
    <x v="40"/>
    <x v="40"/>
    <s v="173.33.130.113"/>
    <x v="31"/>
    <x v="31"/>
    <x v="311"/>
  </r>
  <r>
    <x v="40"/>
    <x v="40"/>
    <s v="173.33.130.113"/>
    <x v="22"/>
    <x v="22"/>
    <x v="6"/>
  </r>
  <r>
    <x v="40"/>
    <x v="40"/>
    <s v="173.33.130.113"/>
    <x v="23"/>
    <x v="23"/>
    <x v="312"/>
  </r>
  <r>
    <x v="40"/>
    <x v="40"/>
    <s v="173.33.130.113"/>
    <x v="24"/>
    <x v="24"/>
    <x v="9"/>
  </r>
  <r>
    <x v="40"/>
    <x v="40"/>
    <s v="173.33.130.113"/>
    <x v="25"/>
    <x v="25"/>
    <x v="26"/>
  </r>
  <r>
    <x v="40"/>
    <x v="40"/>
    <s v="173.33.130.113"/>
    <x v="26"/>
    <x v="26"/>
    <x v="9"/>
  </r>
  <r>
    <x v="40"/>
    <x v="40"/>
    <s v="173.33.130.113"/>
    <x v="33"/>
    <x v="33"/>
    <x v="313"/>
  </r>
  <r>
    <x v="40"/>
    <x v="40"/>
    <s v="173.33.130.113"/>
    <x v="27"/>
    <x v="27"/>
    <x v="314"/>
  </r>
  <r>
    <x v="41"/>
    <x v="41"/>
    <s v="109.57.154.202"/>
    <x v="0"/>
    <x v="0"/>
    <x v="315"/>
  </r>
  <r>
    <x v="41"/>
    <x v="41"/>
    <s v="109.57.154.202"/>
    <x v="1"/>
    <x v="1"/>
    <x v="91"/>
  </r>
  <r>
    <x v="41"/>
    <x v="41"/>
    <s v="109.57.154.202"/>
    <x v="2"/>
    <x v="2"/>
    <x v="316"/>
  </r>
  <r>
    <x v="41"/>
    <x v="41"/>
    <s v="109.57.154.202"/>
    <x v="3"/>
    <x v="3"/>
    <x v="3"/>
  </r>
  <r>
    <x v="41"/>
    <x v="41"/>
    <s v="109.57.154.202"/>
    <x v="4"/>
    <x v="4"/>
    <x v="193"/>
  </r>
  <r>
    <x v="41"/>
    <x v="41"/>
    <s v="109.57.154.202"/>
    <x v="5"/>
    <x v="5"/>
    <x v="26"/>
  </r>
  <r>
    <x v="41"/>
    <x v="41"/>
    <s v="109.57.154.202"/>
    <x v="5"/>
    <x v="5"/>
    <x v="6"/>
  </r>
  <r>
    <x v="41"/>
    <x v="41"/>
    <s v="109.57.154.202"/>
    <x v="5"/>
    <x v="5"/>
    <x v="7"/>
  </r>
  <r>
    <x v="41"/>
    <x v="41"/>
    <s v="109.57.154.202"/>
    <x v="5"/>
    <x v="5"/>
    <x v="8"/>
  </r>
  <r>
    <x v="41"/>
    <x v="41"/>
    <s v="109.57.154.202"/>
    <x v="5"/>
    <x v="5"/>
    <x v="22"/>
  </r>
  <r>
    <x v="41"/>
    <x v="41"/>
    <s v="109.57.154.202"/>
    <x v="28"/>
    <x v="28"/>
    <x v="317"/>
  </r>
  <r>
    <x v="41"/>
    <x v="41"/>
    <s v="109.57.154.202"/>
    <x v="7"/>
    <x v="7"/>
    <x v="6"/>
  </r>
  <r>
    <x v="41"/>
    <x v="41"/>
    <s v="109.57.154.202"/>
    <x v="8"/>
    <x v="8"/>
    <x v="8"/>
  </r>
  <r>
    <x v="41"/>
    <x v="41"/>
    <s v="109.57.154.202"/>
    <x v="9"/>
    <x v="9"/>
    <x v="318"/>
  </r>
  <r>
    <x v="41"/>
    <x v="41"/>
    <s v="109.57.154.202"/>
    <x v="10"/>
    <x v="10"/>
    <x v="7"/>
  </r>
  <r>
    <x v="41"/>
    <x v="41"/>
    <s v="109.57.154.202"/>
    <x v="29"/>
    <x v="29"/>
    <x v="7"/>
  </r>
  <r>
    <x v="41"/>
    <x v="41"/>
    <s v="109.57.154.202"/>
    <x v="11"/>
    <x v="11"/>
    <x v="8"/>
  </r>
  <r>
    <x v="41"/>
    <x v="41"/>
    <s v="109.57.154.202"/>
    <x v="12"/>
    <x v="12"/>
    <x v="6"/>
  </r>
  <r>
    <x v="41"/>
    <x v="41"/>
    <s v="109.57.154.202"/>
    <x v="37"/>
    <x v="28"/>
    <x v="319"/>
  </r>
  <r>
    <x v="41"/>
    <x v="41"/>
    <s v="109.57.154.202"/>
    <x v="13"/>
    <x v="13"/>
    <x v="26"/>
  </r>
  <r>
    <x v="41"/>
    <x v="41"/>
    <s v="109.57.154.202"/>
    <x v="14"/>
    <x v="14"/>
    <x v="9"/>
  </r>
  <r>
    <x v="41"/>
    <x v="41"/>
    <s v="109.57.154.202"/>
    <x v="15"/>
    <x v="15"/>
    <x v="9"/>
  </r>
  <r>
    <x v="41"/>
    <x v="41"/>
    <s v="109.57.154.202"/>
    <x v="16"/>
    <x v="16"/>
    <x v="10"/>
  </r>
  <r>
    <x v="41"/>
    <x v="41"/>
    <s v="109.57.154.202"/>
    <x v="17"/>
    <x v="17"/>
    <x v="26"/>
  </r>
  <r>
    <x v="41"/>
    <x v="41"/>
    <s v="109.57.154.202"/>
    <x v="18"/>
    <x v="18"/>
    <x v="26"/>
  </r>
  <r>
    <x v="41"/>
    <x v="41"/>
    <s v="109.57.154.202"/>
    <x v="19"/>
    <x v="19"/>
    <x v="320"/>
  </r>
  <r>
    <x v="41"/>
    <x v="41"/>
    <s v="109.57.154.202"/>
    <x v="20"/>
    <x v="20"/>
    <x v="321"/>
  </r>
  <r>
    <x v="41"/>
    <x v="41"/>
    <s v="109.57.154.202"/>
    <x v="21"/>
    <x v="21"/>
    <x v="9"/>
  </r>
  <r>
    <x v="41"/>
    <x v="41"/>
    <s v="109.57.154.202"/>
    <x v="21"/>
    <x v="21"/>
    <x v="26"/>
  </r>
  <r>
    <x v="41"/>
    <x v="41"/>
    <s v="109.57.154.202"/>
    <x v="22"/>
    <x v="22"/>
    <x v="6"/>
  </r>
  <r>
    <x v="41"/>
    <x v="41"/>
    <s v="109.57.154.202"/>
    <x v="23"/>
    <x v="23"/>
    <x v="322"/>
  </r>
  <r>
    <x v="41"/>
    <x v="41"/>
    <s v="109.57.154.202"/>
    <x v="24"/>
    <x v="24"/>
    <x v="9"/>
  </r>
  <r>
    <x v="41"/>
    <x v="41"/>
    <s v="109.57.154.202"/>
    <x v="25"/>
    <x v="25"/>
    <x v="9"/>
  </r>
  <r>
    <x v="41"/>
    <x v="41"/>
    <s v="109.57.154.202"/>
    <x v="26"/>
    <x v="26"/>
    <x v="9"/>
  </r>
  <r>
    <x v="41"/>
    <x v="41"/>
    <s v="109.57.154.202"/>
    <x v="27"/>
    <x v="27"/>
    <x v="323"/>
  </r>
  <r>
    <x v="42"/>
    <x v="42"/>
    <s v="99.49.194.217"/>
    <x v="1"/>
    <x v="1"/>
    <x v="1"/>
  </r>
  <r>
    <x v="42"/>
    <x v="42"/>
    <s v="99.49.194.217"/>
    <x v="2"/>
    <x v="2"/>
    <x v="324"/>
  </r>
  <r>
    <x v="42"/>
    <x v="42"/>
    <s v="99.49.194.217"/>
    <x v="16"/>
    <x v="16"/>
    <x v="10"/>
  </r>
  <r>
    <x v="43"/>
    <x v="43"/>
    <s v="67.206.66.11"/>
    <x v="0"/>
    <x v="0"/>
    <x v="325"/>
  </r>
  <r>
    <x v="43"/>
    <x v="43"/>
    <s v="67.206.66.11"/>
    <x v="1"/>
    <x v="1"/>
    <x v="326"/>
  </r>
  <r>
    <x v="43"/>
    <x v="43"/>
    <s v="67.206.66.11"/>
    <x v="2"/>
    <x v="2"/>
    <x v="327"/>
  </r>
  <r>
    <x v="43"/>
    <x v="43"/>
    <s v="67.206.66.11"/>
    <x v="3"/>
    <x v="3"/>
    <x v="44"/>
  </r>
  <r>
    <x v="43"/>
    <x v="43"/>
    <s v="67.206.66.11"/>
    <x v="5"/>
    <x v="5"/>
    <x v="9"/>
  </r>
  <r>
    <x v="43"/>
    <x v="43"/>
    <s v="67.206.66.11"/>
    <x v="6"/>
    <x v="6"/>
    <x v="9"/>
  </r>
  <r>
    <x v="43"/>
    <x v="43"/>
    <s v="67.206.66.11"/>
    <x v="7"/>
    <x v="7"/>
    <x v="7"/>
  </r>
  <r>
    <x v="43"/>
    <x v="43"/>
    <s v="67.206.66.11"/>
    <x v="8"/>
    <x v="8"/>
    <x v="8"/>
  </r>
  <r>
    <x v="43"/>
    <x v="43"/>
    <s v="67.206.66.11"/>
    <x v="10"/>
    <x v="10"/>
    <x v="6"/>
  </r>
  <r>
    <x v="43"/>
    <x v="43"/>
    <s v="67.206.66.11"/>
    <x v="29"/>
    <x v="29"/>
    <x v="7"/>
  </r>
  <r>
    <x v="43"/>
    <x v="43"/>
    <s v="67.206.66.11"/>
    <x v="11"/>
    <x v="11"/>
    <x v="7"/>
  </r>
  <r>
    <x v="43"/>
    <x v="43"/>
    <s v="67.206.66.11"/>
    <x v="12"/>
    <x v="12"/>
    <x v="9"/>
  </r>
  <r>
    <x v="43"/>
    <x v="43"/>
    <s v="67.206.66.11"/>
    <x v="12"/>
    <x v="12"/>
    <x v="7"/>
  </r>
  <r>
    <x v="43"/>
    <x v="43"/>
    <s v="67.206.66.11"/>
    <x v="13"/>
    <x v="13"/>
    <x v="9"/>
  </r>
  <r>
    <x v="43"/>
    <x v="43"/>
    <s v="67.206.66.11"/>
    <x v="14"/>
    <x v="14"/>
    <x v="9"/>
  </r>
  <r>
    <x v="43"/>
    <x v="43"/>
    <s v="67.206.66.11"/>
    <x v="15"/>
    <x v="15"/>
    <x v="9"/>
  </r>
  <r>
    <x v="43"/>
    <x v="43"/>
    <s v="67.206.66.11"/>
    <x v="16"/>
    <x v="16"/>
    <x v="10"/>
  </r>
  <r>
    <x v="43"/>
    <x v="43"/>
    <s v="67.206.66.11"/>
    <x v="17"/>
    <x v="17"/>
    <x v="9"/>
  </r>
  <r>
    <x v="43"/>
    <x v="43"/>
    <s v="67.206.66.11"/>
    <x v="18"/>
    <x v="18"/>
    <x v="9"/>
  </r>
  <r>
    <x v="43"/>
    <x v="43"/>
    <s v="67.206.66.11"/>
    <x v="19"/>
    <x v="19"/>
    <x v="328"/>
  </r>
  <r>
    <x v="43"/>
    <x v="43"/>
    <s v="67.206.66.11"/>
    <x v="20"/>
    <x v="20"/>
    <x v="329"/>
  </r>
  <r>
    <x v="43"/>
    <x v="43"/>
    <s v="67.206.66.11"/>
    <x v="21"/>
    <x v="21"/>
    <x v="9"/>
  </r>
  <r>
    <x v="43"/>
    <x v="43"/>
    <s v="67.206.66.11"/>
    <x v="31"/>
    <x v="31"/>
    <x v="330"/>
  </r>
  <r>
    <x v="43"/>
    <x v="43"/>
    <s v="67.206.66.11"/>
    <x v="22"/>
    <x v="22"/>
    <x v="9"/>
  </r>
  <r>
    <x v="43"/>
    <x v="43"/>
    <s v="67.206.66.11"/>
    <x v="23"/>
    <x v="23"/>
    <x v="331"/>
  </r>
  <r>
    <x v="43"/>
    <x v="43"/>
    <s v="67.206.66.11"/>
    <x v="24"/>
    <x v="24"/>
    <x v="9"/>
  </r>
  <r>
    <x v="43"/>
    <x v="43"/>
    <s v="67.206.66.11"/>
    <x v="25"/>
    <x v="25"/>
    <x v="26"/>
  </r>
  <r>
    <x v="43"/>
    <x v="43"/>
    <s v="67.206.66.11"/>
    <x v="26"/>
    <x v="26"/>
    <x v="9"/>
  </r>
  <r>
    <x v="43"/>
    <x v="43"/>
    <s v="67.206.66.11"/>
    <x v="33"/>
    <x v="33"/>
    <x v="332"/>
  </r>
  <r>
    <x v="44"/>
    <x v="44"/>
    <s v="67.206.66.11"/>
    <x v="0"/>
    <x v="0"/>
    <x v="333"/>
  </r>
  <r>
    <x v="44"/>
    <x v="44"/>
    <s v="67.206.66.11"/>
    <x v="1"/>
    <x v="1"/>
    <x v="334"/>
  </r>
  <r>
    <x v="44"/>
    <x v="44"/>
    <s v="67.206.66.11"/>
    <x v="2"/>
    <x v="2"/>
    <x v="327"/>
  </r>
  <r>
    <x v="44"/>
    <x v="44"/>
    <s v="67.206.66.11"/>
    <x v="3"/>
    <x v="3"/>
    <x v="44"/>
  </r>
  <r>
    <x v="44"/>
    <x v="44"/>
    <s v="67.206.66.11"/>
    <x v="5"/>
    <x v="5"/>
    <x v="8"/>
  </r>
  <r>
    <x v="44"/>
    <x v="44"/>
    <s v="67.206.66.11"/>
    <x v="6"/>
    <x v="6"/>
    <x v="9"/>
  </r>
  <r>
    <x v="44"/>
    <x v="44"/>
    <s v="67.206.66.11"/>
    <x v="7"/>
    <x v="7"/>
    <x v="7"/>
  </r>
  <r>
    <x v="44"/>
    <x v="44"/>
    <s v="67.206.66.11"/>
    <x v="8"/>
    <x v="8"/>
    <x v="8"/>
  </r>
  <r>
    <x v="44"/>
    <x v="44"/>
    <s v="67.206.66.11"/>
    <x v="9"/>
    <x v="9"/>
    <x v="335"/>
  </r>
  <r>
    <x v="44"/>
    <x v="44"/>
    <s v="67.206.66.11"/>
    <x v="10"/>
    <x v="10"/>
    <x v="6"/>
  </r>
  <r>
    <x v="44"/>
    <x v="44"/>
    <s v="67.206.66.11"/>
    <x v="29"/>
    <x v="29"/>
    <x v="7"/>
  </r>
  <r>
    <x v="44"/>
    <x v="44"/>
    <s v="67.206.66.11"/>
    <x v="11"/>
    <x v="11"/>
    <x v="7"/>
  </r>
  <r>
    <x v="44"/>
    <x v="44"/>
    <s v="67.206.66.11"/>
    <x v="12"/>
    <x v="12"/>
    <x v="6"/>
  </r>
  <r>
    <x v="44"/>
    <x v="44"/>
    <s v="67.206.66.11"/>
    <x v="13"/>
    <x v="13"/>
    <x v="9"/>
  </r>
  <r>
    <x v="44"/>
    <x v="44"/>
    <s v="67.206.66.11"/>
    <x v="14"/>
    <x v="14"/>
    <x v="9"/>
  </r>
  <r>
    <x v="44"/>
    <x v="44"/>
    <s v="67.206.66.11"/>
    <x v="15"/>
    <x v="15"/>
    <x v="9"/>
  </r>
  <r>
    <x v="44"/>
    <x v="44"/>
    <s v="67.206.66.11"/>
    <x v="16"/>
    <x v="16"/>
    <x v="10"/>
  </r>
  <r>
    <x v="44"/>
    <x v="44"/>
    <s v="67.206.66.11"/>
    <x v="17"/>
    <x v="17"/>
    <x v="9"/>
  </r>
  <r>
    <x v="44"/>
    <x v="44"/>
    <s v="67.206.66.11"/>
    <x v="18"/>
    <x v="18"/>
    <x v="9"/>
  </r>
  <r>
    <x v="44"/>
    <x v="44"/>
    <s v="67.206.66.11"/>
    <x v="19"/>
    <x v="19"/>
    <x v="336"/>
  </r>
  <r>
    <x v="44"/>
    <x v="44"/>
    <s v="67.206.66.11"/>
    <x v="20"/>
    <x v="20"/>
    <x v="337"/>
  </r>
  <r>
    <x v="44"/>
    <x v="44"/>
    <s v="67.206.66.11"/>
    <x v="21"/>
    <x v="21"/>
    <x v="6"/>
  </r>
  <r>
    <x v="44"/>
    <x v="44"/>
    <s v="67.206.66.11"/>
    <x v="31"/>
    <x v="31"/>
    <x v="338"/>
  </r>
  <r>
    <x v="44"/>
    <x v="44"/>
    <s v="67.206.66.11"/>
    <x v="22"/>
    <x v="22"/>
    <x v="9"/>
  </r>
  <r>
    <x v="44"/>
    <x v="44"/>
    <s v="67.206.66.11"/>
    <x v="23"/>
    <x v="23"/>
    <x v="339"/>
  </r>
  <r>
    <x v="44"/>
    <x v="44"/>
    <s v="67.206.66.11"/>
    <x v="24"/>
    <x v="24"/>
    <x v="9"/>
  </r>
  <r>
    <x v="44"/>
    <x v="44"/>
    <s v="67.206.66.11"/>
    <x v="38"/>
    <x v="31"/>
    <x v="340"/>
  </r>
  <r>
    <x v="44"/>
    <x v="44"/>
    <s v="67.206.66.11"/>
    <x v="26"/>
    <x v="26"/>
    <x v="9"/>
  </r>
  <r>
    <x v="44"/>
    <x v="44"/>
    <s v="67.206.66.11"/>
    <x v="33"/>
    <x v="33"/>
    <x v="341"/>
  </r>
  <r>
    <x v="44"/>
    <x v="44"/>
    <s v="67.206.66.11"/>
    <x v="27"/>
    <x v="27"/>
    <x v="342"/>
  </r>
  <r>
    <x v="45"/>
    <x v="45"/>
    <s v="128.0.73.12"/>
    <x v="0"/>
    <x v="0"/>
    <x v="343"/>
  </r>
  <r>
    <x v="45"/>
    <x v="45"/>
    <s v="128.0.73.12"/>
    <x v="1"/>
    <x v="1"/>
    <x v="194"/>
  </r>
  <r>
    <x v="45"/>
    <x v="45"/>
    <s v="128.0.73.12"/>
    <x v="2"/>
    <x v="2"/>
    <x v="344"/>
  </r>
  <r>
    <x v="45"/>
    <x v="45"/>
    <s v="128.0.73.12"/>
    <x v="5"/>
    <x v="5"/>
    <x v="7"/>
  </r>
  <r>
    <x v="45"/>
    <x v="45"/>
    <s v="128.0.73.12"/>
    <x v="5"/>
    <x v="5"/>
    <x v="8"/>
  </r>
  <r>
    <x v="45"/>
    <x v="45"/>
    <s v="128.0.73.12"/>
    <x v="6"/>
    <x v="6"/>
    <x v="9"/>
  </r>
  <r>
    <x v="45"/>
    <x v="45"/>
    <s v="128.0.73.12"/>
    <x v="7"/>
    <x v="7"/>
    <x v="7"/>
  </r>
  <r>
    <x v="45"/>
    <x v="45"/>
    <s v="128.0.73.12"/>
    <x v="8"/>
    <x v="8"/>
    <x v="8"/>
  </r>
  <r>
    <x v="45"/>
    <x v="45"/>
    <s v="128.0.73.12"/>
    <x v="9"/>
    <x v="9"/>
    <x v="194"/>
  </r>
  <r>
    <x v="45"/>
    <x v="45"/>
    <s v="128.0.73.12"/>
    <x v="10"/>
    <x v="10"/>
    <x v="6"/>
  </r>
  <r>
    <x v="45"/>
    <x v="45"/>
    <s v="128.0.73.12"/>
    <x v="11"/>
    <x v="11"/>
    <x v="88"/>
  </r>
  <r>
    <x v="45"/>
    <x v="45"/>
    <s v="128.0.73.12"/>
    <x v="12"/>
    <x v="12"/>
    <x v="6"/>
  </r>
  <r>
    <x v="45"/>
    <x v="45"/>
    <s v="128.0.73.12"/>
    <x v="12"/>
    <x v="12"/>
    <x v="7"/>
  </r>
  <r>
    <x v="45"/>
    <x v="45"/>
    <s v="128.0.73.12"/>
    <x v="13"/>
    <x v="13"/>
    <x v="7"/>
  </r>
  <r>
    <x v="45"/>
    <x v="45"/>
    <s v="128.0.73.12"/>
    <x v="32"/>
    <x v="32"/>
    <x v="345"/>
  </r>
  <r>
    <x v="45"/>
    <x v="45"/>
    <s v="128.0.73.12"/>
    <x v="14"/>
    <x v="14"/>
    <x v="9"/>
  </r>
  <r>
    <x v="45"/>
    <x v="45"/>
    <s v="128.0.73.12"/>
    <x v="15"/>
    <x v="15"/>
    <x v="9"/>
  </r>
  <r>
    <x v="45"/>
    <x v="45"/>
    <s v="128.0.73.12"/>
    <x v="16"/>
    <x v="16"/>
    <x v="10"/>
  </r>
  <r>
    <x v="45"/>
    <x v="45"/>
    <s v="128.0.73.12"/>
    <x v="17"/>
    <x v="17"/>
    <x v="9"/>
  </r>
  <r>
    <x v="45"/>
    <x v="45"/>
    <s v="128.0.73.12"/>
    <x v="18"/>
    <x v="18"/>
    <x v="26"/>
  </r>
  <r>
    <x v="45"/>
    <x v="45"/>
    <s v="128.0.73.12"/>
    <x v="19"/>
    <x v="19"/>
    <x v="346"/>
  </r>
  <r>
    <x v="45"/>
    <x v="45"/>
    <s v="128.0.73.12"/>
    <x v="21"/>
    <x v="21"/>
    <x v="9"/>
  </r>
  <r>
    <x v="45"/>
    <x v="45"/>
    <s v="128.0.73.12"/>
    <x v="22"/>
    <x v="22"/>
    <x v="6"/>
  </r>
  <r>
    <x v="45"/>
    <x v="45"/>
    <s v="128.0.73.12"/>
    <x v="23"/>
    <x v="23"/>
    <x v="347"/>
  </r>
  <r>
    <x v="45"/>
    <x v="45"/>
    <s v="128.0.73.12"/>
    <x v="24"/>
    <x v="24"/>
    <x v="9"/>
  </r>
  <r>
    <x v="45"/>
    <x v="45"/>
    <s v="128.0.73.12"/>
    <x v="25"/>
    <x v="25"/>
    <x v="9"/>
  </r>
  <r>
    <x v="45"/>
    <x v="45"/>
    <s v="128.0.73.12"/>
    <x v="26"/>
    <x v="26"/>
    <x v="9"/>
  </r>
  <r>
    <x v="45"/>
    <x v="45"/>
    <s v="128.0.73.12"/>
    <x v="33"/>
    <x v="33"/>
    <x v="348"/>
  </r>
  <r>
    <x v="45"/>
    <x v="45"/>
    <s v="128.0.73.12"/>
    <x v="27"/>
    <x v="27"/>
    <x v="349"/>
  </r>
  <r>
    <x v="46"/>
    <x v="46"/>
    <s v="193.163.235.200"/>
    <x v="0"/>
    <x v="0"/>
    <x v="350"/>
  </r>
  <r>
    <x v="46"/>
    <x v="46"/>
    <s v="193.163.235.200"/>
    <x v="1"/>
    <x v="1"/>
    <x v="91"/>
  </r>
  <r>
    <x v="46"/>
    <x v="46"/>
    <s v="193.163.235.200"/>
    <x v="2"/>
    <x v="2"/>
    <x v="351"/>
  </r>
  <r>
    <x v="46"/>
    <x v="46"/>
    <s v="193.163.235.200"/>
    <x v="3"/>
    <x v="3"/>
    <x v="3"/>
  </r>
  <r>
    <x v="46"/>
    <x v="46"/>
    <s v="193.163.235.200"/>
    <x v="4"/>
    <x v="4"/>
    <x v="148"/>
  </r>
  <r>
    <x v="46"/>
    <x v="46"/>
    <s v="193.163.235.200"/>
    <x v="5"/>
    <x v="5"/>
    <x v="8"/>
  </r>
  <r>
    <x v="46"/>
    <x v="46"/>
    <s v="193.163.235.200"/>
    <x v="6"/>
    <x v="6"/>
    <x v="9"/>
  </r>
  <r>
    <x v="46"/>
    <x v="46"/>
    <s v="193.163.235.200"/>
    <x v="7"/>
    <x v="7"/>
    <x v="26"/>
  </r>
  <r>
    <x v="46"/>
    <x v="46"/>
    <s v="193.163.235.200"/>
    <x v="8"/>
    <x v="8"/>
    <x v="26"/>
  </r>
  <r>
    <x v="46"/>
    <x v="46"/>
    <s v="193.163.235.200"/>
    <x v="9"/>
    <x v="9"/>
    <x v="91"/>
  </r>
  <r>
    <x v="46"/>
    <x v="46"/>
    <s v="193.163.235.200"/>
    <x v="10"/>
    <x v="10"/>
    <x v="6"/>
  </r>
  <r>
    <x v="46"/>
    <x v="46"/>
    <s v="193.163.235.200"/>
    <x v="29"/>
    <x v="29"/>
    <x v="7"/>
  </r>
  <r>
    <x v="46"/>
    <x v="46"/>
    <s v="193.163.235.200"/>
    <x v="11"/>
    <x v="11"/>
    <x v="9"/>
  </r>
  <r>
    <x v="46"/>
    <x v="46"/>
    <s v="193.163.235.200"/>
    <x v="11"/>
    <x v="11"/>
    <x v="8"/>
  </r>
  <r>
    <x v="46"/>
    <x v="46"/>
    <s v="193.163.235.200"/>
    <x v="11"/>
    <x v="11"/>
    <x v="22"/>
  </r>
  <r>
    <x v="46"/>
    <x v="46"/>
    <s v="193.163.235.200"/>
    <x v="30"/>
    <x v="30"/>
    <x v="352"/>
  </r>
  <r>
    <x v="46"/>
    <x v="46"/>
    <s v="193.163.235.200"/>
    <x v="12"/>
    <x v="12"/>
    <x v="6"/>
  </r>
  <r>
    <x v="46"/>
    <x v="46"/>
    <s v="193.163.235.200"/>
    <x v="12"/>
    <x v="12"/>
    <x v="7"/>
  </r>
  <r>
    <x v="46"/>
    <x v="46"/>
    <s v="193.163.235.200"/>
    <x v="37"/>
    <x v="28"/>
    <x v="353"/>
  </r>
  <r>
    <x v="46"/>
    <x v="46"/>
    <s v="193.163.235.200"/>
    <x v="13"/>
    <x v="13"/>
    <x v="6"/>
  </r>
  <r>
    <x v="46"/>
    <x v="46"/>
    <s v="193.163.235.200"/>
    <x v="14"/>
    <x v="14"/>
    <x v="26"/>
  </r>
  <r>
    <x v="46"/>
    <x v="46"/>
    <s v="193.163.235.200"/>
    <x v="15"/>
    <x v="15"/>
    <x v="9"/>
  </r>
  <r>
    <x v="46"/>
    <x v="46"/>
    <s v="193.163.235.200"/>
    <x v="16"/>
    <x v="16"/>
    <x v="354"/>
  </r>
  <r>
    <x v="46"/>
    <x v="46"/>
    <s v="193.163.235.200"/>
    <x v="17"/>
    <x v="17"/>
    <x v="26"/>
  </r>
  <r>
    <x v="46"/>
    <x v="46"/>
    <s v="193.163.235.200"/>
    <x v="18"/>
    <x v="18"/>
    <x v="26"/>
  </r>
  <r>
    <x v="46"/>
    <x v="46"/>
    <s v="193.163.235.200"/>
    <x v="19"/>
    <x v="19"/>
    <x v="355"/>
  </r>
  <r>
    <x v="46"/>
    <x v="46"/>
    <s v="193.163.235.200"/>
    <x v="20"/>
    <x v="20"/>
    <x v="356"/>
  </r>
  <r>
    <x v="46"/>
    <x v="46"/>
    <s v="193.163.235.200"/>
    <x v="21"/>
    <x v="21"/>
    <x v="9"/>
  </r>
  <r>
    <x v="46"/>
    <x v="46"/>
    <s v="193.163.235.200"/>
    <x v="22"/>
    <x v="22"/>
    <x v="6"/>
  </r>
  <r>
    <x v="46"/>
    <x v="46"/>
    <s v="193.163.235.200"/>
    <x v="23"/>
    <x v="23"/>
    <x v="357"/>
  </r>
  <r>
    <x v="46"/>
    <x v="46"/>
    <s v="193.163.235.200"/>
    <x v="24"/>
    <x v="24"/>
    <x v="9"/>
  </r>
  <r>
    <x v="46"/>
    <x v="46"/>
    <s v="193.163.235.200"/>
    <x v="25"/>
    <x v="25"/>
    <x v="26"/>
  </r>
  <r>
    <x v="46"/>
    <x v="46"/>
    <s v="193.163.235.200"/>
    <x v="26"/>
    <x v="26"/>
    <x v="26"/>
  </r>
  <r>
    <x v="46"/>
    <x v="46"/>
    <s v="193.163.235.200"/>
    <x v="27"/>
    <x v="27"/>
    <x v="358"/>
  </r>
  <r>
    <x v="47"/>
    <x v="47"/>
    <s v="101.188.26.119"/>
    <x v="0"/>
    <x v="0"/>
    <x v="359"/>
  </r>
  <r>
    <x v="47"/>
    <x v="47"/>
    <s v="101.188.26.119"/>
    <x v="1"/>
    <x v="1"/>
    <x v="62"/>
  </r>
  <r>
    <x v="47"/>
    <x v="47"/>
    <s v="101.188.26.119"/>
    <x v="2"/>
    <x v="2"/>
    <x v="360"/>
  </r>
  <r>
    <x v="47"/>
    <x v="47"/>
    <s v="101.188.26.119"/>
    <x v="5"/>
    <x v="5"/>
    <x v="26"/>
  </r>
  <r>
    <x v="47"/>
    <x v="47"/>
    <s v="101.188.26.119"/>
    <x v="5"/>
    <x v="5"/>
    <x v="6"/>
  </r>
  <r>
    <x v="47"/>
    <x v="47"/>
    <s v="101.188.26.119"/>
    <x v="5"/>
    <x v="5"/>
    <x v="8"/>
  </r>
  <r>
    <x v="47"/>
    <x v="47"/>
    <s v="101.188.26.119"/>
    <x v="6"/>
    <x v="6"/>
    <x v="26"/>
  </r>
  <r>
    <x v="47"/>
    <x v="47"/>
    <s v="101.188.26.119"/>
    <x v="7"/>
    <x v="7"/>
    <x v="26"/>
  </r>
  <r>
    <x v="47"/>
    <x v="47"/>
    <s v="101.188.26.119"/>
    <x v="8"/>
    <x v="8"/>
    <x v="6"/>
  </r>
  <r>
    <x v="47"/>
    <x v="47"/>
    <s v="101.188.26.119"/>
    <x v="9"/>
    <x v="9"/>
    <x v="62"/>
  </r>
  <r>
    <x v="47"/>
    <x v="47"/>
    <s v="101.188.26.119"/>
    <x v="10"/>
    <x v="10"/>
    <x v="7"/>
  </r>
  <r>
    <x v="47"/>
    <x v="47"/>
    <s v="101.188.26.119"/>
    <x v="29"/>
    <x v="29"/>
    <x v="7"/>
  </r>
  <r>
    <x v="47"/>
    <x v="47"/>
    <s v="101.188.26.119"/>
    <x v="11"/>
    <x v="11"/>
    <x v="9"/>
  </r>
  <r>
    <x v="47"/>
    <x v="47"/>
    <s v="101.188.26.119"/>
    <x v="11"/>
    <x v="11"/>
    <x v="8"/>
  </r>
  <r>
    <x v="47"/>
    <x v="47"/>
    <s v="101.188.26.119"/>
    <x v="12"/>
    <x v="12"/>
    <x v="6"/>
  </r>
  <r>
    <x v="47"/>
    <x v="47"/>
    <s v="101.188.26.119"/>
    <x v="12"/>
    <x v="12"/>
    <x v="7"/>
  </r>
  <r>
    <x v="47"/>
    <x v="47"/>
    <s v="101.188.26.119"/>
    <x v="13"/>
    <x v="13"/>
    <x v="9"/>
  </r>
  <r>
    <x v="47"/>
    <x v="47"/>
    <s v="101.188.26.119"/>
    <x v="14"/>
    <x v="14"/>
    <x v="26"/>
  </r>
  <r>
    <x v="47"/>
    <x v="47"/>
    <s v="101.188.26.119"/>
    <x v="15"/>
    <x v="15"/>
    <x v="26"/>
  </r>
  <r>
    <x v="47"/>
    <x v="47"/>
    <s v="101.188.26.119"/>
    <x v="16"/>
    <x v="16"/>
    <x v="361"/>
  </r>
  <r>
    <x v="47"/>
    <x v="47"/>
    <s v="101.188.26.119"/>
    <x v="17"/>
    <x v="17"/>
    <x v="26"/>
  </r>
  <r>
    <x v="47"/>
    <x v="47"/>
    <s v="101.188.26.119"/>
    <x v="18"/>
    <x v="18"/>
    <x v="26"/>
  </r>
  <r>
    <x v="47"/>
    <x v="47"/>
    <s v="101.188.26.119"/>
    <x v="20"/>
    <x v="20"/>
    <x v="362"/>
  </r>
  <r>
    <x v="47"/>
    <x v="47"/>
    <s v="101.188.26.119"/>
    <x v="21"/>
    <x v="21"/>
    <x v="9"/>
  </r>
  <r>
    <x v="47"/>
    <x v="47"/>
    <s v="101.188.26.119"/>
    <x v="21"/>
    <x v="21"/>
    <x v="26"/>
  </r>
  <r>
    <x v="47"/>
    <x v="47"/>
    <s v="101.188.26.119"/>
    <x v="22"/>
    <x v="22"/>
    <x v="6"/>
  </r>
  <r>
    <x v="47"/>
    <x v="47"/>
    <s v="101.188.26.119"/>
    <x v="23"/>
    <x v="23"/>
    <x v="363"/>
  </r>
  <r>
    <x v="47"/>
    <x v="47"/>
    <s v="101.188.26.119"/>
    <x v="24"/>
    <x v="24"/>
    <x v="9"/>
  </r>
  <r>
    <x v="47"/>
    <x v="47"/>
    <s v="101.188.26.119"/>
    <x v="25"/>
    <x v="25"/>
    <x v="9"/>
  </r>
  <r>
    <x v="47"/>
    <x v="47"/>
    <s v="101.188.26.119"/>
    <x v="26"/>
    <x v="26"/>
    <x v="9"/>
  </r>
  <r>
    <x v="47"/>
    <x v="47"/>
    <s v="101.188.26.119"/>
    <x v="27"/>
    <x v="27"/>
    <x v="364"/>
  </r>
  <r>
    <x v="48"/>
    <x v="48"/>
    <s v="66.162.195.5"/>
    <x v="0"/>
    <x v="0"/>
    <x v="365"/>
  </r>
  <r>
    <x v="48"/>
    <x v="48"/>
    <s v="66.162.195.5"/>
    <x v="1"/>
    <x v="1"/>
    <x v="1"/>
  </r>
  <r>
    <x v="48"/>
    <x v="48"/>
    <s v="66.162.195.5"/>
    <x v="2"/>
    <x v="2"/>
    <x v="366"/>
  </r>
  <r>
    <x v="48"/>
    <x v="48"/>
    <s v="66.162.195.5"/>
    <x v="3"/>
    <x v="3"/>
    <x v="3"/>
  </r>
  <r>
    <x v="48"/>
    <x v="48"/>
    <s v="66.162.195.5"/>
    <x v="4"/>
    <x v="4"/>
    <x v="367"/>
  </r>
  <r>
    <x v="48"/>
    <x v="48"/>
    <s v="66.162.195.5"/>
    <x v="5"/>
    <x v="5"/>
    <x v="5"/>
  </r>
  <r>
    <x v="48"/>
    <x v="48"/>
    <s v="66.162.195.5"/>
    <x v="6"/>
    <x v="6"/>
    <x v="6"/>
  </r>
  <r>
    <x v="48"/>
    <x v="48"/>
    <s v="66.162.195.5"/>
    <x v="7"/>
    <x v="7"/>
    <x v="8"/>
  </r>
  <r>
    <x v="48"/>
    <x v="48"/>
    <s v="66.162.195.5"/>
    <x v="8"/>
    <x v="8"/>
    <x v="8"/>
  </r>
  <r>
    <x v="48"/>
    <x v="48"/>
    <s v="66.162.195.5"/>
    <x v="9"/>
    <x v="9"/>
    <x v="1"/>
  </r>
  <r>
    <x v="48"/>
    <x v="48"/>
    <s v="66.162.195.5"/>
    <x v="10"/>
    <x v="10"/>
    <x v="7"/>
  </r>
  <r>
    <x v="48"/>
    <x v="48"/>
    <s v="66.162.195.5"/>
    <x v="29"/>
    <x v="29"/>
    <x v="7"/>
  </r>
  <r>
    <x v="48"/>
    <x v="48"/>
    <s v="66.162.195.5"/>
    <x v="11"/>
    <x v="11"/>
    <x v="9"/>
  </r>
  <r>
    <x v="48"/>
    <x v="48"/>
    <s v="66.162.195.5"/>
    <x v="11"/>
    <x v="11"/>
    <x v="8"/>
  </r>
  <r>
    <x v="48"/>
    <x v="48"/>
    <s v="66.162.195.5"/>
    <x v="12"/>
    <x v="12"/>
    <x v="6"/>
  </r>
  <r>
    <x v="48"/>
    <x v="48"/>
    <s v="66.162.195.5"/>
    <x v="12"/>
    <x v="12"/>
    <x v="7"/>
  </r>
  <r>
    <x v="48"/>
    <x v="48"/>
    <s v="66.162.195.5"/>
    <x v="13"/>
    <x v="13"/>
    <x v="9"/>
  </r>
  <r>
    <x v="48"/>
    <x v="48"/>
    <s v="66.162.195.5"/>
    <x v="14"/>
    <x v="14"/>
    <x v="9"/>
  </r>
  <r>
    <x v="48"/>
    <x v="48"/>
    <s v="66.162.195.5"/>
    <x v="15"/>
    <x v="15"/>
    <x v="9"/>
  </r>
  <r>
    <x v="48"/>
    <x v="48"/>
    <s v="66.162.195.5"/>
    <x v="16"/>
    <x v="16"/>
    <x v="10"/>
  </r>
  <r>
    <x v="48"/>
    <x v="48"/>
    <s v="66.162.195.5"/>
    <x v="17"/>
    <x v="17"/>
    <x v="9"/>
  </r>
  <r>
    <x v="48"/>
    <x v="48"/>
    <s v="66.162.195.5"/>
    <x v="18"/>
    <x v="18"/>
    <x v="26"/>
  </r>
  <r>
    <x v="48"/>
    <x v="48"/>
    <s v="66.162.195.5"/>
    <x v="19"/>
    <x v="19"/>
    <x v="368"/>
  </r>
  <r>
    <x v="48"/>
    <x v="48"/>
    <s v="66.162.195.5"/>
    <x v="21"/>
    <x v="21"/>
    <x v="9"/>
  </r>
  <r>
    <x v="48"/>
    <x v="48"/>
    <s v="66.162.195.5"/>
    <x v="21"/>
    <x v="21"/>
    <x v="26"/>
  </r>
  <r>
    <x v="48"/>
    <x v="48"/>
    <s v="66.162.195.5"/>
    <x v="22"/>
    <x v="22"/>
    <x v="6"/>
  </r>
  <r>
    <x v="48"/>
    <x v="48"/>
    <s v="66.162.195.5"/>
    <x v="23"/>
    <x v="23"/>
    <x v="369"/>
  </r>
  <r>
    <x v="48"/>
    <x v="48"/>
    <s v="66.162.195.5"/>
    <x v="24"/>
    <x v="24"/>
    <x v="9"/>
  </r>
  <r>
    <x v="48"/>
    <x v="48"/>
    <s v="66.162.195.5"/>
    <x v="25"/>
    <x v="25"/>
    <x v="26"/>
  </r>
  <r>
    <x v="48"/>
    <x v="48"/>
    <s v="66.162.195.5"/>
    <x v="38"/>
    <x v="31"/>
    <x v="370"/>
  </r>
  <r>
    <x v="48"/>
    <x v="48"/>
    <s v="66.162.195.5"/>
    <x v="26"/>
    <x v="26"/>
    <x v="9"/>
  </r>
  <r>
    <x v="49"/>
    <x v="49"/>
    <s v="2.106.190.34"/>
    <x v="0"/>
    <x v="0"/>
    <x v="371"/>
  </r>
  <r>
    <x v="49"/>
    <x v="49"/>
    <s v="2.106.190.34"/>
    <x v="1"/>
    <x v="1"/>
    <x v="91"/>
  </r>
  <r>
    <x v="49"/>
    <x v="49"/>
    <s v="2.106.190.34"/>
    <x v="2"/>
    <x v="2"/>
    <x v="372"/>
  </r>
  <r>
    <x v="49"/>
    <x v="49"/>
    <s v="2.106.190.34"/>
    <x v="3"/>
    <x v="3"/>
    <x v="3"/>
  </r>
  <r>
    <x v="49"/>
    <x v="49"/>
    <s v="2.106.190.34"/>
    <x v="4"/>
    <x v="4"/>
    <x v="373"/>
  </r>
  <r>
    <x v="49"/>
    <x v="49"/>
    <s v="2.106.190.34"/>
    <x v="5"/>
    <x v="5"/>
    <x v="7"/>
  </r>
  <r>
    <x v="49"/>
    <x v="49"/>
    <s v="2.106.190.34"/>
    <x v="5"/>
    <x v="5"/>
    <x v="8"/>
  </r>
  <r>
    <x v="49"/>
    <x v="49"/>
    <s v="2.106.190.34"/>
    <x v="6"/>
    <x v="6"/>
    <x v="9"/>
  </r>
  <r>
    <x v="49"/>
    <x v="49"/>
    <s v="2.106.190.34"/>
    <x v="7"/>
    <x v="7"/>
    <x v="8"/>
  </r>
  <r>
    <x v="49"/>
    <x v="49"/>
    <s v="2.106.190.34"/>
    <x v="8"/>
    <x v="8"/>
    <x v="8"/>
  </r>
  <r>
    <x v="49"/>
    <x v="49"/>
    <s v="2.106.190.34"/>
    <x v="9"/>
    <x v="9"/>
    <x v="91"/>
  </r>
  <r>
    <x v="49"/>
    <x v="49"/>
    <s v="2.106.190.34"/>
    <x v="10"/>
    <x v="10"/>
    <x v="6"/>
  </r>
  <r>
    <x v="49"/>
    <x v="49"/>
    <s v="2.106.190.34"/>
    <x v="11"/>
    <x v="11"/>
    <x v="7"/>
  </r>
  <r>
    <x v="49"/>
    <x v="49"/>
    <s v="2.106.190.34"/>
    <x v="12"/>
    <x v="12"/>
    <x v="6"/>
  </r>
  <r>
    <x v="49"/>
    <x v="49"/>
    <s v="2.106.190.34"/>
    <x v="12"/>
    <x v="12"/>
    <x v="7"/>
  </r>
  <r>
    <x v="49"/>
    <x v="49"/>
    <s v="2.106.190.34"/>
    <x v="13"/>
    <x v="13"/>
    <x v="6"/>
  </r>
  <r>
    <x v="49"/>
    <x v="49"/>
    <s v="2.106.190.34"/>
    <x v="14"/>
    <x v="14"/>
    <x v="9"/>
  </r>
  <r>
    <x v="49"/>
    <x v="49"/>
    <s v="2.106.190.34"/>
    <x v="15"/>
    <x v="15"/>
    <x v="9"/>
  </r>
  <r>
    <x v="49"/>
    <x v="49"/>
    <s v="2.106.190.34"/>
    <x v="16"/>
    <x v="16"/>
    <x v="10"/>
  </r>
  <r>
    <x v="49"/>
    <x v="49"/>
    <s v="2.106.190.34"/>
    <x v="17"/>
    <x v="17"/>
    <x v="26"/>
  </r>
  <r>
    <x v="49"/>
    <x v="49"/>
    <s v="2.106.190.34"/>
    <x v="18"/>
    <x v="18"/>
    <x v="26"/>
  </r>
  <r>
    <x v="49"/>
    <x v="49"/>
    <s v="2.106.190.34"/>
    <x v="19"/>
    <x v="19"/>
    <x v="258"/>
  </r>
  <r>
    <x v="49"/>
    <x v="49"/>
    <s v="2.106.190.34"/>
    <x v="20"/>
    <x v="20"/>
    <x v="258"/>
  </r>
  <r>
    <x v="49"/>
    <x v="49"/>
    <s v="2.106.190.34"/>
    <x v="21"/>
    <x v="21"/>
    <x v="26"/>
  </r>
  <r>
    <x v="49"/>
    <x v="49"/>
    <s v="2.106.190.34"/>
    <x v="22"/>
    <x v="22"/>
    <x v="26"/>
  </r>
  <r>
    <x v="49"/>
    <x v="49"/>
    <s v="2.106.190.34"/>
    <x v="24"/>
    <x v="24"/>
    <x v="9"/>
  </r>
  <r>
    <x v="49"/>
    <x v="49"/>
    <s v="2.106.190.34"/>
    <x v="25"/>
    <x v="25"/>
    <x v="26"/>
  </r>
  <r>
    <x v="49"/>
    <x v="49"/>
    <s v="2.106.190.34"/>
    <x v="26"/>
    <x v="26"/>
    <x v="26"/>
  </r>
  <r>
    <x v="50"/>
    <x v="50"/>
    <s v="166.216.157.107"/>
    <x v="1"/>
    <x v="1"/>
    <x v="1"/>
  </r>
  <r>
    <x v="50"/>
    <x v="50"/>
    <s v="166.216.157.107"/>
    <x v="2"/>
    <x v="2"/>
    <x v="374"/>
  </r>
  <r>
    <x v="50"/>
    <x v="50"/>
    <s v="166.216.157.107"/>
    <x v="16"/>
    <x v="16"/>
    <x v="10"/>
  </r>
  <r>
    <x v="51"/>
    <x v="51"/>
    <s v="66.210.101.146"/>
    <x v="0"/>
    <x v="0"/>
    <x v="375"/>
  </r>
  <r>
    <x v="51"/>
    <x v="51"/>
    <s v="66.210.101.146"/>
    <x v="1"/>
    <x v="1"/>
    <x v="334"/>
  </r>
  <r>
    <x v="51"/>
    <x v="51"/>
    <s v="66.210.101.146"/>
    <x v="2"/>
    <x v="2"/>
    <x v="376"/>
  </r>
  <r>
    <x v="51"/>
    <x v="51"/>
    <s v="66.210.101.146"/>
    <x v="3"/>
    <x v="3"/>
    <x v="3"/>
  </r>
  <r>
    <x v="51"/>
    <x v="51"/>
    <s v="66.210.101.146"/>
    <x v="4"/>
    <x v="4"/>
    <x v="377"/>
  </r>
  <r>
    <x v="51"/>
    <x v="51"/>
    <s v="66.210.101.146"/>
    <x v="5"/>
    <x v="5"/>
    <x v="9"/>
  </r>
  <r>
    <x v="51"/>
    <x v="51"/>
    <s v="66.210.101.146"/>
    <x v="6"/>
    <x v="6"/>
    <x v="6"/>
  </r>
  <r>
    <x v="51"/>
    <x v="51"/>
    <s v="66.210.101.146"/>
    <x v="7"/>
    <x v="7"/>
    <x v="7"/>
  </r>
  <r>
    <x v="51"/>
    <x v="51"/>
    <s v="66.210.101.146"/>
    <x v="8"/>
    <x v="8"/>
    <x v="8"/>
  </r>
  <r>
    <x v="51"/>
    <x v="51"/>
    <s v="66.210.101.146"/>
    <x v="9"/>
    <x v="9"/>
    <x v="378"/>
  </r>
  <r>
    <x v="51"/>
    <x v="51"/>
    <s v="66.210.101.146"/>
    <x v="10"/>
    <x v="10"/>
    <x v="7"/>
  </r>
  <r>
    <x v="51"/>
    <x v="51"/>
    <s v="66.210.101.146"/>
    <x v="29"/>
    <x v="29"/>
    <x v="7"/>
  </r>
  <r>
    <x v="51"/>
    <x v="51"/>
    <s v="66.210.101.146"/>
    <x v="11"/>
    <x v="11"/>
    <x v="22"/>
  </r>
  <r>
    <x v="51"/>
    <x v="51"/>
    <s v="66.210.101.146"/>
    <x v="30"/>
    <x v="30"/>
    <x v="379"/>
  </r>
  <r>
    <x v="51"/>
    <x v="51"/>
    <s v="66.210.101.146"/>
    <x v="12"/>
    <x v="12"/>
    <x v="9"/>
  </r>
  <r>
    <x v="51"/>
    <x v="51"/>
    <s v="66.210.101.146"/>
    <x v="12"/>
    <x v="12"/>
    <x v="26"/>
  </r>
  <r>
    <x v="51"/>
    <x v="51"/>
    <s v="66.210.101.146"/>
    <x v="12"/>
    <x v="12"/>
    <x v="6"/>
  </r>
  <r>
    <x v="51"/>
    <x v="51"/>
    <s v="66.210.101.146"/>
    <x v="12"/>
    <x v="12"/>
    <x v="7"/>
  </r>
  <r>
    <x v="51"/>
    <x v="51"/>
    <s v="66.210.101.146"/>
    <x v="13"/>
    <x v="13"/>
    <x v="7"/>
  </r>
  <r>
    <x v="51"/>
    <x v="51"/>
    <s v="66.210.101.146"/>
    <x v="32"/>
    <x v="32"/>
    <x v="380"/>
  </r>
  <r>
    <x v="51"/>
    <x v="51"/>
    <s v="66.210.101.146"/>
    <x v="14"/>
    <x v="14"/>
    <x v="9"/>
  </r>
  <r>
    <x v="51"/>
    <x v="51"/>
    <s v="66.210.101.146"/>
    <x v="15"/>
    <x v="15"/>
    <x v="9"/>
  </r>
  <r>
    <x v="51"/>
    <x v="51"/>
    <s v="66.210.101.146"/>
    <x v="16"/>
    <x v="16"/>
    <x v="10"/>
  </r>
  <r>
    <x v="51"/>
    <x v="51"/>
    <s v="66.210.101.146"/>
    <x v="17"/>
    <x v="17"/>
    <x v="9"/>
  </r>
  <r>
    <x v="51"/>
    <x v="51"/>
    <s v="66.210.101.146"/>
    <x v="18"/>
    <x v="18"/>
    <x v="9"/>
  </r>
  <r>
    <x v="51"/>
    <x v="51"/>
    <s v="66.210.101.146"/>
    <x v="19"/>
    <x v="19"/>
    <x v="381"/>
  </r>
  <r>
    <x v="51"/>
    <x v="51"/>
    <s v="66.210.101.146"/>
    <x v="20"/>
    <x v="20"/>
    <x v="382"/>
  </r>
  <r>
    <x v="51"/>
    <x v="51"/>
    <s v="66.210.101.146"/>
    <x v="21"/>
    <x v="21"/>
    <x v="9"/>
  </r>
  <r>
    <x v="51"/>
    <x v="51"/>
    <s v="66.210.101.146"/>
    <x v="21"/>
    <x v="21"/>
    <x v="26"/>
  </r>
  <r>
    <x v="51"/>
    <x v="51"/>
    <s v="66.210.101.146"/>
    <x v="31"/>
    <x v="31"/>
    <x v="383"/>
  </r>
  <r>
    <x v="51"/>
    <x v="51"/>
    <s v="66.210.101.146"/>
    <x v="22"/>
    <x v="22"/>
    <x v="6"/>
  </r>
  <r>
    <x v="51"/>
    <x v="51"/>
    <s v="66.210.101.146"/>
    <x v="23"/>
    <x v="23"/>
    <x v="384"/>
  </r>
  <r>
    <x v="51"/>
    <x v="51"/>
    <s v="66.210.101.146"/>
    <x v="24"/>
    <x v="24"/>
    <x v="9"/>
  </r>
  <r>
    <x v="51"/>
    <x v="51"/>
    <s v="66.210.101.146"/>
    <x v="25"/>
    <x v="25"/>
    <x v="9"/>
  </r>
  <r>
    <x v="51"/>
    <x v="51"/>
    <s v="66.210.101.146"/>
    <x v="26"/>
    <x v="26"/>
    <x v="9"/>
  </r>
  <r>
    <x v="51"/>
    <x v="51"/>
    <s v="66.210.101.146"/>
    <x v="33"/>
    <x v="33"/>
    <x v="385"/>
  </r>
  <r>
    <x v="51"/>
    <x v="51"/>
    <s v="66.210.101.146"/>
    <x v="27"/>
    <x v="27"/>
    <x v="386"/>
  </r>
  <r>
    <x v="52"/>
    <x v="52"/>
    <s v="91.150.225.193"/>
    <x v="1"/>
    <x v="1"/>
    <x v="91"/>
  </r>
  <r>
    <x v="52"/>
    <x v="52"/>
    <s v="91.150.225.193"/>
    <x v="2"/>
    <x v="2"/>
    <x v="387"/>
  </r>
  <r>
    <x v="52"/>
    <x v="52"/>
    <s v="91.150.225.193"/>
    <x v="16"/>
    <x v="16"/>
    <x v="10"/>
  </r>
  <r>
    <x v="53"/>
    <x v="53"/>
    <s v="91.150.225.193"/>
    <x v="1"/>
    <x v="1"/>
    <x v="91"/>
  </r>
  <r>
    <x v="53"/>
    <x v="53"/>
    <s v="91.150.225.193"/>
    <x v="2"/>
    <x v="2"/>
    <x v="388"/>
  </r>
  <r>
    <x v="53"/>
    <x v="53"/>
    <s v="91.150.225.193"/>
    <x v="3"/>
    <x v="3"/>
    <x v="3"/>
  </r>
  <r>
    <x v="53"/>
    <x v="53"/>
    <s v="91.150.225.193"/>
    <x v="4"/>
    <x v="4"/>
    <x v="193"/>
  </r>
  <r>
    <x v="53"/>
    <x v="53"/>
    <s v="91.150.225.193"/>
    <x v="5"/>
    <x v="5"/>
    <x v="6"/>
  </r>
  <r>
    <x v="53"/>
    <x v="53"/>
    <s v="91.150.225.193"/>
    <x v="6"/>
    <x v="6"/>
    <x v="9"/>
  </r>
  <r>
    <x v="53"/>
    <x v="53"/>
    <s v="91.150.225.193"/>
    <x v="7"/>
    <x v="7"/>
    <x v="8"/>
  </r>
  <r>
    <x v="53"/>
    <x v="53"/>
    <s v="91.150.225.193"/>
    <x v="8"/>
    <x v="8"/>
    <x v="8"/>
  </r>
  <r>
    <x v="53"/>
    <x v="53"/>
    <s v="91.150.225.193"/>
    <x v="9"/>
    <x v="9"/>
    <x v="91"/>
  </r>
  <r>
    <x v="53"/>
    <x v="53"/>
    <s v="91.150.225.193"/>
    <x v="10"/>
    <x v="10"/>
    <x v="7"/>
  </r>
  <r>
    <x v="53"/>
    <x v="53"/>
    <s v="91.150.225.193"/>
    <x v="11"/>
    <x v="11"/>
    <x v="9"/>
  </r>
  <r>
    <x v="53"/>
    <x v="53"/>
    <s v="91.150.225.193"/>
    <x v="11"/>
    <x v="11"/>
    <x v="22"/>
  </r>
  <r>
    <x v="53"/>
    <x v="53"/>
    <s v="91.150.225.193"/>
    <x v="12"/>
    <x v="12"/>
    <x v="9"/>
  </r>
  <r>
    <x v="53"/>
    <x v="53"/>
    <s v="91.150.225.193"/>
    <x v="13"/>
    <x v="13"/>
    <x v="6"/>
  </r>
  <r>
    <x v="53"/>
    <x v="53"/>
    <s v="91.150.225.193"/>
    <x v="14"/>
    <x v="14"/>
    <x v="9"/>
  </r>
  <r>
    <x v="53"/>
    <x v="53"/>
    <s v="91.150.225.193"/>
    <x v="15"/>
    <x v="15"/>
    <x v="9"/>
  </r>
  <r>
    <x v="53"/>
    <x v="53"/>
    <s v="91.150.225.193"/>
    <x v="16"/>
    <x v="16"/>
    <x v="10"/>
  </r>
  <r>
    <x v="53"/>
    <x v="53"/>
    <s v="91.150.225.193"/>
    <x v="17"/>
    <x v="17"/>
    <x v="9"/>
  </r>
  <r>
    <x v="53"/>
    <x v="53"/>
    <s v="91.150.225.193"/>
    <x v="19"/>
    <x v="19"/>
    <x v="389"/>
  </r>
  <r>
    <x v="53"/>
    <x v="53"/>
    <s v="91.150.225.193"/>
    <x v="20"/>
    <x v="20"/>
    <x v="390"/>
  </r>
  <r>
    <x v="53"/>
    <x v="53"/>
    <s v="91.150.225.193"/>
    <x v="21"/>
    <x v="21"/>
    <x v="9"/>
  </r>
  <r>
    <x v="53"/>
    <x v="53"/>
    <s v="91.150.225.193"/>
    <x v="21"/>
    <x v="21"/>
    <x v="26"/>
  </r>
  <r>
    <x v="53"/>
    <x v="53"/>
    <s v="91.150.225.193"/>
    <x v="22"/>
    <x v="22"/>
    <x v="6"/>
  </r>
  <r>
    <x v="53"/>
    <x v="53"/>
    <s v="91.150.225.193"/>
    <x v="24"/>
    <x v="24"/>
    <x v="9"/>
  </r>
  <r>
    <x v="53"/>
    <x v="53"/>
    <s v="91.150.225.193"/>
    <x v="25"/>
    <x v="25"/>
    <x v="9"/>
  </r>
  <r>
    <x v="53"/>
    <x v="53"/>
    <s v="91.150.225.193"/>
    <x v="26"/>
    <x v="26"/>
    <x v="9"/>
  </r>
  <r>
    <x v="54"/>
    <x v="54"/>
    <s v="205.142.197.104"/>
    <x v="0"/>
    <x v="0"/>
    <x v="391"/>
  </r>
  <r>
    <x v="54"/>
    <x v="54"/>
    <s v="205.142.197.104"/>
    <x v="1"/>
    <x v="1"/>
    <x v="130"/>
  </r>
  <r>
    <x v="54"/>
    <x v="54"/>
    <s v="205.142.197.104"/>
    <x v="2"/>
    <x v="2"/>
    <x v="392"/>
  </r>
  <r>
    <x v="54"/>
    <x v="54"/>
    <s v="205.142.197.104"/>
    <x v="3"/>
    <x v="3"/>
    <x v="44"/>
  </r>
  <r>
    <x v="54"/>
    <x v="54"/>
    <s v="205.142.197.104"/>
    <x v="5"/>
    <x v="5"/>
    <x v="9"/>
  </r>
  <r>
    <x v="54"/>
    <x v="54"/>
    <s v="205.142.197.104"/>
    <x v="34"/>
    <x v="28"/>
    <x v="393"/>
  </r>
  <r>
    <x v="54"/>
    <x v="54"/>
    <s v="205.142.197.104"/>
    <x v="28"/>
    <x v="28"/>
    <x v="394"/>
  </r>
  <r>
    <x v="54"/>
    <x v="54"/>
    <s v="205.142.197.104"/>
    <x v="7"/>
    <x v="7"/>
    <x v="7"/>
  </r>
  <r>
    <x v="54"/>
    <x v="54"/>
    <s v="205.142.197.104"/>
    <x v="8"/>
    <x v="8"/>
    <x v="8"/>
  </r>
  <r>
    <x v="54"/>
    <x v="54"/>
    <s v="205.142.197.104"/>
    <x v="9"/>
    <x v="9"/>
    <x v="130"/>
  </r>
  <r>
    <x v="54"/>
    <x v="54"/>
    <s v="205.142.197.104"/>
    <x v="10"/>
    <x v="10"/>
    <x v="7"/>
  </r>
  <r>
    <x v="54"/>
    <x v="54"/>
    <s v="205.142.197.104"/>
    <x v="29"/>
    <x v="29"/>
    <x v="7"/>
  </r>
  <r>
    <x v="54"/>
    <x v="54"/>
    <s v="205.142.197.104"/>
    <x v="11"/>
    <x v="11"/>
    <x v="7"/>
  </r>
  <r>
    <x v="54"/>
    <x v="54"/>
    <s v="205.142.197.104"/>
    <x v="12"/>
    <x v="12"/>
    <x v="6"/>
  </r>
  <r>
    <x v="54"/>
    <x v="54"/>
    <s v="205.142.197.104"/>
    <x v="37"/>
    <x v="28"/>
    <x v="395"/>
  </r>
  <r>
    <x v="54"/>
    <x v="54"/>
    <s v="205.142.197.104"/>
    <x v="13"/>
    <x v="13"/>
    <x v="6"/>
  </r>
  <r>
    <x v="54"/>
    <x v="54"/>
    <s v="205.142.197.104"/>
    <x v="14"/>
    <x v="14"/>
    <x v="9"/>
  </r>
  <r>
    <x v="54"/>
    <x v="54"/>
    <s v="205.142.197.104"/>
    <x v="15"/>
    <x v="15"/>
    <x v="9"/>
  </r>
  <r>
    <x v="54"/>
    <x v="54"/>
    <s v="205.142.197.104"/>
    <x v="16"/>
    <x v="16"/>
    <x v="10"/>
  </r>
  <r>
    <x v="54"/>
    <x v="54"/>
    <s v="205.142.197.104"/>
    <x v="17"/>
    <x v="17"/>
    <x v="9"/>
  </r>
  <r>
    <x v="54"/>
    <x v="54"/>
    <s v="205.142.197.104"/>
    <x v="18"/>
    <x v="18"/>
    <x v="9"/>
  </r>
  <r>
    <x v="54"/>
    <x v="54"/>
    <s v="205.142.197.104"/>
    <x v="19"/>
    <x v="19"/>
    <x v="396"/>
  </r>
  <r>
    <x v="54"/>
    <x v="54"/>
    <s v="205.142.197.104"/>
    <x v="21"/>
    <x v="21"/>
    <x v="9"/>
  </r>
  <r>
    <x v="54"/>
    <x v="54"/>
    <s v="205.142.197.104"/>
    <x v="31"/>
    <x v="31"/>
    <x v="397"/>
  </r>
  <r>
    <x v="54"/>
    <x v="54"/>
    <s v="205.142.197.104"/>
    <x v="22"/>
    <x v="22"/>
    <x v="6"/>
  </r>
  <r>
    <x v="54"/>
    <x v="54"/>
    <s v="205.142.197.104"/>
    <x v="23"/>
    <x v="23"/>
    <x v="398"/>
  </r>
  <r>
    <x v="54"/>
    <x v="54"/>
    <s v="205.142.197.104"/>
    <x v="24"/>
    <x v="24"/>
    <x v="9"/>
  </r>
  <r>
    <x v="54"/>
    <x v="54"/>
    <s v="205.142.197.104"/>
    <x v="25"/>
    <x v="25"/>
    <x v="26"/>
  </r>
  <r>
    <x v="54"/>
    <x v="54"/>
    <s v="205.142.197.104"/>
    <x v="38"/>
    <x v="31"/>
    <x v="399"/>
  </r>
  <r>
    <x v="54"/>
    <x v="54"/>
    <s v="205.142.197.104"/>
    <x v="26"/>
    <x v="26"/>
    <x v="9"/>
  </r>
  <r>
    <x v="54"/>
    <x v="54"/>
    <s v="205.142.197.104"/>
    <x v="33"/>
    <x v="33"/>
    <x v="400"/>
  </r>
  <r>
    <x v="54"/>
    <x v="54"/>
    <s v="205.142.197.104"/>
    <x v="27"/>
    <x v="27"/>
    <x v="401"/>
  </r>
  <r>
    <x v="55"/>
    <x v="55"/>
    <s v="193.89.188.158"/>
    <x v="0"/>
    <x v="0"/>
    <x v="402"/>
  </r>
  <r>
    <x v="55"/>
    <x v="55"/>
    <s v="193.89.188.158"/>
    <x v="1"/>
    <x v="1"/>
    <x v="91"/>
  </r>
  <r>
    <x v="55"/>
    <x v="55"/>
    <s v="193.89.188.158"/>
    <x v="2"/>
    <x v="2"/>
    <x v="403"/>
  </r>
  <r>
    <x v="55"/>
    <x v="55"/>
    <s v="193.89.188.158"/>
    <x v="3"/>
    <x v="3"/>
    <x v="3"/>
  </r>
  <r>
    <x v="55"/>
    <x v="55"/>
    <s v="193.89.188.158"/>
    <x v="4"/>
    <x v="4"/>
    <x v="148"/>
  </r>
  <r>
    <x v="55"/>
    <x v="55"/>
    <s v="193.89.188.158"/>
    <x v="5"/>
    <x v="5"/>
    <x v="6"/>
  </r>
  <r>
    <x v="55"/>
    <x v="55"/>
    <s v="193.89.188.158"/>
    <x v="5"/>
    <x v="5"/>
    <x v="88"/>
  </r>
  <r>
    <x v="55"/>
    <x v="55"/>
    <s v="193.89.188.158"/>
    <x v="6"/>
    <x v="6"/>
    <x v="9"/>
  </r>
  <r>
    <x v="55"/>
    <x v="55"/>
    <s v="193.89.188.158"/>
    <x v="7"/>
    <x v="7"/>
    <x v="7"/>
  </r>
  <r>
    <x v="55"/>
    <x v="55"/>
    <s v="193.89.188.158"/>
    <x v="8"/>
    <x v="8"/>
    <x v="8"/>
  </r>
  <r>
    <x v="55"/>
    <x v="55"/>
    <s v="193.89.188.158"/>
    <x v="9"/>
    <x v="9"/>
    <x v="91"/>
  </r>
  <r>
    <x v="55"/>
    <x v="55"/>
    <s v="193.89.188.158"/>
    <x v="10"/>
    <x v="10"/>
    <x v="9"/>
  </r>
  <r>
    <x v="55"/>
    <x v="55"/>
    <s v="193.89.188.158"/>
    <x v="29"/>
    <x v="29"/>
    <x v="7"/>
  </r>
  <r>
    <x v="55"/>
    <x v="55"/>
    <s v="193.89.188.158"/>
    <x v="11"/>
    <x v="11"/>
    <x v="88"/>
  </r>
  <r>
    <x v="55"/>
    <x v="55"/>
    <s v="193.89.188.158"/>
    <x v="30"/>
    <x v="30"/>
    <x v="150"/>
  </r>
  <r>
    <x v="55"/>
    <x v="55"/>
    <s v="193.89.188.158"/>
    <x v="12"/>
    <x v="12"/>
    <x v="6"/>
  </r>
  <r>
    <x v="55"/>
    <x v="55"/>
    <s v="193.89.188.158"/>
    <x v="12"/>
    <x v="12"/>
    <x v="7"/>
  </r>
  <r>
    <x v="55"/>
    <x v="55"/>
    <s v="193.89.188.158"/>
    <x v="13"/>
    <x v="13"/>
    <x v="6"/>
  </r>
  <r>
    <x v="55"/>
    <x v="55"/>
    <s v="193.89.188.158"/>
    <x v="14"/>
    <x v="14"/>
    <x v="26"/>
  </r>
  <r>
    <x v="55"/>
    <x v="55"/>
    <s v="193.89.188.158"/>
    <x v="15"/>
    <x v="15"/>
    <x v="26"/>
  </r>
  <r>
    <x v="55"/>
    <x v="55"/>
    <s v="193.89.188.158"/>
    <x v="16"/>
    <x v="16"/>
    <x v="10"/>
  </r>
  <r>
    <x v="55"/>
    <x v="55"/>
    <s v="193.89.188.158"/>
    <x v="17"/>
    <x v="17"/>
    <x v="7"/>
  </r>
  <r>
    <x v="55"/>
    <x v="55"/>
    <s v="193.89.188.158"/>
    <x v="18"/>
    <x v="18"/>
    <x v="8"/>
  </r>
  <r>
    <x v="55"/>
    <x v="55"/>
    <s v="193.89.188.158"/>
    <x v="21"/>
    <x v="21"/>
    <x v="6"/>
  </r>
  <r>
    <x v="55"/>
    <x v="55"/>
    <s v="193.89.188.158"/>
    <x v="22"/>
    <x v="22"/>
    <x v="6"/>
  </r>
  <r>
    <x v="55"/>
    <x v="55"/>
    <s v="193.89.188.158"/>
    <x v="24"/>
    <x v="24"/>
    <x v="26"/>
  </r>
  <r>
    <x v="55"/>
    <x v="55"/>
    <s v="193.89.188.158"/>
    <x v="25"/>
    <x v="25"/>
    <x v="26"/>
  </r>
  <r>
    <x v="55"/>
    <x v="55"/>
    <s v="193.89.188.158"/>
    <x v="26"/>
    <x v="26"/>
    <x v="7"/>
  </r>
  <r>
    <x v="55"/>
    <x v="55"/>
    <s v="193.89.188.158"/>
    <x v="33"/>
    <x v="33"/>
    <x v="404"/>
  </r>
  <r>
    <x v="56"/>
    <x v="56"/>
    <s v="98.114.197.206"/>
    <x v="0"/>
    <x v="0"/>
    <x v="405"/>
  </r>
  <r>
    <x v="56"/>
    <x v="56"/>
    <s v="98.114.197.206"/>
    <x v="1"/>
    <x v="1"/>
    <x v="1"/>
  </r>
  <r>
    <x v="56"/>
    <x v="56"/>
    <s v="98.114.197.206"/>
    <x v="2"/>
    <x v="2"/>
    <x v="406"/>
  </r>
  <r>
    <x v="56"/>
    <x v="56"/>
    <s v="98.114.197.206"/>
    <x v="3"/>
    <x v="3"/>
    <x v="3"/>
  </r>
  <r>
    <x v="56"/>
    <x v="56"/>
    <s v="98.114.197.206"/>
    <x v="4"/>
    <x v="4"/>
    <x v="407"/>
  </r>
  <r>
    <x v="56"/>
    <x v="56"/>
    <s v="98.114.197.206"/>
    <x v="5"/>
    <x v="5"/>
    <x v="8"/>
  </r>
  <r>
    <x v="56"/>
    <x v="56"/>
    <s v="98.114.197.206"/>
    <x v="5"/>
    <x v="5"/>
    <x v="19"/>
  </r>
  <r>
    <x v="56"/>
    <x v="56"/>
    <s v="98.114.197.206"/>
    <x v="6"/>
    <x v="6"/>
    <x v="9"/>
  </r>
  <r>
    <x v="56"/>
    <x v="56"/>
    <s v="98.114.197.206"/>
    <x v="6"/>
    <x v="6"/>
    <x v="8"/>
  </r>
  <r>
    <x v="56"/>
    <x v="56"/>
    <s v="98.114.197.206"/>
    <x v="7"/>
    <x v="7"/>
    <x v="7"/>
  </r>
  <r>
    <x v="56"/>
    <x v="56"/>
    <s v="98.114.197.206"/>
    <x v="8"/>
    <x v="8"/>
    <x v="8"/>
  </r>
  <r>
    <x v="56"/>
    <x v="56"/>
    <s v="98.114.197.206"/>
    <x v="9"/>
    <x v="9"/>
    <x v="1"/>
  </r>
  <r>
    <x v="56"/>
    <x v="56"/>
    <s v="98.114.197.206"/>
    <x v="10"/>
    <x v="10"/>
    <x v="8"/>
  </r>
  <r>
    <x v="56"/>
    <x v="56"/>
    <s v="98.114.197.206"/>
    <x v="29"/>
    <x v="29"/>
    <x v="7"/>
  </r>
  <r>
    <x v="56"/>
    <x v="56"/>
    <s v="98.114.197.206"/>
    <x v="11"/>
    <x v="11"/>
    <x v="9"/>
  </r>
  <r>
    <x v="56"/>
    <x v="56"/>
    <s v="98.114.197.206"/>
    <x v="11"/>
    <x v="11"/>
    <x v="8"/>
  </r>
  <r>
    <x v="56"/>
    <x v="56"/>
    <s v="98.114.197.206"/>
    <x v="12"/>
    <x v="12"/>
    <x v="6"/>
  </r>
  <r>
    <x v="56"/>
    <x v="56"/>
    <s v="98.114.197.206"/>
    <x v="12"/>
    <x v="12"/>
    <x v="7"/>
  </r>
  <r>
    <x v="56"/>
    <x v="56"/>
    <s v="98.114.197.206"/>
    <x v="13"/>
    <x v="13"/>
    <x v="9"/>
  </r>
  <r>
    <x v="56"/>
    <x v="56"/>
    <s v="98.114.197.206"/>
    <x v="14"/>
    <x v="14"/>
    <x v="9"/>
  </r>
  <r>
    <x v="56"/>
    <x v="56"/>
    <s v="98.114.197.206"/>
    <x v="15"/>
    <x v="15"/>
    <x v="9"/>
  </r>
  <r>
    <x v="56"/>
    <x v="56"/>
    <s v="98.114.197.206"/>
    <x v="16"/>
    <x v="16"/>
    <x v="10"/>
  </r>
  <r>
    <x v="56"/>
    <x v="56"/>
    <s v="98.114.197.206"/>
    <x v="17"/>
    <x v="17"/>
    <x v="26"/>
  </r>
  <r>
    <x v="56"/>
    <x v="56"/>
    <s v="98.114.197.206"/>
    <x v="18"/>
    <x v="18"/>
    <x v="9"/>
  </r>
  <r>
    <x v="56"/>
    <x v="56"/>
    <s v="98.114.197.206"/>
    <x v="19"/>
    <x v="19"/>
    <x v="408"/>
  </r>
  <r>
    <x v="56"/>
    <x v="56"/>
    <s v="98.114.197.206"/>
    <x v="20"/>
    <x v="20"/>
    <x v="409"/>
  </r>
  <r>
    <x v="56"/>
    <x v="56"/>
    <s v="98.114.197.206"/>
    <x v="21"/>
    <x v="21"/>
    <x v="9"/>
  </r>
  <r>
    <x v="56"/>
    <x v="56"/>
    <s v="98.114.197.206"/>
    <x v="21"/>
    <x v="21"/>
    <x v="26"/>
  </r>
  <r>
    <x v="56"/>
    <x v="56"/>
    <s v="98.114.197.206"/>
    <x v="31"/>
    <x v="31"/>
    <x v="410"/>
  </r>
  <r>
    <x v="56"/>
    <x v="56"/>
    <s v="98.114.197.206"/>
    <x v="22"/>
    <x v="22"/>
    <x v="6"/>
  </r>
  <r>
    <x v="56"/>
    <x v="56"/>
    <s v="98.114.197.206"/>
    <x v="23"/>
    <x v="23"/>
    <x v="411"/>
  </r>
  <r>
    <x v="56"/>
    <x v="56"/>
    <s v="98.114.197.206"/>
    <x v="24"/>
    <x v="24"/>
    <x v="9"/>
  </r>
  <r>
    <x v="56"/>
    <x v="56"/>
    <s v="98.114.197.206"/>
    <x v="25"/>
    <x v="25"/>
    <x v="9"/>
  </r>
  <r>
    <x v="56"/>
    <x v="56"/>
    <s v="98.114.197.206"/>
    <x v="38"/>
    <x v="31"/>
    <x v="412"/>
  </r>
  <r>
    <x v="56"/>
    <x v="56"/>
    <s v="98.114.197.206"/>
    <x v="26"/>
    <x v="26"/>
    <x v="9"/>
  </r>
  <r>
    <x v="56"/>
    <x v="56"/>
    <s v="98.114.197.206"/>
    <x v="33"/>
    <x v="33"/>
    <x v="413"/>
  </r>
  <r>
    <x v="57"/>
    <x v="57"/>
    <s v="109.67.5.90"/>
    <x v="0"/>
    <x v="0"/>
    <x v="414"/>
  </r>
  <r>
    <x v="57"/>
    <x v="57"/>
    <s v="109.67.5.90"/>
    <x v="1"/>
    <x v="1"/>
    <x v="415"/>
  </r>
  <r>
    <x v="57"/>
    <x v="57"/>
    <s v="109.67.5.90"/>
    <x v="2"/>
    <x v="2"/>
    <x v="416"/>
  </r>
  <r>
    <x v="57"/>
    <x v="57"/>
    <s v="109.67.5.90"/>
    <x v="5"/>
    <x v="5"/>
    <x v="8"/>
  </r>
  <r>
    <x v="57"/>
    <x v="57"/>
    <s v="109.67.5.90"/>
    <x v="6"/>
    <x v="6"/>
    <x v="26"/>
  </r>
  <r>
    <x v="57"/>
    <x v="57"/>
    <s v="109.67.5.90"/>
    <x v="7"/>
    <x v="7"/>
    <x v="26"/>
  </r>
  <r>
    <x v="57"/>
    <x v="57"/>
    <s v="109.67.5.90"/>
    <x v="8"/>
    <x v="8"/>
    <x v="26"/>
  </r>
  <r>
    <x v="57"/>
    <x v="57"/>
    <s v="109.67.5.90"/>
    <x v="10"/>
    <x v="10"/>
    <x v="6"/>
  </r>
  <r>
    <x v="57"/>
    <x v="57"/>
    <s v="109.67.5.90"/>
    <x v="29"/>
    <x v="29"/>
    <x v="26"/>
  </r>
  <r>
    <x v="57"/>
    <x v="57"/>
    <s v="109.67.5.90"/>
    <x v="11"/>
    <x v="11"/>
    <x v="7"/>
  </r>
  <r>
    <x v="57"/>
    <x v="57"/>
    <s v="109.67.5.90"/>
    <x v="12"/>
    <x v="12"/>
    <x v="6"/>
  </r>
  <r>
    <x v="57"/>
    <x v="57"/>
    <s v="109.67.5.90"/>
    <x v="13"/>
    <x v="13"/>
    <x v="9"/>
  </r>
  <r>
    <x v="57"/>
    <x v="57"/>
    <s v="109.67.5.90"/>
    <x v="14"/>
    <x v="14"/>
    <x v="9"/>
  </r>
  <r>
    <x v="57"/>
    <x v="57"/>
    <s v="109.67.5.90"/>
    <x v="15"/>
    <x v="15"/>
    <x v="9"/>
  </r>
  <r>
    <x v="57"/>
    <x v="57"/>
    <s v="109.67.5.90"/>
    <x v="16"/>
    <x v="16"/>
    <x v="10"/>
  </r>
  <r>
    <x v="57"/>
    <x v="57"/>
    <s v="109.67.5.90"/>
    <x v="17"/>
    <x v="17"/>
    <x v="9"/>
  </r>
  <r>
    <x v="57"/>
    <x v="57"/>
    <s v="109.67.5.90"/>
    <x v="18"/>
    <x v="18"/>
    <x v="9"/>
  </r>
  <r>
    <x v="57"/>
    <x v="57"/>
    <s v="109.67.5.90"/>
    <x v="21"/>
    <x v="21"/>
    <x v="9"/>
  </r>
  <r>
    <x v="57"/>
    <x v="57"/>
    <s v="109.67.5.90"/>
    <x v="22"/>
    <x v="22"/>
    <x v="9"/>
  </r>
  <r>
    <x v="57"/>
    <x v="57"/>
    <s v="109.67.5.90"/>
    <x v="24"/>
    <x v="24"/>
    <x v="9"/>
  </r>
  <r>
    <x v="57"/>
    <x v="57"/>
    <s v="109.67.5.90"/>
    <x v="25"/>
    <x v="25"/>
    <x v="26"/>
  </r>
  <r>
    <x v="57"/>
    <x v="57"/>
    <s v="109.67.5.90"/>
    <x v="26"/>
    <x v="26"/>
    <x v="9"/>
  </r>
  <r>
    <x v="58"/>
    <x v="58"/>
    <s v="128.0.73.7"/>
    <x v="0"/>
    <x v="0"/>
    <x v="417"/>
  </r>
  <r>
    <x v="58"/>
    <x v="58"/>
    <s v="128.0.73.7"/>
    <x v="1"/>
    <x v="1"/>
    <x v="91"/>
  </r>
  <r>
    <x v="58"/>
    <x v="58"/>
    <s v="128.0.73.7"/>
    <x v="2"/>
    <x v="2"/>
    <x v="418"/>
  </r>
  <r>
    <x v="58"/>
    <x v="58"/>
    <s v="128.0.73.7"/>
    <x v="3"/>
    <x v="3"/>
    <x v="3"/>
  </r>
  <r>
    <x v="58"/>
    <x v="58"/>
    <s v="128.0.73.7"/>
    <x v="4"/>
    <x v="4"/>
    <x v="419"/>
  </r>
  <r>
    <x v="58"/>
    <x v="58"/>
    <s v="128.0.73.7"/>
    <x v="5"/>
    <x v="5"/>
    <x v="8"/>
  </r>
  <r>
    <x v="58"/>
    <x v="58"/>
    <s v="128.0.73.7"/>
    <x v="6"/>
    <x v="6"/>
    <x v="9"/>
  </r>
  <r>
    <x v="58"/>
    <x v="58"/>
    <s v="128.0.73.7"/>
    <x v="7"/>
    <x v="7"/>
    <x v="7"/>
  </r>
  <r>
    <x v="58"/>
    <x v="58"/>
    <s v="128.0.73.7"/>
    <x v="8"/>
    <x v="8"/>
    <x v="8"/>
  </r>
  <r>
    <x v="58"/>
    <x v="58"/>
    <s v="128.0.73.7"/>
    <x v="9"/>
    <x v="9"/>
    <x v="91"/>
  </r>
  <r>
    <x v="58"/>
    <x v="58"/>
    <s v="128.0.73.7"/>
    <x v="10"/>
    <x v="10"/>
    <x v="6"/>
  </r>
  <r>
    <x v="58"/>
    <x v="58"/>
    <s v="128.0.73.7"/>
    <x v="35"/>
    <x v="28"/>
    <x v="420"/>
  </r>
  <r>
    <x v="58"/>
    <x v="58"/>
    <s v="128.0.73.7"/>
    <x v="29"/>
    <x v="29"/>
    <x v="7"/>
  </r>
  <r>
    <x v="58"/>
    <x v="58"/>
    <s v="128.0.73.7"/>
    <x v="11"/>
    <x v="11"/>
    <x v="7"/>
  </r>
  <r>
    <x v="58"/>
    <x v="58"/>
    <s v="128.0.73.7"/>
    <x v="12"/>
    <x v="12"/>
    <x v="7"/>
  </r>
  <r>
    <x v="58"/>
    <x v="58"/>
    <s v="128.0.73.7"/>
    <x v="13"/>
    <x v="13"/>
    <x v="6"/>
  </r>
  <r>
    <x v="58"/>
    <x v="58"/>
    <s v="128.0.73.7"/>
    <x v="14"/>
    <x v="14"/>
    <x v="26"/>
  </r>
  <r>
    <x v="58"/>
    <x v="58"/>
    <s v="128.0.73.7"/>
    <x v="15"/>
    <x v="15"/>
    <x v="26"/>
  </r>
  <r>
    <x v="58"/>
    <x v="58"/>
    <s v="128.0.73.7"/>
    <x v="16"/>
    <x v="16"/>
    <x v="10"/>
  </r>
  <r>
    <x v="58"/>
    <x v="58"/>
    <s v="128.0.73.7"/>
    <x v="17"/>
    <x v="17"/>
    <x v="6"/>
  </r>
  <r>
    <x v="58"/>
    <x v="58"/>
    <s v="128.0.73.7"/>
    <x v="18"/>
    <x v="18"/>
    <x v="6"/>
  </r>
  <r>
    <x v="58"/>
    <x v="58"/>
    <s v="128.0.73.7"/>
    <x v="19"/>
    <x v="19"/>
    <x v="421"/>
  </r>
  <r>
    <x v="58"/>
    <x v="58"/>
    <s v="128.0.73.7"/>
    <x v="20"/>
    <x v="20"/>
    <x v="422"/>
  </r>
  <r>
    <x v="58"/>
    <x v="58"/>
    <s v="128.0.73.7"/>
    <x v="21"/>
    <x v="21"/>
    <x v="6"/>
  </r>
  <r>
    <x v="58"/>
    <x v="58"/>
    <s v="128.0.73.7"/>
    <x v="22"/>
    <x v="22"/>
    <x v="6"/>
  </r>
  <r>
    <x v="58"/>
    <x v="58"/>
    <s v="128.0.73.7"/>
    <x v="23"/>
    <x v="23"/>
    <x v="423"/>
  </r>
  <r>
    <x v="58"/>
    <x v="58"/>
    <s v="128.0.73.7"/>
    <x v="24"/>
    <x v="24"/>
    <x v="9"/>
  </r>
  <r>
    <x v="58"/>
    <x v="58"/>
    <s v="128.0.73.7"/>
    <x v="25"/>
    <x v="25"/>
    <x v="26"/>
  </r>
  <r>
    <x v="58"/>
    <x v="58"/>
    <s v="128.0.73.7"/>
    <x v="26"/>
    <x v="26"/>
    <x v="6"/>
  </r>
  <r>
    <x v="59"/>
    <x v="59"/>
    <s v="145.53.201.130"/>
    <x v="0"/>
    <x v="0"/>
    <x v="424"/>
  </r>
  <r>
    <x v="59"/>
    <x v="59"/>
    <s v="145.53.201.130"/>
    <x v="1"/>
    <x v="1"/>
    <x v="229"/>
  </r>
  <r>
    <x v="59"/>
    <x v="59"/>
    <s v="145.53.201.130"/>
    <x v="2"/>
    <x v="2"/>
    <x v="425"/>
  </r>
  <r>
    <x v="59"/>
    <x v="59"/>
    <s v="145.53.201.130"/>
    <x v="3"/>
    <x v="3"/>
    <x v="3"/>
  </r>
  <r>
    <x v="59"/>
    <x v="59"/>
    <s v="145.53.201.130"/>
    <x v="4"/>
    <x v="4"/>
    <x v="231"/>
  </r>
  <r>
    <x v="59"/>
    <x v="59"/>
    <s v="145.53.201.130"/>
    <x v="5"/>
    <x v="5"/>
    <x v="8"/>
  </r>
  <r>
    <x v="59"/>
    <x v="59"/>
    <s v="145.53.201.130"/>
    <x v="6"/>
    <x v="6"/>
    <x v="9"/>
  </r>
  <r>
    <x v="59"/>
    <x v="59"/>
    <s v="145.53.201.130"/>
    <x v="7"/>
    <x v="7"/>
    <x v="7"/>
  </r>
  <r>
    <x v="59"/>
    <x v="59"/>
    <s v="145.53.201.130"/>
    <x v="8"/>
    <x v="8"/>
    <x v="8"/>
  </r>
  <r>
    <x v="59"/>
    <x v="59"/>
    <s v="145.53.201.130"/>
    <x v="9"/>
    <x v="9"/>
    <x v="229"/>
  </r>
  <r>
    <x v="59"/>
    <x v="59"/>
    <s v="145.53.201.130"/>
    <x v="10"/>
    <x v="10"/>
    <x v="6"/>
  </r>
  <r>
    <x v="59"/>
    <x v="59"/>
    <s v="145.53.201.130"/>
    <x v="29"/>
    <x v="29"/>
    <x v="7"/>
  </r>
  <r>
    <x v="59"/>
    <x v="59"/>
    <s v="145.53.201.130"/>
    <x v="11"/>
    <x v="11"/>
    <x v="7"/>
  </r>
  <r>
    <x v="59"/>
    <x v="59"/>
    <s v="145.53.201.130"/>
    <x v="12"/>
    <x v="12"/>
    <x v="6"/>
  </r>
  <r>
    <x v="59"/>
    <x v="59"/>
    <s v="145.53.201.130"/>
    <x v="13"/>
    <x v="13"/>
    <x v="6"/>
  </r>
  <r>
    <x v="59"/>
    <x v="59"/>
    <s v="145.53.201.130"/>
    <x v="14"/>
    <x v="14"/>
    <x v="26"/>
  </r>
  <r>
    <x v="59"/>
    <x v="59"/>
    <s v="145.53.201.130"/>
    <x v="15"/>
    <x v="15"/>
    <x v="9"/>
  </r>
  <r>
    <x v="59"/>
    <x v="59"/>
    <s v="145.53.201.130"/>
    <x v="16"/>
    <x v="16"/>
    <x v="10"/>
  </r>
  <r>
    <x v="59"/>
    <x v="59"/>
    <s v="145.53.201.130"/>
    <x v="17"/>
    <x v="17"/>
    <x v="6"/>
  </r>
  <r>
    <x v="59"/>
    <x v="59"/>
    <s v="145.53.201.130"/>
    <x v="18"/>
    <x v="18"/>
    <x v="7"/>
  </r>
  <r>
    <x v="59"/>
    <x v="59"/>
    <s v="145.53.201.130"/>
    <x v="19"/>
    <x v="19"/>
    <x v="426"/>
  </r>
  <r>
    <x v="59"/>
    <x v="59"/>
    <s v="145.53.201.130"/>
    <x v="21"/>
    <x v="21"/>
    <x v="9"/>
  </r>
  <r>
    <x v="59"/>
    <x v="59"/>
    <s v="145.53.201.130"/>
    <x v="31"/>
    <x v="31"/>
    <x v="427"/>
  </r>
  <r>
    <x v="59"/>
    <x v="59"/>
    <s v="145.53.201.130"/>
    <x v="22"/>
    <x v="22"/>
    <x v="6"/>
  </r>
  <r>
    <x v="59"/>
    <x v="59"/>
    <s v="145.53.201.130"/>
    <x v="23"/>
    <x v="23"/>
    <x v="428"/>
  </r>
  <r>
    <x v="59"/>
    <x v="59"/>
    <s v="145.53.201.130"/>
    <x v="24"/>
    <x v="24"/>
    <x v="26"/>
  </r>
  <r>
    <x v="59"/>
    <x v="59"/>
    <s v="145.53.201.130"/>
    <x v="25"/>
    <x v="25"/>
    <x v="26"/>
  </r>
  <r>
    <x v="59"/>
    <x v="59"/>
    <s v="145.53.201.130"/>
    <x v="26"/>
    <x v="26"/>
    <x v="26"/>
  </r>
  <r>
    <x v="59"/>
    <x v="59"/>
    <s v="145.53.201.130"/>
    <x v="33"/>
    <x v="33"/>
    <x v="429"/>
  </r>
  <r>
    <x v="59"/>
    <x v="59"/>
    <s v="145.53.201.130"/>
    <x v="27"/>
    <x v="27"/>
    <x v="430"/>
  </r>
  <r>
    <x v="60"/>
    <x v="60"/>
    <s v="128.0.73.15"/>
    <x v="0"/>
    <x v="0"/>
    <x v="431"/>
  </r>
  <r>
    <x v="60"/>
    <x v="60"/>
    <s v="128.0.73.15"/>
    <x v="1"/>
    <x v="1"/>
    <x v="91"/>
  </r>
  <r>
    <x v="60"/>
    <x v="60"/>
    <s v="128.0.73.15"/>
    <x v="2"/>
    <x v="2"/>
    <x v="432"/>
  </r>
  <r>
    <x v="60"/>
    <x v="60"/>
    <s v="128.0.73.15"/>
    <x v="3"/>
    <x v="3"/>
    <x v="3"/>
  </r>
  <r>
    <x v="60"/>
    <x v="60"/>
    <s v="128.0.73.15"/>
    <x v="4"/>
    <x v="4"/>
    <x v="433"/>
  </r>
  <r>
    <x v="60"/>
    <x v="60"/>
    <s v="128.0.73.15"/>
    <x v="5"/>
    <x v="5"/>
    <x v="7"/>
  </r>
  <r>
    <x v="60"/>
    <x v="60"/>
    <s v="128.0.73.15"/>
    <x v="5"/>
    <x v="5"/>
    <x v="8"/>
  </r>
  <r>
    <x v="60"/>
    <x v="60"/>
    <s v="128.0.73.15"/>
    <x v="6"/>
    <x v="6"/>
    <x v="9"/>
  </r>
  <r>
    <x v="60"/>
    <x v="60"/>
    <s v="128.0.73.15"/>
    <x v="7"/>
    <x v="7"/>
    <x v="7"/>
  </r>
  <r>
    <x v="60"/>
    <x v="60"/>
    <s v="128.0.73.15"/>
    <x v="8"/>
    <x v="8"/>
    <x v="8"/>
  </r>
  <r>
    <x v="60"/>
    <x v="60"/>
    <s v="128.0.73.15"/>
    <x v="9"/>
    <x v="9"/>
    <x v="91"/>
  </r>
  <r>
    <x v="60"/>
    <x v="60"/>
    <s v="128.0.73.15"/>
    <x v="10"/>
    <x v="10"/>
    <x v="6"/>
  </r>
  <r>
    <x v="60"/>
    <x v="60"/>
    <s v="128.0.73.15"/>
    <x v="11"/>
    <x v="11"/>
    <x v="9"/>
  </r>
  <r>
    <x v="60"/>
    <x v="60"/>
    <s v="128.0.73.15"/>
    <x v="11"/>
    <x v="11"/>
    <x v="7"/>
  </r>
  <r>
    <x v="60"/>
    <x v="60"/>
    <s v="128.0.73.15"/>
    <x v="12"/>
    <x v="12"/>
    <x v="6"/>
  </r>
  <r>
    <x v="60"/>
    <x v="60"/>
    <s v="128.0.73.15"/>
    <x v="12"/>
    <x v="12"/>
    <x v="7"/>
  </r>
  <r>
    <x v="60"/>
    <x v="60"/>
    <s v="128.0.73.15"/>
    <x v="13"/>
    <x v="13"/>
    <x v="7"/>
  </r>
  <r>
    <x v="60"/>
    <x v="60"/>
    <s v="128.0.73.15"/>
    <x v="14"/>
    <x v="14"/>
    <x v="6"/>
  </r>
  <r>
    <x v="60"/>
    <x v="60"/>
    <s v="128.0.73.15"/>
    <x v="15"/>
    <x v="15"/>
    <x v="26"/>
  </r>
  <r>
    <x v="60"/>
    <x v="60"/>
    <s v="128.0.73.15"/>
    <x v="16"/>
    <x v="16"/>
    <x v="10"/>
  </r>
  <r>
    <x v="60"/>
    <x v="60"/>
    <s v="128.0.73.15"/>
    <x v="17"/>
    <x v="17"/>
    <x v="26"/>
  </r>
  <r>
    <x v="60"/>
    <x v="60"/>
    <s v="128.0.73.15"/>
    <x v="18"/>
    <x v="18"/>
    <x v="7"/>
  </r>
  <r>
    <x v="60"/>
    <x v="60"/>
    <s v="128.0.73.15"/>
    <x v="19"/>
    <x v="19"/>
    <x v="434"/>
  </r>
  <r>
    <x v="60"/>
    <x v="60"/>
    <s v="128.0.73.15"/>
    <x v="21"/>
    <x v="21"/>
    <x v="26"/>
  </r>
  <r>
    <x v="60"/>
    <x v="60"/>
    <s v="128.0.73.15"/>
    <x v="22"/>
    <x v="22"/>
    <x v="9"/>
  </r>
  <r>
    <x v="60"/>
    <x v="60"/>
    <s v="128.0.73.15"/>
    <x v="23"/>
    <x v="23"/>
    <x v="435"/>
  </r>
  <r>
    <x v="60"/>
    <x v="60"/>
    <s v="128.0.73.15"/>
    <x v="24"/>
    <x v="24"/>
    <x v="9"/>
  </r>
  <r>
    <x v="60"/>
    <x v="60"/>
    <s v="128.0.73.15"/>
    <x v="25"/>
    <x v="25"/>
    <x v="26"/>
  </r>
  <r>
    <x v="60"/>
    <x v="60"/>
    <s v="128.0.73.15"/>
    <x v="26"/>
    <x v="26"/>
    <x v="26"/>
  </r>
  <r>
    <x v="60"/>
    <x v="60"/>
    <s v="128.0.73.15"/>
    <x v="33"/>
    <x v="33"/>
    <x v="436"/>
  </r>
  <r>
    <x v="61"/>
    <x v="61"/>
    <s v="128.0.73.15"/>
    <x v="0"/>
    <x v="0"/>
    <x v="437"/>
  </r>
  <r>
    <x v="61"/>
    <x v="61"/>
    <s v="128.0.73.15"/>
    <x v="1"/>
    <x v="1"/>
    <x v="91"/>
  </r>
  <r>
    <x v="61"/>
    <x v="61"/>
    <s v="128.0.73.15"/>
    <x v="2"/>
    <x v="2"/>
    <x v="438"/>
  </r>
  <r>
    <x v="61"/>
    <x v="61"/>
    <s v="128.0.73.15"/>
    <x v="3"/>
    <x v="3"/>
    <x v="3"/>
  </r>
  <r>
    <x v="61"/>
    <x v="61"/>
    <s v="128.0.73.15"/>
    <x v="4"/>
    <x v="4"/>
    <x v="193"/>
  </r>
  <r>
    <x v="61"/>
    <x v="61"/>
    <s v="128.0.73.15"/>
    <x v="5"/>
    <x v="5"/>
    <x v="7"/>
  </r>
  <r>
    <x v="61"/>
    <x v="61"/>
    <s v="128.0.73.15"/>
    <x v="5"/>
    <x v="5"/>
    <x v="8"/>
  </r>
  <r>
    <x v="61"/>
    <x v="61"/>
    <s v="128.0.73.15"/>
    <x v="6"/>
    <x v="6"/>
    <x v="9"/>
  </r>
  <r>
    <x v="61"/>
    <x v="61"/>
    <s v="128.0.73.15"/>
    <x v="7"/>
    <x v="7"/>
    <x v="26"/>
  </r>
  <r>
    <x v="61"/>
    <x v="61"/>
    <s v="128.0.73.15"/>
    <x v="8"/>
    <x v="8"/>
    <x v="6"/>
  </r>
  <r>
    <x v="61"/>
    <x v="61"/>
    <s v="128.0.73.15"/>
    <x v="9"/>
    <x v="9"/>
    <x v="194"/>
  </r>
  <r>
    <x v="61"/>
    <x v="61"/>
    <s v="128.0.73.15"/>
    <x v="10"/>
    <x v="10"/>
    <x v="6"/>
  </r>
  <r>
    <x v="61"/>
    <x v="61"/>
    <s v="128.0.73.15"/>
    <x v="29"/>
    <x v="29"/>
    <x v="7"/>
  </r>
  <r>
    <x v="61"/>
    <x v="61"/>
    <s v="128.0.73.15"/>
    <x v="11"/>
    <x v="11"/>
    <x v="7"/>
  </r>
  <r>
    <x v="61"/>
    <x v="61"/>
    <s v="128.0.73.15"/>
    <x v="12"/>
    <x v="12"/>
    <x v="7"/>
  </r>
  <r>
    <x v="61"/>
    <x v="61"/>
    <s v="128.0.73.15"/>
    <x v="13"/>
    <x v="13"/>
    <x v="7"/>
  </r>
  <r>
    <x v="61"/>
    <x v="61"/>
    <s v="128.0.73.15"/>
    <x v="14"/>
    <x v="14"/>
    <x v="9"/>
  </r>
  <r>
    <x v="61"/>
    <x v="61"/>
    <s v="128.0.73.15"/>
    <x v="15"/>
    <x v="15"/>
    <x v="9"/>
  </r>
  <r>
    <x v="61"/>
    <x v="61"/>
    <s v="128.0.73.15"/>
    <x v="16"/>
    <x v="16"/>
    <x v="10"/>
  </r>
  <r>
    <x v="61"/>
    <x v="61"/>
    <s v="128.0.73.15"/>
    <x v="19"/>
    <x v="19"/>
    <x v="439"/>
  </r>
  <r>
    <x v="61"/>
    <x v="61"/>
    <s v="128.0.73.15"/>
    <x v="21"/>
    <x v="21"/>
    <x v="26"/>
  </r>
  <r>
    <x v="61"/>
    <x v="61"/>
    <s v="128.0.73.15"/>
    <x v="22"/>
    <x v="22"/>
    <x v="26"/>
  </r>
  <r>
    <x v="61"/>
    <x v="61"/>
    <s v="128.0.73.15"/>
    <x v="24"/>
    <x v="24"/>
    <x v="9"/>
  </r>
  <r>
    <x v="61"/>
    <x v="61"/>
    <s v="128.0.73.15"/>
    <x v="25"/>
    <x v="25"/>
    <x v="26"/>
  </r>
  <r>
    <x v="61"/>
    <x v="61"/>
    <s v="128.0.73.15"/>
    <x v="26"/>
    <x v="26"/>
    <x v="26"/>
  </r>
  <r>
    <x v="62"/>
    <x v="62"/>
    <s v="2.108.210.158"/>
    <x v="0"/>
    <x v="0"/>
    <x v="440"/>
  </r>
  <r>
    <x v="62"/>
    <x v="62"/>
    <s v="2.108.210.158"/>
    <x v="1"/>
    <x v="1"/>
    <x v="91"/>
  </r>
  <r>
    <x v="62"/>
    <x v="62"/>
    <s v="2.108.210.158"/>
    <x v="2"/>
    <x v="2"/>
    <x v="441"/>
  </r>
  <r>
    <x v="62"/>
    <x v="62"/>
    <s v="2.108.210.158"/>
    <x v="3"/>
    <x v="3"/>
    <x v="3"/>
  </r>
  <r>
    <x v="62"/>
    <x v="62"/>
    <s v="2.108.210.158"/>
    <x v="4"/>
    <x v="4"/>
    <x v="442"/>
  </r>
  <r>
    <x v="62"/>
    <x v="62"/>
    <s v="2.108.210.158"/>
    <x v="5"/>
    <x v="5"/>
    <x v="8"/>
  </r>
  <r>
    <x v="62"/>
    <x v="62"/>
    <s v="2.108.210.158"/>
    <x v="6"/>
    <x v="6"/>
    <x v="9"/>
  </r>
  <r>
    <x v="62"/>
    <x v="62"/>
    <s v="2.108.210.158"/>
    <x v="7"/>
    <x v="7"/>
    <x v="6"/>
  </r>
  <r>
    <x v="62"/>
    <x v="62"/>
    <s v="2.108.210.158"/>
    <x v="8"/>
    <x v="8"/>
    <x v="8"/>
  </r>
  <r>
    <x v="62"/>
    <x v="62"/>
    <s v="2.108.210.158"/>
    <x v="9"/>
    <x v="9"/>
    <x v="91"/>
  </r>
  <r>
    <x v="62"/>
    <x v="62"/>
    <s v="2.108.210.158"/>
    <x v="10"/>
    <x v="10"/>
    <x v="9"/>
  </r>
  <r>
    <x v="62"/>
    <x v="62"/>
    <s v="2.108.210.158"/>
    <x v="10"/>
    <x v="10"/>
    <x v="26"/>
  </r>
  <r>
    <x v="62"/>
    <x v="62"/>
    <s v="2.108.210.158"/>
    <x v="11"/>
    <x v="11"/>
    <x v="9"/>
  </r>
  <r>
    <x v="62"/>
    <x v="62"/>
    <s v="2.108.210.158"/>
    <x v="11"/>
    <x v="11"/>
    <x v="26"/>
  </r>
  <r>
    <x v="62"/>
    <x v="62"/>
    <s v="2.108.210.158"/>
    <x v="11"/>
    <x v="11"/>
    <x v="6"/>
  </r>
  <r>
    <x v="62"/>
    <x v="62"/>
    <s v="2.108.210.158"/>
    <x v="11"/>
    <x v="11"/>
    <x v="7"/>
  </r>
  <r>
    <x v="62"/>
    <x v="62"/>
    <s v="2.108.210.158"/>
    <x v="11"/>
    <x v="11"/>
    <x v="8"/>
  </r>
  <r>
    <x v="62"/>
    <x v="62"/>
    <s v="2.108.210.158"/>
    <x v="12"/>
    <x v="12"/>
    <x v="6"/>
  </r>
  <r>
    <x v="62"/>
    <x v="62"/>
    <s v="2.108.210.158"/>
    <x v="12"/>
    <x v="12"/>
    <x v="7"/>
  </r>
  <r>
    <x v="62"/>
    <x v="62"/>
    <s v="2.108.210.158"/>
    <x v="13"/>
    <x v="13"/>
    <x v="6"/>
  </r>
  <r>
    <x v="62"/>
    <x v="62"/>
    <s v="2.108.210.158"/>
    <x v="14"/>
    <x v="14"/>
    <x v="9"/>
  </r>
  <r>
    <x v="62"/>
    <x v="62"/>
    <s v="2.108.210.158"/>
    <x v="15"/>
    <x v="15"/>
    <x v="9"/>
  </r>
  <r>
    <x v="62"/>
    <x v="62"/>
    <s v="2.108.210.158"/>
    <x v="16"/>
    <x v="16"/>
    <x v="10"/>
  </r>
  <r>
    <x v="62"/>
    <x v="62"/>
    <s v="2.108.210.158"/>
    <x v="17"/>
    <x v="17"/>
    <x v="9"/>
  </r>
  <r>
    <x v="62"/>
    <x v="62"/>
    <s v="2.108.210.158"/>
    <x v="17"/>
    <x v="17"/>
    <x v="26"/>
  </r>
  <r>
    <x v="62"/>
    <x v="62"/>
    <s v="2.108.210.158"/>
    <x v="18"/>
    <x v="18"/>
    <x v="26"/>
  </r>
  <r>
    <x v="62"/>
    <x v="62"/>
    <s v="2.108.210.158"/>
    <x v="19"/>
    <x v="19"/>
    <x v="443"/>
  </r>
  <r>
    <x v="62"/>
    <x v="62"/>
    <s v="2.108.210.158"/>
    <x v="20"/>
    <x v="20"/>
    <x v="444"/>
  </r>
  <r>
    <x v="62"/>
    <x v="62"/>
    <s v="2.108.210.158"/>
    <x v="21"/>
    <x v="21"/>
    <x v="9"/>
  </r>
  <r>
    <x v="62"/>
    <x v="62"/>
    <s v="2.108.210.158"/>
    <x v="21"/>
    <x v="21"/>
    <x v="26"/>
  </r>
  <r>
    <x v="62"/>
    <x v="62"/>
    <s v="2.108.210.158"/>
    <x v="22"/>
    <x v="22"/>
    <x v="6"/>
  </r>
  <r>
    <x v="62"/>
    <x v="62"/>
    <s v="2.108.210.158"/>
    <x v="24"/>
    <x v="24"/>
    <x v="9"/>
  </r>
  <r>
    <x v="62"/>
    <x v="62"/>
    <s v="2.108.210.158"/>
    <x v="25"/>
    <x v="25"/>
    <x v="9"/>
  </r>
  <r>
    <x v="62"/>
    <x v="62"/>
    <s v="2.108.210.158"/>
    <x v="25"/>
    <x v="25"/>
    <x v="26"/>
  </r>
  <r>
    <x v="62"/>
    <x v="62"/>
    <s v="2.108.210.158"/>
    <x v="26"/>
    <x v="26"/>
    <x v="9"/>
  </r>
  <r>
    <x v="63"/>
    <x v="63"/>
    <s v="128.0.73.15"/>
    <x v="0"/>
    <x v="0"/>
    <x v="445"/>
  </r>
  <r>
    <x v="63"/>
    <x v="63"/>
    <s v="128.0.73.15"/>
    <x v="1"/>
    <x v="1"/>
    <x v="91"/>
  </r>
  <r>
    <x v="63"/>
    <x v="63"/>
    <s v="128.0.73.15"/>
    <x v="2"/>
    <x v="2"/>
    <x v="446"/>
  </r>
  <r>
    <x v="63"/>
    <x v="63"/>
    <s v="128.0.73.15"/>
    <x v="3"/>
    <x v="3"/>
    <x v="3"/>
  </r>
  <r>
    <x v="63"/>
    <x v="63"/>
    <s v="128.0.73.15"/>
    <x v="4"/>
    <x v="4"/>
    <x v="447"/>
  </r>
  <r>
    <x v="63"/>
    <x v="63"/>
    <s v="128.0.73.15"/>
    <x v="5"/>
    <x v="5"/>
    <x v="7"/>
  </r>
  <r>
    <x v="63"/>
    <x v="63"/>
    <s v="128.0.73.15"/>
    <x v="5"/>
    <x v="5"/>
    <x v="8"/>
  </r>
  <r>
    <x v="63"/>
    <x v="63"/>
    <s v="128.0.73.15"/>
    <x v="6"/>
    <x v="6"/>
    <x v="9"/>
  </r>
  <r>
    <x v="63"/>
    <x v="63"/>
    <s v="128.0.73.15"/>
    <x v="7"/>
    <x v="7"/>
    <x v="7"/>
  </r>
  <r>
    <x v="63"/>
    <x v="63"/>
    <s v="128.0.73.15"/>
    <x v="8"/>
    <x v="8"/>
    <x v="8"/>
  </r>
  <r>
    <x v="63"/>
    <x v="63"/>
    <s v="128.0.73.15"/>
    <x v="9"/>
    <x v="9"/>
    <x v="91"/>
  </r>
  <r>
    <x v="63"/>
    <x v="63"/>
    <s v="128.0.73.15"/>
    <x v="10"/>
    <x v="10"/>
    <x v="9"/>
  </r>
  <r>
    <x v="63"/>
    <x v="63"/>
    <s v="128.0.73.15"/>
    <x v="36"/>
    <x v="28"/>
    <x v="448"/>
  </r>
  <r>
    <x v="63"/>
    <x v="63"/>
    <s v="128.0.73.15"/>
    <x v="11"/>
    <x v="11"/>
    <x v="7"/>
  </r>
  <r>
    <x v="63"/>
    <x v="63"/>
    <s v="128.0.73.15"/>
    <x v="12"/>
    <x v="12"/>
    <x v="6"/>
  </r>
  <r>
    <x v="63"/>
    <x v="63"/>
    <s v="128.0.73.15"/>
    <x v="12"/>
    <x v="12"/>
    <x v="7"/>
  </r>
  <r>
    <x v="63"/>
    <x v="63"/>
    <s v="128.0.73.15"/>
    <x v="13"/>
    <x v="13"/>
    <x v="6"/>
  </r>
  <r>
    <x v="63"/>
    <x v="63"/>
    <s v="128.0.73.15"/>
    <x v="14"/>
    <x v="14"/>
    <x v="26"/>
  </r>
  <r>
    <x v="63"/>
    <x v="63"/>
    <s v="128.0.73.15"/>
    <x v="15"/>
    <x v="15"/>
    <x v="9"/>
  </r>
  <r>
    <x v="63"/>
    <x v="63"/>
    <s v="128.0.73.15"/>
    <x v="16"/>
    <x v="16"/>
    <x v="10"/>
  </r>
  <r>
    <x v="63"/>
    <x v="63"/>
    <s v="128.0.73.15"/>
    <x v="17"/>
    <x v="17"/>
    <x v="6"/>
  </r>
  <r>
    <x v="63"/>
    <x v="63"/>
    <s v="128.0.73.15"/>
    <x v="18"/>
    <x v="18"/>
    <x v="6"/>
  </r>
  <r>
    <x v="63"/>
    <x v="63"/>
    <s v="128.0.73.15"/>
    <x v="21"/>
    <x v="21"/>
    <x v="26"/>
  </r>
  <r>
    <x v="63"/>
    <x v="63"/>
    <s v="128.0.73.15"/>
    <x v="22"/>
    <x v="22"/>
    <x v="26"/>
  </r>
  <r>
    <x v="63"/>
    <x v="63"/>
    <s v="128.0.73.15"/>
    <x v="23"/>
    <x v="23"/>
    <x v="449"/>
  </r>
  <r>
    <x v="63"/>
    <x v="63"/>
    <s v="128.0.73.15"/>
    <x v="24"/>
    <x v="24"/>
    <x v="9"/>
  </r>
  <r>
    <x v="63"/>
    <x v="63"/>
    <s v="128.0.73.15"/>
    <x v="25"/>
    <x v="25"/>
    <x v="26"/>
  </r>
  <r>
    <x v="63"/>
    <x v="63"/>
    <s v="128.0.73.15"/>
    <x v="26"/>
    <x v="26"/>
    <x v="9"/>
  </r>
  <r>
    <x v="64"/>
    <x v="64"/>
    <s v="72.143.229.120"/>
    <x v="0"/>
    <x v="0"/>
    <x v="450"/>
  </r>
  <r>
    <x v="64"/>
    <x v="64"/>
    <s v="72.143.229.120"/>
    <x v="1"/>
    <x v="1"/>
    <x v="16"/>
  </r>
  <r>
    <x v="64"/>
    <x v="64"/>
    <s v="72.143.229.120"/>
    <x v="2"/>
    <x v="2"/>
    <x v="451"/>
  </r>
  <r>
    <x v="64"/>
    <x v="64"/>
    <s v="72.143.229.120"/>
    <x v="3"/>
    <x v="3"/>
    <x v="3"/>
  </r>
  <r>
    <x v="64"/>
    <x v="64"/>
    <s v="72.143.229.120"/>
    <x v="4"/>
    <x v="4"/>
    <x v="452"/>
  </r>
  <r>
    <x v="64"/>
    <x v="64"/>
    <s v="72.143.229.120"/>
    <x v="5"/>
    <x v="5"/>
    <x v="7"/>
  </r>
  <r>
    <x v="64"/>
    <x v="64"/>
    <s v="72.143.229.120"/>
    <x v="6"/>
    <x v="6"/>
    <x v="9"/>
  </r>
  <r>
    <x v="64"/>
    <x v="64"/>
    <s v="72.143.229.120"/>
    <x v="7"/>
    <x v="7"/>
    <x v="6"/>
  </r>
  <r>
    <x v="64"/>
    <x v="64"/>
    <s v="72.143.229.120"/>
    <x v="8"/>
    <x v="8"/>
    <x v="8"/>
  </r>
  <r>
    <x v="64"/>
    <x v="64"/>
    <s v="72.143.229.120"/>
    <x v="9"/>
    <x v="9"/>
    <x v="335"/>
  </r>
  <r>
    <x v="64"/>
    <x v="64"/>
    <s v="72.143.229.120"/>
    <x v="10"/>
    <x v="10"/>
    <x v="6"/>
  </r>
  <r>
    <x v="64"/>
    <x v="64"/>
    <s v="72.143.229.120"/>
    <x v="29"/>
    <x v="29"/>
    <x v="7"/>
  </r>
  <r>
    <x v="64"/>
    <x v="64"/>
    <s v="72.143.229.120"/>
    <x v="11"/>
    <x v="11"/>
    <x v="9"/>
  </r>
  <r>
    <x v="64"/>
    <x v="64"/>
    <s v="72.143.229.120"/>
    <x v="11"/>
    <x v="11"/>
    <x v="8"/>
  </r>
  <r>
    <x v="64"/>
    <x v="64"/>
    <s v="72.143.229.120"/>
    <x v="12"/>
    <x v="12"/>
    <x v="6"/>
  </r>
  <r>
    <x v="64"/>
    <x v="64"/>
    <s v="72.143.229.120"/>
    <x v="12"/>
    <x v="12"/>
    <x v="7"/>
  </r>
  <r>
    <x v="64"/>
    <x v="64"/>
    <s v="72.143.229.120"/>
    <x v="13"/>
    <x v="13"/>
    <x v="26"/>
  </r>
  <r>
    <x v="64"/>
    <x v="64"/>
    <s v="72.143.229.120"/>
    <x v="14"/>
    <x v="14"/>
    <x v="9"/>
  </r>
  <r>
    <x v="64"/>
    <x v="64"/>
    <s v="72.143.229.120"/>
    <x v="15"/>
    <x v="15"/>
    <x v="9"/>
  </r>
  <r>
    <x v="64"/>
    <x v="64"/>
    <s v="72.143.229.120"/>
    <x v="16"/>
    <x v="16"/>
    <x v="10"/>
  </r>
  <r>
    <x v="64"/>
    <x v="64"/>
    <s v="72.143.229.120"/>
    <x v="17"/>
    <x v="17"/>
    <x v="6"/>
  </r>
  <r>
    <x v="64"/>
    <x v="64"/>
    <s v="72.143.229.120"/>
    <x v="18"/>
    <x v="18"/>
    <x v="26"/>
  </r>
  <r>
    <x v="64"/>
    <x v="64"/>
    <s v="72.143.229.120"/>
    <x v="19"/>
    <x v="19"/>
    <x v="453"/>
  </r>
  <r>
    <x v="64"/>
    <x v="64"/>
    <s v="72.143.229.120"/>
    <x v="20"/>
    <x v="20"/>
    <x v="454"/>
  </r>
  <r>
    <x v="64"/>
    <x v="64"/>
    <s v="72.143.229.120"/>
    <x v="21"/>
    <x v="21"/>
    <x v="9"/>
  </r>
  <r>
    <x v="64"/>
    <x v="64"/>
    <s v="72.143.229.120"/>
    <x v="31"/>
    <x v="31"/>
    <x v="455"/>
  </r>
  <r>
    <x v="64"/>
    <x v="64"/>
    <s v="72.143.229.120"/>
    <x v="22"/>
    <x v="22"/>
    <x v="26"/>
  </r>
  <r>
    <x v="64"/>
    <x v="64"/>
    <s v="72.143.229.120"/>
    <x v="23"/>
    <x v="23"/>
    <x v="456"/>
  </r>
  <r>
    <x v="64"/>
    <x v="64"/>
    <s v="72.143.229.120"/>
    <x v="24"/>
    <x v="24"/>
    <x v="9"/>
  </r>
  <r>
    <x v="64"/>
    <x v="64"/>
    <s v="72.143.229.120"/>
    <x v="25"/>
    <x v="25"/>
    <x v="26"/>
  </r>
  <r>
    <x v="64"/>
    <x v="64"/>
    <s v="72.143.229.120"/>
    <x v="26"/>
    <x v="26"/>
    <x v="26"/>
  </r>
  <r>
    <x v="64"/>
    <x v="64"/>
    <s v="72.143.229.120"/>
    <x v="33"/>
    <x v="33"/>
    <x v="457"/>
  </r>
  <r>
    <x v="64"/>
    <x v="64"/>
    <s v="72.143.229.120"/>
    <x v="27"/>
    <x v="27"/>
    <x v="458"/>
  </r>
  <r>
    <x v="65"/>
    <x v="65"/>
    <s v="99.49.194.217"/>
    <x v="0"/>
    <x v="0"/>
    <x v="459"/>
  </r>
  <r>
    <x v="65"/>
    <x v="65"/>
    <s v="99.49.194.217"/>
    <x v="1"/>
    <x v="1"/>
    <x v="1"/>
  </r>
  <r>
    <x v="65"/>
    <x v="65"/>
    <s v="99.49.194.217"/>
    <x v="2"/>
    <x v="2"/>
    <x v="374"/>
  </r>
  <r>
    <x v="65"/>
    <x v="65"/>
    <s v="99.49.194.217"/>
    <x v="3"/>
    <x v="3"/>
    <x v="3"/>
  </r>
  <r>
    <x v="65"/>
    <x v="65"/>
    <s v="99.49.194.217"/>
    <x v="4"/>
    <x v="4"/>
    <x v="4"/>
  </r>
  <r>
    <x v="65"/>
    <x v="65"/>
    <s v="99.49.194.217"/>
    <x v="5"/>
    <x v="5"/>
    <x v="8"/>
  </r>
  <r>
    <x v="65"/>
    <x v="65"/>
    <s v="99.49.194.217"/>
    <x v="6"/>
    <x v="6"/>
    <x v="9"/>
  </r>
  <r>
    <x v="65"/>
    <x v="65"/>
    <s v="99.49.194.217"/>
    <x v="7"/>
    <x v="7"/>
    <x v="8"/>
  </r>
  <r>
    <x v="65"/>
    <x v="65"/>
    <s v="99.49.194.217"/>
    <x v="8"/>
    <x v="8"/>
    <x v="8"/>
  </r>
  <r>
    <x v="65"/>
    <x v="65"/>
    <s v="99.49.194.217"/>
    <x v="9"/>
    <x v="9"/>
    <x v="1"/>
  </r>
  <r>
    <x v="65"/>
    <x v="65"/>
    <s v="99.49.194.217"/>
    <x v="10"/>
    <x v="10"/>
    <x v="6"/>
  </r>
  <r>
    <x v="65"/>
    <x v="65"/>
    <s v="99.49.194.217"/>
    <x v="29"/>
    <x v="29"/>
    <x v="7"/>
  </r>
  <r>
    <x v="65"/>
    <x v="65"/>
    <s v="99.49.194.217"/>
    <x v="11"/>
    <x v="11"/>
    <x v="22"/>
  </r>
  <r>
    <x v="65"/>
    <x v="65"/>
    <s v="99.49.194.217"/>
    <x v="30"/>
    <x v="30"/>
    <x v="460"/>
  </r>
  <r>
    <x v="65"/>
    <x v="65"/>
    <s v="99.49.194.217"/>
    <x v="12"/>
    <x v="12"/>
    <x v="6"/>
  </r>
  <r>
    <x v="65"/>
    <x v="65"/>
    <s v="99.49.194.217"/>
    <x v="13"/>
    <x v="13"/>
    <x v="9"/>
  </r>
  <r>
    <x v="65"/>
    <x v="65"/>
    <s v="99.49.194.217"/>
    <x v="14"/>
    <x v="14"/>
    <x v="9"/>
  </r>
  <r>
    <x v="65"/>
    <x v="65"/>
    <s v="99.49.194.217"/>
    <x v="15"/>
    <x v="15"/>
    <x v="9"/>
  </r>
  <r>
    <x v="65"/>
    <x v="65"/>
    <s v="99.49.194.217"/>
    <x v="16"/>
    <x v="16"/>
    <x v="10"/>
  </r>
  <r>
    <x v="65"/>
    <x v="65"/>
    <s v="99.49.194.217"/>
    <x v="17"/>
    <x v="17"/>
    <x v="9"/>
  </r>
  <r>
    <x v="65"/>
    <x v="65"/>
    <s v="99.49.194.217"/>
    <x v="18"/>
    <x v="18"/>
    <x v="9"/>
  </r>
  <r>
    <x v="65"/>
    <x v="65"/>
    <s v="99.49.194.217"/>
    <x v="19"/>
    <x v="19"/>
    <x v="461"/>
  </r>
  <r>
    <x v="65"/>
    <x v="65"/>
    <s v="99.49.194.217"/>
    <x v="21"/>
    <x v="21"/>
    <x v="9"/>
  </r>
  <r>
    <x v="65"/>
    <x v="65"/>
    <s v="99.49.194.217"/>
    <x v="21"/>
    <x v="21"/>
    <x v="26"/>
  </r>
  <r>
    <x v="65"/>
    <x v="65"/>
    <s v="99.49.194.217"/>
    <x v="31"/>
    <x v="31"/>
    <x v="462"/>
  </r>
  <r>
    <x v="65"/>
    <x v="65"/>
    <s v="99.49.194.217"/>
    <x v="22"/>
    <x v="22"/>
    <x v="6"/>
  </r>
  <r>
    <x v="65"/>
    <x v="65"/>
    <s v="99.49.194.217"/>
    <x v="23"/>
    <x v="23"/>
    <x v="463"/>
  </r>
  <r>
    <x v="65"/>
    <x v="65"/>
    <s v="99.49.194.217"/>
    <x v="24"/>
    <x v="24"/>
    <x v="9"/>
  </r>
  <r>
    <x v="65"/>
    <x v="65"/>
    <s v="99.49.194.217"/>
    <x v="25"/>
    <x v="25"/>
    <x v="9"/>
  </r>
  <r>
    <x v="65"/>
    <x v="65"/>
    <s v="99.49.194.217"/>
    <x v="26"/>
    <x v="26"/>
    <x v="9"/>
  </r>
  <r>
    <x v="65"/>
    <x v="65"/>
    <s v="99.49.194.217"/>
    <x v="33"/>
    <x v="33"/>
    <x v="464"/>
  </r>
  <r>
    <x v="65"/>
    <x v="65"/>
    <s v="99.49.194.217"/>
    <x v="27"/>
    <x v="27"/>
    <x v="465"/>
  </r>
  <r>
    <x v="66"/>
    <x v="66"/>
    <s v="128.0.73.13"/>
    <x v="0"/>
    <x v="0"/>
    <x v="466"/>
  </r>
  <r>
    <x v="66"/>
    <x v="66"/>
    <s v="128.0.73.13"/>
    <x v="1"/>
    <x v="1"/>
    <x v="113"/>
  </r>
  <r>
    <x v="66"/>
    <x v="66"/>
    <s v="128.0.73.13"/>
    <x v="2"/>
    <x v="2"/>
    <x v="467"/>
  </r>
  <r>
    <x v="66"/>
    <x v="66"/>
    <s v="128.0.73.13"/>
    <x v="3"/>
    <x v="3"/>
    <x v="3"/>
  </r>
  <r>
    <x v="66"/>
    <x v="66"/>
    <s v="128.0.73.13"/>
    <x v="4"/>
    <x v="4"/>
    <x v="468"/>
  </r>
  <r>
    <x v="66"/>
    <x v="66"/>
    <s v="128.0.73.13"/>
    <x v="5"/>
    <x v="5"/>
    <x v="8"/>
  </r>
  <r>
    <x v="66"/>
    <x v="66"/>
    <s v="128.0.73.13"/>
    <x v="6"/>
    <x v="6"/>
    <x v="9"/>
  </r>
  <r>
    <x v="66"/>
    <x v="66"/>
    <s v="128.0.73.13"/>
    <x v="7"/>
    <x v="7"/>
    <x v="7"/>
  </r>
  <r>
    <x v="66"/>
    <x v="66"/>
    <s v="128.0.73.13"/>
    <x v="8"/>
    <x v="8"/>
    <x v="8"/>
  </r>
  <r>
    <x v="66"/>
    <x v="66"/>
    <s v="128.0.73.13"/>
    <x v="9"/>
    <x v="9"/>
    <x v="113"/>
  </r>
  <r>
    <x v="66"/>
    <x v="66"/>
    <s v="128.0.73.13"/>
    <x v="10"/>
    <x v="10"/>
    <x v="9"/>
  </r>
  <r>
    <x v="66"/>
    <x v="66"/>
    <s v="128.0.73.13"/>
    <x v="11"/>
    <x v="11"/>
    <x v="7"/>
  </r>
  <r>
    <x v="66"/>
    <x v="66"/>
    <s v="128.0.73.13"/>
    <x v="12"/>
    <x v="12"/>
    <x v="6"/>
  </r>
  <r>
    <x v="66"/>
    <x v="66"/>
    <s v="128.0.73.13"/>
    <x v="12"/>
    <x v="12"/>
    <x v="7"/>
  </r>
  <r>
    <x v="66"/>
    <x v="66"/>
    <s v="128.0.73.13"/>
    <x v="13"/>
    <x v="13"/>
    <x v="6"/>
  </r>
  <r>
    <x v="66"/>
    <x v="66"/>
    <s v="128.0.73.13"/>
    <x v="14"/>
    <x v="14"/>
    <x v="9"/>
  </r>
  <r>
    <x v="66"/>
    <x v="66"/>
    <s v="128.0.73.13"/>
    <x v="15"/>
    <x v="15"/>
    <x v="9"/>
  </r>
  <r>
    <x v="66"/>
    <x v="66"/>
    <s v="128.0.73.13"/>
    <x v="16"/>
    <x v="16"/>
    <x v="10"/>
  </r>
  <r>
    <x v="66"/>
    <x v="66"/>
    <s v="128.0.73.13"/>
    <x v="17"/>
    <x v="17"/>
    <x v="26"/>
  </r>
  <r>
    <x v="66"/>
    <x v="66"/>
    <s v="128.0.73.13"/>
    <x v="19"/>
    <x v="19"/>
    <x v="469"/>
  </r>
  <r>
    <x v="66"/>
    <x v="66"/>
    <s v="128.0.73.13"/>
    <x v="20"/>
    <x v="20"/>
    <x v="470"/>
  </r>
  <r>
    <x v="66"/>
    <x v="66"/>
    <s v="128.0.73.13"/>
    <x v="21"/>
    <x v="21"/>
    <x v="6"/>
  </r>
  <r>
    <x v="66"/>
    <x v="66"/>
    <s v="128.0.73.13"/>
    <x v="22"/>
    <x v="22"/>
    <x v="26"/>
  </r>
  <r>
    <x v="66"/>
    <x v="66"/>
    <s v="128.0.73.13"/>
    <x v="23"/>
    <x v="23"/>
    <x v="471"/>
  </r>
  <r>
    <x v="66"/>
    <x v="66"/>
    <s v="128.0.73.13"/>
    <x v="24"/>
    <x v="24"/>
    <x v="9"/>
  </r>
  <r>
    <x v="66"/>
    <x v="66"/>
    <s v="128.0.73.13"/>
    <x v="25"/>
    <x v="25"/>
    <x v="26"/>
  </r>
  <r>
    <x v="66"/>
    <x v="66"/>
    <s v="128.0.73.13"/>
    <x v="26"/>
    <x v="26"/>
    <x v="26"/>
  </r>
  <r>
    <x v="66"/>
    <x v="66"/>
    <s v="128.0.73.13"/>
    <x v="27"/>
    <x v="27"/>
    <x v="472"/>
  </r>
  <r>
    <x v="67"/>
    <x v="67"/>
    <s v="137.147.179.7"/>
    <x v="0"/>
    <x v="0"/>
    <x v="473"/>
  </r>
  <r>
    <x v="67"/>
    <x v="67"/>
    <s v="137.147.179.7"/>
    <x v="1"/>
    <x v="1"/>
    <x v="62"/>
  </r>
  <r>
    <x v="67"/>
    <x v="67"/>
    <s v="137.147.179.7"/>
    <x v="2"/>
    <x v="2"/>
    <x v="474"/>
  </r>
  <r>
    <x v="67"/>
    <x v="67"/>
    <s v="137.147.179.7"/>
    <x v="3"/>
    <x v="3"/>
    <x v="3"/>
  </r>
  <r>
    <x v="67"/>
    <x v="67"/>
    <s v="137.147.179.7"/>
    <x v="4"/>
    <x v="4"/>
    <x v="475"/>
  </r>
  <r>
    <x v="67"/>
    <x v="67"/>
    <s v="137.147.179.7"/>
    <x v="5"/>
    <x v="5"/>
    <x v="8"/>
  </r>
  <r>
    <x v="67"/>
    <x v="67"/>
    <s v="137.147.179.7"/>
    <x v="6"/>
    <x v="6"/>
    <x v="7"/>
  </r>
  <r>
    <x v="67"/>
    <x v="67"/>
    <s v="137.147.179.7"/>
    <x v="7"/>
    <x v="7"/>
    <x v="7"/>
  </r>
  <r>
    <x v="67"/>
    <x v="67"/>
    <s v="137.147.179.7"/>
    <x v="8"/>
    <x v="8"/>
    <x v="8"/>
  </r>
  <r>
    <x v="67"/>
    <x v="67"/>
    <s v="137.147.179.7"/>
    <x v="9"/>
    <x v="9"/>
    <x v="476"/>
  </r>
  <r>
    <x v="67"/>
    <x v="67"/>
    <s v="137.147.179.7"/>
    <x v="10"/>
    <x v="10"/>
    <x v="9"/>
  </r>
  <r>
    <x v="67"/>
    <x v="67"/>
    <s v="137.147.179.7"/>
    <x v="29"/>
    <x v="29"/>
    <x v="7"/>
  </r>
  <r>
    <x v="67"/>
    <x v="67"/>
    <s v="137.147.179.7"/>
    <x v="30"/>
    <x v="30"/>
    <x v="64"/>
  </r>
  <r>
    <x v="67"/>
    <x v="67"/>
    <s v="137.147.179.7"/>
    <x v="12"/>
    <x v="12"/>
    <x v="9"/>
  </r>
  <r>
    <x v="67"/>
    <x v="67"/>
    <s v="137.147.179.7"/>
    <x v="12"/>
    <x v="12"/>
    <x v="26"/>
  </r>
  <r>
    <x v="67"/>
    <x v="67"/>
    <s v="137.147.179.7"/>
    <x v="12"/>
    <x v="12"/>
    <x v="7"/>
  </r>
  <r>
    <x v="67"/>
    <x v="67"/>
    <s v="137.147.179.7"/>
    <x v="13"/>
    <x v="13"/>
    <x v="9"/>
  </r>
  <r>
    <x v="67"/>
    <x v="67"/>
    <s v="137.147.179.7"/>
    <x v="14"/>
    <x v="14"/>
    <x v="9"/>
  </r>
  <r>
    <x v="67"/>
    <x v="67"/>
    <s v="137.147.179.7"/>
    <x v="15"/>
    <x v="15"/>
    <x v="9"/>
  </r>
  <r>
    <x v="67"/>
    <x v="67"/>
    <s v="137.147.179.7"/>
    <x v="16"/>
    <x v="16"/>
    <x v="10"/>
  </r>
  <r>
    <x v="67"/>
    <x v="67"/>
    <s v="137.147.179.7"/>
    <x v="17"/>
    <x v="17"/>
    <x v="26"/>
  </r>
  <r>
    <x v="67"/>
    <x v="67"/>
    <s v="137.147.179.7"/>
    <x v="18"/>
    <x v="18"/>
    <x v="26"/>
  </r>
  <r>
    <x v="67"/>
    <x v="67"/>
    <s v="137.147.179.7"/>
    <x v="21"/>
    <x v="21"/>
    <x v="9"/>
  </r>
  <r>
    <x v="67"/>
    <x v="67"/>
    <s v="137.147.179.7"/>
    <x v="21"/>
    <x v="21"/>
    <x v="26"/>
  </r>
  <r>
    <x v="67"/>
    <x v="67"/>
    <s v="137.147.179.7"/>
    <x v="22"/>
    <x v="22"/>
    <x v="6"/>
  </r>
  <r>
    <x v="67"/>
    <x v="67"/>
    <s v="137.147.179.7"/>
    <x v="24"/>
    <x v="24"/>
    <x v="9"/>
  </r>
  <r>
    <x v="67"/>
    <x v="67"/>
    <s v="137.147.179.7"/>
    <x v="25"/>
    <x v="25"/>
    <x v="26"/>
  </r>
  <r>
    <x v="67"/>
    <x v="67"/>
    <s v="137.147.179.7"/>
    <x v="26"/>
    <x v="26"/>
    <x v="9"/>
  </r>
  <r>
    <x v="68"/>
    <x v="68"/>
    <s v="84.209.1.180"/>
    <x v="0"/>
    <x v="0"/>
    <x v="477"/>
  </r>
  <r>
    <x v="68"/>
    <x v="68"/>
    <s v="84.209.1.180"/>
    <x v="1"/>
    <x v="1"/>
    <x v="224"/>
  </r>
  <r>
    <x v="68"/>
    <x v="68"/>
    <s v="84.209.1.180"/>
    <x v="2"/>
    <x v="2"/>
    <x v="478"/>
  </r>
  <r>
    <x v="68"/>
    <x v="68"/>
    <s v="84.209.1.180"/>
    <x v="3"/>
    <x v="3"/>
    <x v="44"/>
  </r>
  <r>
    <x v="68"/>
    <x v="68"/>
    <s v="84.209.1.180"/>
    <x v="5"/>
    <x v="5"/>
    <x v="8"/>
  </r>
  <r>
    <x v="68"/>
    <x v="68"/>
    <s v="84.209.1.180"/>
    <x v="6"/>
    <x v="6"/>
    <x v="9"/>
  </r>
  <r>
    <x v="68"/>
    <x v="68"/>
    <s v="84.209.1.180"/>
    <x v="7"/>
    <x v="7"/>
    <x v="6"/>
  </r>
  <r>
    <x v="68"/>
    <x v="68"/>
    <s v="84.209.1.180"/>
    <x v="8"/>
    <x v="8"/>
    <x v="26"/>
  </r>
  <r>
    <x v="68"/>
    <x v="68"/>
    <s v="84.209.1.180"/>
    <x v="9"/>
    <x v="9"/>
    <x v="224"/>
  </r>
  <r>
    <x v="68"/>
    <x v="68"/>
    <s v="84.209.1.180"/>
    <x v="10"/>
    <x v="10"/>
    <x v="6"/>
  </r>
  <r>
    <x v="68"/>
    <x v="68"/>
    <s v="84.209.1.180"/>
    <x v="11"/>
    <x v="11"/>
    <x v="7"/>
  </r>
  <r>
    <x v="68"/>
    <x v="68"/>
    <s v="84.209.1.180"/>
    <x v="12"/>
    <x v="12"/>
    <x v="9"/>
  </r>
  <r>
    <x v="68"/>
    <x v="68"/>
    <s v="84.209.1.180"/>
    <x v="12"/>
    <x v="12"/>
    <x v="6"/>
  </r>
  <r>
    <x v="68"/>
    <x v="68"/>
    <s v="84.209.1.180"/>
    <x v="13"/>
    <x v="13"/>
    <x v="6"/>
  </r>
  <r>
    <x v="68"/>
    <x v="68"/>
    <s v="84.209.1.180"/>
    <x v="14"/>
    <x v="14"/>
    <x v="26"/>
  </r>
  <r>
    <x v="68"/>
    <x v="68"/>
    <s v="84.209.1.180"/>
    <x v="15"/>
    <x v="15"/>
    <x v="9"/>
  </r>
  <r>
    <x v="68"/>
    <x v="68"/>
    <s v="84.209.1.180"/>
    <x v="16"/>
    <x v="16"/>
    <x v="10"/>
  </r>
  <r>
    <x v="68"/>
    <x v="68"/>
    <s v="84.209.1.180"/>
    <x v="17"/>
    <x v="17"/>
    <x v="26"/>
  </r>
  <r>
    <x v="68"/>
    <x v="68"/>
    <s v="84.209.1.180"/>
    <x v="18"/>
    <x v="18"/>
    <x v="26"/>
  </r>
  <r>
    <x v="68"/>
    <x v="68"/>
    <s v="84.209.1.180"/>
    <x v="19"/>
    <x v="19"/>
    <x v="479"/>
  </r>
  <r>
    <x v="68"/>
    <x v="68"/>
    <s v="84.209.1.180"/>
    <x v="20"/>
    <x v="20"/>
    <x v="480"/>
  </r>
  <r>
    <x v="68"/>
    <x v="68"/>
    <s v="84.209.1.180"/>
    <x v="21"/>
    <x v="21"/>
    <x v="26"/>
  </r>
  <r>
    <x v="68"/>
    <x v="68"/>
    <s v="84.209.1.180"/>
    <x v="22"/>
    <x v="22"/>
    <x v="6"/>
  </r>
  <r>
    <x v="68"/>
    <x v="68"/>
    <s v="84.209.1.180"/>
    <x v="24"/>
    <x v="24"/>
    <x v="9"/>
  </r>
  <r>
    <x v="68"/>
    <x v="68"/>
    <s v="84.209.1.180"/>
    <x v="25"/>
    <x v="25"/>
    <x v="26"/>
  </r>
  <r>
    <x v="68"/>
    <x v="68"/>
    <s v="84.209.1.180"/>
    <x v="26"/>
    <x v="26"/>
    <x v="26"/>
  </r>
  <r>
    <x v="69"/>
    <x v="69"/>
    <s v="85.164.124.145"/>
    <x v="0"/>
    <x v="0"/>
    <x v="481"/>
  </r>
  <r>
    <x v="69"/>
    <x v="69"/>
    <s v="85.164.124.145"/>
    <x v="1"/>
    <x v="1"/>
    <x v="224"/>
  </r>
  <r>
    <x v="69"/>
    <x v="69"/>
    <s v="85.164.124.145"/>
    <x v="2"/>
    <x v="2"/>
    <x v="482"/>
  </r>
  <r>
    <x v="69"/>
    <x v="69"/>
    <s v="85.164.124.145"/>
    <x v="3"/>
    <x v="3"/>
    <x v="44"/>
  </r>
  <r>
    <x v="69"/>
    <x v="69"/>
    <s v="85.164.124.145"/>
    <x v="34"/>
    <x v="28"/>
    <x v="483"/>
  </r>
  <r>
    <x v="69"/>
    <x v="69"/>
    <s v="85.164.124.145"/>
    <x v="6"/>
    <x v="6"/>
    <x v="9"/>
  </r>
  <r>
    <x v="69"/>
    <x v="69"/>
    <s v="85.164.124.145"/>
    <x v="7"/>
    <x v="7"/>
    <x v="26"/>
  </r>
  <r>
    <x v="69"/>
    <x v="69"/>
    <s v="85.164.124.145"/>
    <x v="8"/>
    <x v="8"/>
    <x v="9"/>
  </r>
  <r>
    <x v="69"/>
    <x v="69"/>
    <s v="85.164.124.145"/>
    <x v="9"/>
    <x v="9"/>
    <x v="335"/>
  </r>
  <r>
    <x v="69"/>
    <x v="69"/>
    <s v="85.164.124.145"/>
    <x v="10"/>
    <x v="10"/>
    <x v="6"/>
  </r>
  <r>
    <x v="69"/>
    <x v="69"/>
    <s v="85.164.124.145"/>
    <x v="29"/>
    <x v="29"/>
    <x v="7"/>
  </r>
  <r>
    <x v="69"/>
    <x v="69"/>
    <s v="85.164.124.145"/>
    <x v="11"/>
    <x v="11"/>
    <x v="9"/>
  </r>
  <r>
    <x v="69"/>
    <x v="69"/>
    <s v="85.164.124.145"/>
    <x v="12"/>
    <x v="12"/>
    <x v="9"/>
  </r>
  <r>
    <x v="69"/>
    <x v="69"/>
    <s v="85.164.124.145"/>
    <x v="13"/>
    <x v="13"/>
    <x v="9"/>
  </r>
  <r>
    <x v="69"/>
    <x v="69"/>
    <s v="85.164.124.145"/>
    <x v="14"/>
    <x v="14"/>
    <x v="26"/>
  </r>
  <r>
    <x v="69"/>
    <x v="69"/>
    <s v="85.164.124.145"/>
    <x v="15"/>
    <x v="15"/>
    <x v="26"/>
  </r>
  <r>
    <x v="69"/>
    <x v="69"/>
    <s v="85.164.124.145"/>
    <x v="16"/>
    <x v="16"/>
    <x v="10"/>
  </r>
  <r>
    <x v="69"/>
    <x v="69"/>
    <s v="85.164.124.145"/>
    <x v="17"/>
    <x v="17"/>
    <x v="26"/>
  </r>
  <r>
    <x v="69"/>
    <x v="69"/>
    <s v="85.164.124.145"/>
    <x v="18"/>
    <x v="18"/>
    <x v="26"/>
  </r>
  <r>
    <x v="69"/>
    <x v="69"/>
    <s v="85.164.124.145"/>
    <x v="19"/>
    <x v="19"/>
    <x v="484"/>
  </r>
  <r>
    <x v="69"/>
    <x v="69"/>
    <s v="85.164.124.145"/>
    <x v="21"/>
    <x v="21"/>
    <x v="9"/>
  </r>
  <r>
    <x v="69"/>
    <x v="69"/>
    <s v="85.164.124.145"/>
    <x v="21"/>
    <x v="21"/>
    <x v="26"/>
  </r>
  <r>
    <x v="69"/>
    <x v="69"/>
    <s v="85.164.124.145"/>
    <x v="22"/>
    <x v="22"/>
    <x v="6"/>
  </r>
  <r>
    <x v="69"/>
    <x v="69"/>
    <s v="85.164.124.145"/>
    <x v="24"/>
    <x v="24"/>
    <x v="9"/>
  </r>
  <r>
    <x v="69"/>
    <x v="69"/>
    <s v="85.164.124.145"/>
    <x v="25"/>
    <x v="25"/>
    <x v="9"/>
  </r>
  <r>
    <x v="69"/>
    <x v="69"/>
    <s v="85.164.124.145"/>
    <x v="26"/>
    <x v="26"/>
    <x v="26"/>
  </r>
  <r>
    <x v="69"/>
    <x v="69"/>
    <s v="85.164.124.145"/>
    <x v="27"/>
    <x v="27"/>
    <x v="485"/>
  </r>
  <r>
    <x v="70"/>
    <x v="70"/>
    <s v="58.168.23.150"/>
    <x v="0"/>
    <x v="0"/>
    <x v="486"/>
  </r>
  <r>
    <x v="70"/>
    <x v="70"/>
    <s v="58.168.23.150"/>
    <x v="1"/>
    <x v="1"/>
    <x v="62"/>
  </r>
  <r>
    <x v="70"/>
    <x v="70"/>
    <s v="58.168.23.150"/>
    <x v="2"/>
    <x v="2"/>
    <x v="487"/>
  </r>
  <r>
    <x v="70"/>
    <x v="70"/>
    <s v="58.168.23.150"/>
    <x v="3"/>
    <x v="3"/>
    <x v="44"/>
  </r>
  <r>
    <x v="70"/>
    <x v="70"/>
    <s v="58.168.23.150"/>
    <x v="5"/>
    <x v="5"/>
    <x v="6"/>
  </r>
  <r>
    <x v="70"/>
    <x v="70"/>
    <s v="58.168.23.150"/>
    <x v="5"/>
    <x v="5"/>
    <x v="8"/>
  </r>
  <r>
    <x v="70"/>
    <x v="70"/>
    <s v="58.168.23.150"/>
    <x v="6"/>
    <x v="6"/>
    <x v="9"/>
  </r>
  <r>
    <x v="70"/>
    <x v="70"/>
    <s v="58.168.23.150"/>
    <x v="7"/>
    <x v="7"/>
    <x v="6"/>
  </r>
  <r>
    <x v="70"/>
    <x v="70"/>
    <s v="58.168.23.150"/>
    <x v="8"/>
    <x v="8"/>
    <x v="6"/>
  </r>
  <r>
    <x v="70"/>
    <x v="70"/>
    <s v="58.168.23.150"/>
    <x v="9"/>
    <x v="9"/>
    <x v="62"/>
  </r>
  <r>
    <x v="70"/>
    <x v="70"/>
    <s v="58.168.23.150"/>
    <x v="10"/>
    <x v="10"/>
    <x v="6"/>
  </r>
  <r>
    <x v="70"/>
    <x v="70"/>
    <s v="58.168.23.150"/>
    <x v="29"/>
    <x v="29"/>
    <x v="7"/>
  </r>
  <r>
    <x v="70"/>
    <x v="70"/>
    <s v="58.168.23.150"/>
    <x v="11"/>
    <x v="11"/>
    <x v="26"/>
  </r>
  <r>
    <x v="70"/>
    <x v="70"/>
    <s v="58.168.23.150"/>
    <x v="12"/>
    <x v="12"/>
    <x v="7"/>
  </r>
  <r>
    <x v="70"/>
    <x v="70"/>
    <s v="58.168.23.150"/>
    <x v="13"/>
    <x v="13"/>
    <x v="9"/>
  </r>
  <r>
    <x v="70"/>
    <x v="70"/>
    <s v="58.168.23.150"/>
    <x v="14"/>
    <x v="14"/>
    <x v="26"/>
  </r>
  <r>
    <x v="70"/>
    <x v="70"/>
    <s v="58.168.23.150"/>
    <x v="15"/>
    <x v="15"/>
    <x v="9"/>
  </r>
  <r>
    <x v="70"/>
    <x v="70"/>
    <s v="58.168.23.150"/>
    <x v="16"/>
    <x v="16"/>
    <x v="10"/>
  </r>
  <r>
    <x v="70"/>
    <x v="70"/>
    <s v="58.168.23.150"/>
    <x v="17"/>
    <x v="17"/>
    <x v="9"/>
  </r>
  <r>
    <x v="70"/>
    <x v="70"/>
    <s v="58.168.23.150"/>
    <x v="18"/>
    <x v="18"/>
    <x v="9"/>
  </r>
  <r>
    <x v="70"/>
    <x v="70"/>
    <s v="58.168.23.150"/>
    <x v="21"/>
    <x v="21"/>
    <x v="26"/>
  </r>
  <r>
    <x v="70"/>
    <x v="70"/>
    <s v="58.168.23.150"/>
    <x v="31"/>
    <x v="31"/>
    <x v="488"/>
  </r>
  <r>
    <x v="70"/>
    <x v="70"/>
    <s v="58.168.23.150"/>
    <x v="22"/>
    <x v="22"/>
    <x v="6"/>
  </r>
  <r>
    <x v="70"/>
    <x v="70"/>
    <s v="58.168.23.150"/>
    <x v="23"/>
    <x v="23"/>
    <x v="489"/>
  </r>
  <r>
    <x v="70"/>
    <x v="70"/>
    <s v="58.168.23.150"/>
    <x v="24"/>
    <x v="24"/>
    <x v="9"/>
  </r>
  <r>
    <x v="70"/>
    <x v="70"/>
    <s v="58.168.23.150"/>
    <x v="25"/>
    <x v="25"/>
    <x v="26"/>
  </r>
  <r>
    <x v="70"/>
    <x v="70"/>
    <s v="58.168.23.150"/>
    <x v="26"/>
    <x v="26"/>
    <x v="6"/>
  </r>
  <r>
    <x v="70"/>
    <x v="70"/>
    <s v="58.168.23.150"/>
    <x v="33"/>
    <x v="33"/>
    <x v="490"/>
  </r>
  <r>
    <x v="70"/>
    <x v="70"/>
    <s v="58.168.23.150"/>
    <x v="27"/>
    <x v="27"/>
    <x v="491"/>
  </r>
  <r>
    <x v="71"/>
    <x v="71"/>
    <s v="77.163.250.78"/>
    <x v="0"/>
    <x v="0"/>
    <x v="492"/>
  </r>
  <r>
    <x v="71"/>
    <x v="71"/>
    <s v="77.163.250.78"/>
    <x v="1"/>
    <x v="1"/>
    <x v="229"/>
  </r>
  <r>
    <x v="71"/>
    <x v="71"/>
    <s v="77.163.250.78"/>
    <x v="2"/>
    <x v="2"/>
    <x v="493"/>
  </r>
  <r>
    <x v="71"/>
    <x v="71"/>
    <s v="77.163.250.78"/>
    <x v="3"/>
    <x v="3"/>
    <x v="3"/>
  </r>
  <r>
    <x v="71"/>
    <x v="71"/>
    <s v="77.163.250.78"/>
    <x v="4"/>
    <x v="4"/>
    <x v="494"/>
  </r>
  <r>
    <x v="71"/>
    <x v="71"/>
    <s v="77.163.250.78"/>
    <x v="5"/>
    <x v="5"/>
    <x v="8"/>
  </r>
  <r>
    <x v="71"/>
    <x v="71"/>
    <s v="77.163.250.78"/>
    <x v="7"/>
    <x v="7"/>
    <x v="7"/>
  </r>
  <r>
    <x v="71"/>
    <x v="71"/>
    <s v="77.163.250.78"/>
    <x v="8"/>
    <x v="8"/>
    <x v="8"/>
  </r>
  <r>
    <x v="71"/>
    <x v="71"/>
    <s v="77.163.250.78"/>
    <x v="9"/>
    <x v="9"/>
    <x v="229"/>
  </r>
  <r>
    <x v="71"/>
    <x v="71"/>
    <s v="77.163.250.78"/>
    <x v="10"/>
    <x v="10"/>
    <x v="9"/>
  </r>
  <r>
    <x v="71"/>
    <x v="71"/>
    <s v="77.163.250.78"/>
    <x v="35"/>
    <x v="28"/>
    <x v="495"/>
  </r>
  <r>
    <x v="71"/>
    <x v="71"/>
    <s v="77.163.250.78"/>
    <x v="11"/>
    <x v="11"/>
    <x v="9"/>
  </r>
  <r>
    <x v="71"/>
    <x v="71"/>
    <s v="77.163.250.78"/>
    <x v="11"/>
    <x v="11"/>
    <x v="8"/>
  </r>
  <r>
    <x v="71"/>
    <x v="71"/>
    <s v="77.163.250.78"/>
    <x v="12"/>
    <x v="12"/>
    <x v="6"/>
  </r>
  <r>
    <x v="71"/>
    <x v="71"/>
    <s v="77.163.250.78"/>
    <x v="12"/>
    <x v="12"/>
    <x v="7"/>
  </r>
  <r>
    <x v="71"/>
    <x v="71"/>
    <s v="77.163.250.78"/>
    <x v="13"/>
    <x v="13"/>
    <x v="7"/>
  </r>
  <r>
    <x v="71"/>
    <x v="71"/>
    <s v="77.163.250.78"/>
    <x v="32"/>
    <x v="32"/>
    <x v="496"/>
  </r>
  <r>
    <x v="71"/>
    <x v="71"/>
    <s v="77.163.250.78"/>
    <x v="14"/>
    <x v="14"/>
    <x v="9"/>
  </r>
  <r>
    <x v="71"/>
    <x v="71"/>
    <s v="77.163.250.78"/>
    <x v="15"/>
    <x v="15"/>
    <x v="9"/>
  </r>
  <r>
    <x v="71"/>
    <x v="71"/>
    <s v="77.163.250.78"/>
    <x v="16"/>
    <x v="16"/>
    <x v="10"/>
  </r>
  <r>
    <x v="71"/>
    <x v="71"/>
    <s v="77.163.250.78"/>
    <x v="17"/>
    <x v="17"/>
    <x v="9"/>
  </r>
  <r>
    <x v="71"/>
    <x v="71"/>
    <s v="77.163.250.78"/>
    <x v="18"/>
    <x v="18"/>
    <x v="9"/>
  </r>
  <r>
    <x v="71"/>
    <x v="71"/>
    <s v="77.163.250.78"/>
    <x v="19"/>
    <x v="19"/>
    <x v="497"/>
  </r>
  <r>
    <x v="71"/>
    <x v="71"/>
    <s v="77.163.250.78"/>
    <x v="20"/>
    <x v="20"/>
    <x v="498"/>
  </r>
  <r>
    <x v="71"/>
    <x v="71"/>
    <s v="77.163.250.78"/>
    <x v="21"/>
    <x v="21"/>
    <x v="9"/>
  </r>
  <r>
    <x v="71"/>
    <x v="71"/>
    <s v="77.163.250.78"/>
    <x v="22"/>
    <x v="22"/>
    <x v="6"/>
  </r>
  <r>
    <x v="71"/>
    <x v="71"/>
    <s v="77.163.250.78"/>
    <x v="23"/>
    <x v="23"/>
    <x v="499"/>
  </r>
  <r>
    <x v="71"/>
    <x v="71"/>
    <s v="77.163.250.78"/>
    <x v="24"/>
    <x v="24"/>
    <x v="26"/>
  </r>
  <r>
    <x v="71"/>
    <x v="71"/>
    <s v="77.163.250.78"/>
    <x v="25"/>
    <x v="25"/>
    <x v="26"/>
  </r>
  <r>
    <x v="71"/>
    <x v="71"/>
    <s v="77.163.250.78"/>
    <x v="38"/>
    <x v="31"/>
    <x v="500"/>
  </r>
  <r>
    <x v="71"/>
    <x v="71"/>
    <s v="77.163.250.78"/>
    <x v="26"/>
    <x v="26"/>
    <x v="9"/>
  </r>
  <r>
    <x v="71"/>
    <x v="71"/>
    <s v="77.163.250.78"/>
    <x v="33"/>
    <x v="33"/>
    <x v="501"/>
  </r>
  <r>
    <x v="71"/>
    <x v="71"/>
    <s v="77.163.250.78"/>
    <x v="27"/>
    <x v="27"/>
    <x v="502"/>
  </r>
  <r>
    <x v="72"/>
    <x v="72"/>
    <s v="194.103.185.10"/>
    <x v="0"/>
    <x v="0"/>
    <x v="503"/>
  </r>
  <r>
    <x v="72"/>
    <x v="72"/>
    <s v="194.103.185.10"/>
    <x v="1"/>
    <x v="1"/>
    <x v="107"/>
  </r>
  <r>
    <x v="72"/>
    <x v="72"/>
    <s v="194.103.185.10"/>
    <x v="2"/>
    <x v="2"/>
    <x v="504"/>
  </r>
  <r>
    <x v="72"/>
    <x v="72"/>
    <s v="194.103.185.10"/>
    <x v="3"/>
    <x v="3"/>
    <x v="3"/>
  </r>
  <r>
    <x v="72"/>
    <x v="72"/>
    <s v="194.103.185.10"/>
    <x v="34"/>
    <x v="28"/>
    <x v="505"/>
  </r>
  <r>
    <x v="72"/>
    <x v="72"/>
    <s v="194.103.185.10"/>
    <x v="28"/>
    <x v="28"/>
    <x v="506"/>
  </r>
  <r>
    <x v="72"/>
    <x v="72"/>
    <s v="194.103.185.10"/>
    <x v="7"/>
    <x v="7"/>
    <x v="7"/>
  </r>
  <r>
    <x v="72"/>
    <x v="72"/>
    <s v="194.103.185.10"/>
    <x v="8"/>
    <x v="8"/>
    <x v="8"/>
  </r>
  <r>
    <x v="72"/>
    <x v="72"/>
    <s v="194.103.185.10"/>
    <x v="9"/>
    <x v="9"/>
    <x v="107"/>
  </r>
  <r>
    <x v="72"/>
    <x v="72"/>
    <s v="194.103.185.10"/>
    <x v="10"/>
    <x v="10"/>
    <x v="7"/>
  </r>
  <r>
    <x v="72"/>
    <x v="72"/>
    <s v="194.103.185.10"/>
    <x v="29"/>
    <x v="29"/>
    <x v="6"/>
  </r>
  <r>
    <x v="72"/>
    <x v="72"/>
    <s v="194.103.185.10"/>
    <x v="11"/>
    <x v="11"/>
    <x v="22"/>
  </r>
  <r>
    <x v="72"/>
    <x v="72"/>
    <s v="194.103.185.10"/>
    <x v="30"/>
    <x v="30"/>
    <x v="507"/>
  </r>
  <r>
    <x v="72"/>
    <x v="72"/>
    <s v="194.103.185.10"/>
    <x v="12"/>
    <x v="12"/>
    <x v="6"/>
  </r>
  <r>
    <x v="72"/>
    <x v="72"/>
    <s v="194.103.185.10"/>
    <x v="13"/>
    <x v="13"/>
    <x v="7"/>
  </r>
  <r>
    <x v="72"/>
    <x v="72"/>
    <s v="194.103.185.10"/>
    <x v="14"/>
    <x v="14"/>
    <x v="9"/>
  </r>
  <r>
    <x v="72"/>
    <x v="72"/>
    <s v="194.103.185.10"/>
    <x v="15"/>
    <x v="15"/>
    <x v="9"/>
  </r>
  <r>
    <x v="72"/>
    <x v="72"/>
    <s v="194.103.185.10"/>
    <x v="16"/>
    <x v="16"/>
    <x v="10"/>
  </r>
  <r>
    <x v="72"/>
    <x v="72"/>
    <s v="194.103.185.10"/>
    <x v="17"/>
    <x v="17"/>
    <x v="9"/>
  </r>
  <r>
    <x v="72"/>
    <x v="72"/>
    <s v="194.103.185.10"/>
    <x v="18"/>
    <x v="18"/>
    <x v="26"/>
  </r>
  <r>
    <x v="72"/>
    <x v="72"/>
    <s v="194.103.185.10"/>
    <x v="19"/>
    <x v="19"/>
    <x v="508"/>
  </r>
  <r>
    <x v="72"/>
    <x v="72"/>
    <s v="194.103.185.10"/>
    <x v="21"/>
    <x v="21"/>
    <x v="9"/>
  </r>
  <r>
    <x v="72"/>
    <x v="72"/>
    <s v="194.103.185.10"/>
    <x v="22"/>
    <x v="22"/>
    <x v="6"/>
  </r>
  <r>
    <x v="72"/>
    <x v="72"/>
    <s v="194.103.185.10"/>
    <x v="24"/>
    <x v="24"/>
    <x v="9"/>
  </r>
  <r>
    <x v="72"/>
    <x v="72"/>
    <s v="194.103.185.10"/>
    <x v="25"/>
    <x v="25"/>
    <x v="26"/>
  </r>
  <r>
    <x v="72"/>
    <x v="72"/>
    <s v="194.103.185.10"/>
    <x v="26"/>
    <x v="26"/>
    <x v="9"/>
  </r>
  <r>
    <x v="73"/>
    <x v="73"/>
    <s v="86.42.164.44"/>
    <x v="0"/>
    <x v="0"/>
    <x v="509"/>
  </r>
  <r>
    <x v="73"/>
    <x v="73"/>
    <s v="86.42.164.44"/>
    <x v="1"/>
    <x v="1"/>
    <x v="31"/>
  </r>
  <r>
    <x v="73"/>
    <x v="73"/>
    <s v="86.42.164.44"/>
    <x v="2"/>
    <x v="2"/>
    <x v="510"/>
  </r>
  <r>
    <x v="73"/>
    <x v="73"/>
    <s v="86.42.164.44"/>
    <x v="3"/>
    <x v="3"/>
    <x v="3"/>
  </r>
  <r>
    <x v="73"/>
    <x v="73"/>
    <s v="86.42.164.44"/>
    <x v="4"/>
    <x v="4"/>
    <x v="33"/>
  </r>
  <r>
    <x v="73"/>
    <x v="73"/>
    <s v="86.42.164.44"/>
    <x v="34"/>
    <x v="28"/>
    <x v="511"/>
  </r>
  <r>
    <x v="73"/>
    <x v="73"/>
    <s v="86.42.164.44"/>
    <x v="6"/>
    <x v="6"/>
    <x v="8"/>
  </r>
  <r>
    <x v="73"/>
    <x v="73"/>
    <s v="86.42.164.44"/>
    <x v="7"/>
    <x v="7"/>
    <x v="7"/>
  </r>
  <r>
    <x v="73"/>
    <x v="73"/>
    <s v="86.42.164.44"/>
    <x v="8"/>
    <x v="8"/>
    <x v="8"/>
  </r>
  <r>
    <x v="73"/>
    <x v="73"/>
    <s v="86.42.164.44"/>
    <x v="9"/>
    <x v="9"/>
    <x v="31"/>
  </r>
  <r>
    <x v="73"/>
    <x v="73"/>
    <s v="86.42.164.44"/>
    <x v="10"/>
    <x v="10"/>
    <x v="7"/>
  </r>
  <r>
    <x v="73"/>
    <x v="73"/>
    <s v="86.42.164.44"/>
    <x v="30"/>
    <x v="30"/>
    <x v="512"/>
  </r>
  <r>
    <x v="73"/>
    <x v="73"/>
    <s v="86.42.164.44"/>
    <x v="12"/>
    <x v="12"/>
    <x v="6"/>
  </r>
  <r>
    <x v="73"/>
    <x v="73"/>
    <s v="86.42.164.44"/>
    <x v="32"/>
    <x v="32"/>
    <x v="33"/>
  </r>
  <r>
    <x v="73"/>
    <x v="73"/>
    <s v="86.42.164.44"/>
    <x v="14"/>
    <x v="14"/>
    <x v="9"/>
  </r>
  <r>
    <x v="73"/>
    <x v="73"/>
    <s v="86.42.164.44"/>
    <x v="15"/>
    <x v="15"/>
    <x v="9"/>
  </r>
  <r>
    <x v="73"/>
    <x v="73"/>
    <s v="86.42.164.44"/>
    <x v="16"/>
    <x v="16"/>
    <x v="10"/>
  </r>
  <r>
    <x v="73"/>
    <x v="73"/>
    <s v="86.42.164.44"/>
    <x v="17"/>
    <x v="17"/>
    <x v="9"/>
  </r>
  <r>
    <x v="73"/>
    <x v="73"/>
    <s v="86.42.164.44"/>
    <x v="18"/>
    <x v="18"/>
    <x v="9"/>
  </r>
  <r>
    <x v="73"/>
    <x v="73"/>
    <s v="86.42.164.44"/>
    <x v="19"/>
    <x v="19"/>
    <x v="405"/>
  </r>
  <r>
    <x v="73"/>
    <x v="73"/>
    <s v="86.42.164.44"/>
    <x v="20"/>
    <x v="20"/>
    <x v="513"/>
  </r>
  <r>
    <x v="73"/>
    <x v="73"/>
    <s v="86.42.164.44"/>
    <x v="21"/>
    <x v="21"/>
    <x v="9"/>
  </r>
  <r>
    <x v="73"/>
    <x v="73"/>
    <s v="86.42.164.44"/>
    <x v="21"/>
    <x v="21"/>
    <x v="26"/>
  </r>
  <r>
    <x v="73"/>
    <x v="73"/>
    <s v="86.42.164.44"/>
    <x v="31"/>
    <x v="31"/>
    <x v="514"/>
  </r>
  <r>
    <x v="73"/>
    <x v="73"/>
    <s v="86.42.164.44"/>
    <x v="22"/>
    <x v="22"/>
    <x v="6"/>
  </r>
  <r>
    <x v="73"/>
    <x v="73"/>
    <s v="86.42.164.44"/>
    <x v="23"/>
    <x v="23"/>
    <x v="515"/>
  </r>
  <r>
    <x v="73"/>
    <x v="73"/>
    <s v="86.42.164.44"/>
    <x v="24"/>
    <x v="24"/>
    <x v="9"/>
  </r>
  <r>
    <x v="73"/>
    <x v="73"/>
    <s v="86.42.164.44"/>
    <x v="25"/>
    <x v="25"/>
    <x v="9"/>
  </r>
  <r>
    <x v="73"/>
    <x v="73"/>
    <s v="86.42.164.44"/>
    <x v="26"/>
    <x v="26"/>
    <x v="9"/>
  </r>
  <r>
    <x v="73"/>
    <x v="73"/>
    <s v="86.42.164.44"/>
    <x v="33"/>
    <x v="33"/>
    <x v="516"/>
  </r>
  <r>
    <x v="73"/>
    <x v="73"/>
    <s v="86.42.164.44"/>
    <x v="27"/>
    <x v="27"/>
    <x v="517"/>
  </r>
  <r>
    <x v="74"/>
    <x v="74"/>
    <s v="82.73.19.26"/>
    <x v="0"/>
    <x v="0"/>
    <x v="518"/>
  </r>
  <r>
    <x v="74"/>
    <x v="74"/>
    <s v="82.73.19.26"/>
    <x v="1"/>
    <x v="1"/>
    <x v="519"/>
  </r>
  <r>
    <x v="74"/>
    <x v="74"/>
    <s v="82.73.19.26"/>
    <x v="2"/>
    <x v="2"/>
    <x v="520"/>
  </r>
  <r>
    <x v="74"/>
    <x v="74"/>
    <s v="82.73.19.26"/>
    <x v="3"/>
    <x v="3"/>
    <x v="3"/>
  </r>
  <r>
    <x v="74"/>
    <x v="74"/>
    <s v="82.73.19.26"/>
    <x v="4"/>
    <x v="4"/>
    <x v="231"/>
  </r>
  <r>
    <x v="74"/>
    <x v="74"/>
    <s v="82.73.19.26"/>
    <x v="5"/>
    <x v="5"/>
    <x v="8"/>
  </r>
  <r>
    <x v="74"/>
    <x v="74"/>
    <s v="82.73.19.26"/>
    <x v="6"/>
    <x v="6"/>
    <x v="9"/>
  </r>
  <r>
    <x v="74"/>
    <x v="74"/>
    <s v="82.73.19.26"/>
    <x v="7"/>
    <x v="7"/>
    <x v="7"/>
  </r>
  <r>
    <x v="74"/>
    <x v="74"/>
    <s v="82.73.19.26"/>
    <x v="8"/>
    <x v="8"/>
    <x v="8"/>
  </r>
  <r>
    <x v="74"/>
    <x v="74"/>
    <s v="82.73.19.26"/>
    <x v="9"/>
    <x v="9"/>
    <x v="519"/>
  </r>
  <r>
    <x v="74"/>
    <x v="74"/>
    <s v="82.73.19.26"/>
    <x v="10"/>
    <x v="10"/>
    <x v="6"/>
  </r>
  <r>
    <x v="74"/>
    <x v="74"/>
    <s v="82.73.19.26"/>
    <x v="11"/>
    <x v="11"/>
    <x v="7"/>
  </r>
  <r>
    <x v="74"/>
    <x v="74"/>
    <s v="82.73.19.26"/>
    <x v="12"/>
    <x v="12"/>
    <x v="7"/>
  </r>
  <r>
    <x v="74"/>
    <x v="74"/>
    <s v="82.73.19.26"/>
    <x v="13"/>
    <x v="13"/>
    <x v="26"/>
  </r>
  <r>
    <x v="74"/>
    <x v="74"/>
    <s v="82.73.19.26"/>
    <x v="14"/>
    <x v="14"/>
    <x v="9"/>
  </r>
  <r>
    <x v="74"/>
    <x v="74"/>
    <s v="82.73.19.26"/>
    <x v="15"/>
    <x v="15"/>
    <x v="9"/>
  </r>
  <r>
    <x v="74"/>
    <x v="74"/>
    <s v="82.73.19.26"/>
    <x v="16"/>
    <x v="16"/>
    <x v="10"/>
  </r>
  <r>
    <x v="74"/>
    <x v="74"/>
    <s v="82.73.19.26"/>
    <x v="17"/>
    <x v="17"/>
    <x v="26"/>
  </r>
  <r>
    <x v="74"/>
    <x v="74"/>
    <s v="82.73.19.26"/>
    <x v="18"/>
    <x v="18"/>
    <x v="26"/>
  </r>
  <r>
    <x v="74"/>
    <x v="74"/>
    <s v="82.73.19.26"/>
    <x v="19"/>
    <x v="19"/>
    <x v="521"/>
  </r>
  <r>
    <x v="74"/>
    <x v="74"/>
    <s v="82.73.19.26"/>
    <x v="20"/>
    <x v="20"/>
    <x v="522"/>
  </r>
  <r>
    <x v="74"/>
    <x v="74"/>
    <s v="82.73.19.26"/>
    <x v="21"/>
    <x v="21"/>
    <x v="9"/>
  </r>
  <r>
    <x v="74"/>
    <x v="74"/>
    <s v="82.73.19.26"/>
    <x v="22"/>
    <x v="22"/>
    <x v="6"/>
  </r>
  <r>
    <x v="74"/>
    <x v="74"/>
    <s v="82.73.19.26"/>
    <x v="23"/>
    <x v="23"/>
    <x v="523"/>
  </r>
  <r>
    <x v="74"/>
    <x v="74"/>
    <s v="82.73.19.26"/>
    <x v="24"/>
    <x v="24"/>
    <x v="9"/>
  </r>
  <r>
    <x v="74"/>
    <x v="74"/>
    <s v="82.73.19.26"/>
    <x v="25"/>
    <x v="25"/>
    <x v="26"/>
  </r>
  <r>
    <x v="74"/>
    <x v="74"/>
    <s v="82.73.19.26"/>
    <x v="26"/>
    <x v="26"/>
    <x v="26"/>
  </r>
  <r>
    <x v="74"/>
    <x v="74"/>
    <s v="82.73.19.26"/>
    <x v="33"/>
    <x v="33"/>
    <x v="524"/>
  </r>
  <r>
    <x v="74"/>
    <x v="74"/>
    <s v="82.73.19.26"/>
    <x v="27"/>
    <x v="27"/>
    <x v="105"/>
  </r>
  <r>
    <x v="75"/>
    <x v="75"/>
    <s v="84.174.170.126"/>
    <x v="0"/>
    <x v="0"/>
    <x v="525"/>
  </r>
  <r>
    <x v="75"/>
    <x v="75"/>
    <s v="84.174.170.126"/>
    <x v="1"/>
    <x v="1"/>
    <x v="62"/>
  </r>
  <r>
    <x v="75"/>
    <x v="75"/>
    <s v="84.174.170.126"/>
    <x v="2"/>
    <x v="2"/>
    <x v="526"/>
  </r>
  <r>
    <x v="75"/>
    <x v="75"/>
    <s v="84.174.170.126"/>
    <x v="3"/>
    <x v="3"/>
    <x v="3"/>
  </r>
  <r>
    <x v="75"/>
    <x v="75"/>
    <s v="84.174.170.126"/>
    <x v="4"/>
    <x v="4"/>
    <x v="527"/>
  </r>
  <r>
    <x v="75"/>
    <x v="75"/>
    <s v="84.174.170.126"/>
    <x v="5"/>
    <x v="5"/>
    <x v="6"/>
  </r>
  <r>
    <x v="75"/>
    <x v="75"/>
    <s v="84.174.170.126"/>
    <x v="5"/>
    <x v="5"/>
    <x v="8"/>
  </r>
  <r>
    <x v="75"/>
    <x v="75"/>
    <s v="84.174.170.126"/>
    <x v="6"/>
    <x v="6"/>
    <x v="7"/>
  </r>
  <r>
    <x v="75"/>
    <x v="75"/>
    <s v="84.174.170.126"/>
    <x v="7"/>
    <x v="7"/>
    <x v="6"/>
  </r>
  <r>
    <x v="75"/>
    <x v="75"/>
    <s v="84.174.170.126"/>
    <x v="8"/>
    <x v="8"/>
    <x v="8"/>
  </r>
  <r>
    <x v="75"/>
    <x v="75"/>
    <s v="84.174.170.126"/>
    <x v="9"/>
    <x v="9"/>
    <x v="168"/>
  </r>
  <r>
    <x v="75"/>
    <x v="75"/>
    <s v="84.174.170.126"/>
    <x v="10"/>
    <x v="10"/>
    <x v="6"/>
  </r>
  <r>
    <x v="75"/>
    <x v="75"/>
    <s v="84.174.170.126"/>
    <x v="29"/>
    <x v="29"/>
    <x v="7"/>
  </r>
  <r>
    <x v="75"/>
    <x v="75"/>
    <s v="84.174.170.126"/>
    <x v="11"/>
    <x v="11"/>
    <x v="9"/>
  </r>
  <r>
    <x v="75"/>
    <x v="75"/>
    <s v="84.174.170.126"/>
    <x v="11"/>
    <x v="11"/>
    <x v="26"/>
  </r>
  <r>
    <x v="75"/>
    <x v="75"/>
    <s v="84.174.170.126"/>
    <x v="12"/>
    <x v="12"/>
    <x v="9"/>
  </r>
  <r>
    <x v="75"/>
    <x v="75"/>
    <s v="84.174.170.126"/>
    <x v="12"/>
    <x v="12"/>
    <x v="7"/>
  </r>
  <r>
    <x v="75"/>
    <x v="75"/>
    <s v="84.174.170.126"/>
    <x v="13"/>
    <x v="13"/>
    <x v="7"/>
  </r>
  <r>
    <x v="75"/>
    <x v="75"/>
    <s v="84.174.170.126"/>
    <x v="32"/>
    <x v="32"/>
    <x v="528"/>
  </r>
  <r>
    <x v="75"/>
    <x v="75"/>
    <s v="84.174.170.126"/>
    <x v="14"/>
    <x v="14"/>
    <x v="26"/>
  </r>
  <r>
    <x v="75"/>
    <x v="75"/>
    <s v="84.174.170.126"/>
    <x v="15"/>
    <x v="15"/>
    <x v="26"/>
  </r>
  <r>
    <x v="75"/>
    <x v="75"/>
    <s v="84.174.170.126"/>
    <x v="16"/>
    <x v="16"/>
    <x v="10"/>
  </r>
  <r>
    <x v="75"/>
    <x v="75"/>
    <s v="84.174.170.126"/>
    <x v="17"/>
    <x v="17"/>
    <x v="26"/>
  </r>
  <r>
    <x v="75"/>
    <x v="75"/>
    <s v="84.174.170.126"/>
    <x v="18"/>
    <x v="18"/>
    <x v="9"/>
  </r>
  <r>
    <x v="75"/>
    <x v="75"/>
    <s v="84.174.170.126"/>
    <x v="20"/>
    <x v="20"/>
    <x v="529"/>
  </r>
  <r>
    <x v="75"/>
    <x v="75"/>
    <s v="84.174.170.126"/>
    <x v="21"/>
    <x v="21"/>
    <x v="9"/>
  </r>
  <r>
    <x v="75"/>
    <x v="75"/>
    <s v="84.174.170.126"/>
    <x v="31"/>
    <x v="31"/>
    <x v="530"/>
  </r>
  <r>
    <x v="75"/>
    <x v="75"/>
    <s v="84.174.170.126"/>
    <x v="22"/>
    <x v="22"/>
    <x v="6"/>
  </r>
  <r>
    <x v="75"/>
    <x v="75"/>
    <s v="84.174.170.126"/>
    <x v="23"/>
    <x v="23"/>
    <x v="531"/>
  </r>
  <r>
    <x v="75"/>
    <x v="75"/>
    <s v="84.174.170.126"/>
    <x v="24"/>
    <x v="24"/>
    <x v="9"/>
  </r>
  <r>
    <x v="75"/>
    <x v="75"/>
    <s v="84.174.170.126"/>
    <x v="25"/>
    <x v="25"/>
    <x v="9"/>
  </r>
  <r>
    <x v="75"/>
    <x v="75"/>
    <s v="84.174.170.126"/>
    <x v="26"/>
    <x v="26"/>
    <x v="26"/>
  </r>
  <r>
    <x v="75"/>
    <x v="75"/>
    <s v="84.174.170.126"/>
    <x v="27"/>
    <x v="27"/>
    <x v="532"/>
  </r>
  <r>
    <x v="76"/>
    <x v="76"/>
    <s v="73.151.53.21"/>
    <x v="0"/>
    <x v="0"/>
    <x v="533"/>
  </r>
  <r>
    <x v="76"/>
    <x v="76"/>
    <s v="73.151.53.21"/>
    <x v="1"/>
    <x v="1"/>
    <x v="1"/>
  </r>
  <r>
    <x v="76"/>
    <x v="76"/>
    <s v="73.151.53.21"/>
    <x v="2"/>
    <x v="2"/>
    <x v="534"/>
  </r>
  <r>
    <x v="76"/>
    <x v="76"/>
    <s v="73.151.53.21"/>
    <x v="3"/>
    <x v="3"/>
    <x v="3"/>
  </r>
  <r>
    <x v="76"/>
    <x v="76"/>
    <s v="73.151.53.21"/>
    <x v="4"/>
    <x v="4"/>
    <x v="4"/>
  </r>
  <r>
    <x v="76"/>
    <x v="76"/>
    <s v="73.151.53.21"/>
    <x v="5"/>
    <x v="5"/>
    <x v="9"/>
  </r>
  <r>
    <x v="76"/>
    <x v="76"/>
    <s v="73.151.53.21"/>
    <x v="5"/>
    <x v="5"/>
    <x v="8"/>
  </r>
  <r>
    <x v="76"/>
    <x v="76"/>
    <s v="73.151.53.21"/>
    <x v="5"/>
    <x v="5"/>
    <x v="5"/>
  </r>
  <r>
    <x v="76"/>
    <x v="76"/>
    <s v="73.151.53.21"/>
    <x v="6"/>
    <x v="6"/>
    <x v="26"/>
  </r>
  <r>
    <x v="76"/>
    <x v="76"/>
    <s v="73.151.53.21"/>
    <x v="7"/>
    <x v="7"/>
    <x v="7"/>
  </r>
  <r>
    <x v="76"/>
    <x v="76"/>
    <s v="73.151.53.21"/>
    <x v="8"/>
    <x v="8"/>
    <x v="7"/>
  </r>
  <r>
    <x v="76"/>
    <x v="76"/>
    <s v="73.151.53.21"/>
    <x v="9"/>
    <x v="9"/>
    <x v="1"/>
  </r>
  <r>
    <x v="76"/>
    <x v="76"/>
    <s v="73.151.53.21"/>
    <x v="10"/>
    <x v="10"/>
    <x v="7"/>
  </r>
  <r>
    <x v="76"/>
    <x v="76"/>
    <s v="73.151.53.21"/>
    <x v="29"/>
    <x v="29"/>
    <x v="7"/>
  </r>
  <r>
    <x v="76"/>
    <x v="76"/>
    <s v="73.151.53.21"/>
    <x v="11"/>
    <x v="11"/>
    <x v="22"/>
  </r>
  <r>
    <x v="76"/>
    <x v="76"/>
    <s v="73.151.53.21"/>
    <x v="30"/>
    <x v="30"/>
    <x v="535"/>
  </r>
  <r>
    <x v="76"/>
    <x v="76"/>
    <s v="73.151.53.21"/>
    <x v="12"/>
    <x v="12"/>
    <x v="26"/>
  </r>
  <r>
    <x v="76"/>
    <x v="76"/>
    <s v="73.151.53.21"/>
    <x v="12"/>
    <x v="12"/>
    <x v="6"/>
  </r>
  <r>
    <x v="76"/>
    <x v="76"/>
    <s v="73.151.53.21"/>
    <x v="12"/>
    <x v="12"/>
    <x v="7"/>
  </r>
  <r>
    <x v="76"/>
    <x v="76"/>
    <s v="73.151.53.21"/>
    <x v="13"/>
    <x v="13"/>
    <x v="7"/>
  </r>
  <r>
    <x v="76"/>
    <x v="76"/>
    <s v="73.151.53.21"/>
    <x v="32"/>
    <x v="32"/>
    <x v="536"/>
  </r>
  <r>
    <x v="76"/>
    <x v="76"/>
    <s v="73.151.53.21"/>
    <x v="14"/>
    <x v="14"/>
    <x v="9"/>
  </r>
  <r>
    <x v="76"/>
    <x v="76"/>
    <s v="73.151.53.21"/>
    <x v="15"/>
    <x v="15"/>
    <x v="9"/>
  </r>
  <r>
    <x v="76"/>
    <x v="76"/>
    <s v="73.151.53.21"/>
    <x v="16"/>
    <x v="16"/>
    <x v="537"/>
  </r>
  <r>
    <x v="76"/>
    <x v="76"/>
    <s v="73.151.53.21"/>
    <x v="17"/>
    <x v="17"/>
    <x v="26"/>
  </r>
  <r>
    <x v="76"/>
    <x v="76"/>
    <s v="73.151.53.21"/>
    <x v="18"/>
    <x v="18"/>
    <x v="26"/>
  </r>
  <r>
    <x v="76"/>
    <x v="76"/>
    <s v="73.151.53.21"/>
    <x v="19"/>
    <x v="19"/>
    <x v="538"/>
  </r>
  <r>
    <x v="76"/>
    <x v="76"/>
    <s v="73.151.53.21"/>
    <x v="20"/>
    <x v="20"/>
    <x v="539"/>
  </r>
  <r>
    <x v="76"/>
    <x v="76"/>
    <s v="73.151.53.21"/>
    <x v="21"/>
    <x v="21"/>
    <x v="9"/>
  </r>
  <r>
    <x v="76"/>
    <x v="76"/>
    <s v="73.151.53.21"/>
    <x v="31"/>
    <x v="31"/>
    <x v="540"/>
  </r>
  <r>
    <x v="76"/>
    <x v="76"/>
    <s v="73.151.53.21"/>
    <x v="22"/>
    <x v="22"/>
    <x v="6"/>
  </r>
  <r>
    <x v="76"/>
    <x v="76"/>
    <s v="73.151.53.21"/>
    <x v="23"/>
    <x v="23"/>
    <x v="541"/>
  </r>
  <r>
    <x v="76"/>
    <x v="76"/>
    <s v="73.151.53.21"/>
    <x v="24"/>
    <x v="24"/>
    <x v="9"/>
  </r>
  <r>
    <x v="76"/>
    <x v="76"/>
    <s v="73.151.53.21"/>
    <x v="25"/>
    <x v="25"/>
    <x v="9"/>
  </r>
  <r>
    <x v="76"/>
    <x v="76"/>
    <s v="73.151.53.21"/>
    <x v="26"/>
    <x v="26"/>
    <x v="9"/>
  </r>
  <r>
    <x v="76"/>
    <x v="76"/>
    <s v="73.151.53.21"/>
    <x v="33"/>
    <x v="33"/>
    <x v="542"/>
  </r>
  <r>
    <x v="76"/>
    <x v="76"/>
    <s v="73.151.53.21"/>
    <x v="27"/>
    <x v="27"/>
    <x v="543"/>
  </r>
  <r>
    <x v="77"/>
    <x v="77"/>
    <s v="129.59.122.151"/>
    <x v="0"/>
    <x v="0"/>
    <x v="544"/>
  </r>
  <r>
    <x v="77"/>
    <x v="77"/>
    <s v="129.59.122.151"/>
    <x v="1"/>
    <x v="1"/>
    <x v="334"/>
  </r>
  <r>
    <x v="77"/>
    <x v="77"/>
    <s v="129.59.122.151"/>
    <x v="2"/>
    <x v="2"/>
    <x v="545"/>
  </r>
  <r>
    <x v="77"/>
    <x v="77"/>
    <s v="129.59.122.151"/>
    <x v="3"/>
    <x v="3"/>
    <x v="3"/>
  </r>
  <r>
    <x v="77"/>
    <x v="77"/>
    <s v="129.59.122.151"/>
    <x v="4"/>
    <x v="4"/>
    <x v="546"/>
  </r>
  <r>
    <x v="77"/>
    <x v="77"/>
    <s v="129.59.122.151"/>
    <x v="5"/>
    <x v="5"/>
    <x v="9"/>
  </r>
  <r>
    <x v="77"/>
    <x v="77"/>
    <s v="129.59.122.151"/>
    <x v="5"/>
    <x v="5"/>
    <x v="8"/>
  </r>
  <r>
    <x v="77"/>
    <x v="77"/>
    <s v="129.59.122.151"/>
    <x v="6"/>
    <x v="6"/>
    <x v="9"/>
  </r>
  <r>
    <x v="77"/>
    <x v="77"/>
    <s v="129.59.122.151"/>
    <x v="7"/>
    <x v="7"/>
    <x v="7"/>
  </r>
  <r>
    <x v="77"/>
    <x v="77"/>
    <s v="129.59.122.151"/>
    <x v="8"/>
    <x v="8"/>
    <x v="8"/>
  </r>
  <r>
    <x v="77"/>
    <x v="77"/>
    <s v="129.59.122.151"/>
    <x v="9"/>
    <x v="9"/>
    <x v="1"/>
  </r>
  <r>
    <x v="77"/>
    <x v="77"/>
    <s v="129.59.122.151"/>
    <x v="10"/>
    <x v="10"/>
    <x v="6"/>
  </r>
  <r>
    <x v="77"/>
    <x v="77"/>
    <s v="129.59.122.151"/>
    <x v="29"/>
    <x v="29"/>
    <x v="7"/>
  </r>
  <r>
    <x v="77"/>
    <x v="77"/>
    <s v="129.59.122.151"/>
    <x v="11"/>
    <x v="11"/>
    <x v="9"/>
  </r>
  <r>
    <x v="77"/>
    <x v="77"/>
    <s v="129.59.122.151"/>
    <x v="12"/>
    <x v="12"/>
    <x v="6"/>
  </r>
  <r>
    <x v="77"/>
    <x v="77"/>
    <s v="129.59.122.151"/>
    <x v="12"/>
    <x v="12"/>
    <x v="7"/>
  </r>
  <r>
    <x v="77"/>
    <x v="77"/>
    <s v="129.59.122.151"/>
    <x v="13"/>
    <x v="13"/>
    <x v="9"/>
  </r>
  <r>
    <x v="77"/>
    <x v="77"/>
    <s v="129.59.122.151"/>
    <x v="14"/>
    <x v="14"/>
    <x v="9"/>
  </r>
  <r>
    <x v="77"/>
    <x v="77"/>
    <s v="129.59.122.151"/>
    <x v="15"/>
    <x v="15"/>
    <x v="9"/>
  </r>
  <r>
    <x v="77"/>
    <x v="77"/>
    <s v="129.59.122.151"/>
    <x v="16"/>
    <x v="16"/>
    <x v="10"/>
  </r>
  <r>
    <x v="77"/>
    <x v="77"/>
    <s v="129.59.122.151"/>
    <x v="17"/>
    <x v="17"/>
    <x v="9"/>
  </r>
  <r>
    <x v="77"/>
    <x v="77"/>
    <s v="129.59.122.151"/>
    <x v="18"/>
    <x v="18"/>
    <x v="9"/>
  </r>
  <r>
    <x v="77"/>
    <x v="77"/>
    <s v="129.59.122.151"/>
    <x v="19"/>
    <x v="19"/>
    <x v="547"/>
  </r>
  <r>
    <x v="77"/>
    <x v="77"/>
    <s v="129.59.122.151"/>
    <x v="20"/>
    <x v="20"/>
    <x v="548"/>
  </r>
  <r>
    <x v="77"/>
    <x v="77"/>
    <s v="129.59.122.151"/>
    <x v="21"/>
    <x v="21"/>
    <x v="9"/>
  </r>
  <r>
    <x v="77"/>
    <x v="77"/>
    <s v="129.59.122.151"/>
    <x v="21"/>
    <x v="21"/>
    <x v="26"/>
  </r>
  <r>
    <x v="77"/>
    <x v="77"/>
    <s v="129.59.122.151"/>
    <x v="22"/>
    <x v="22"/>
    <x v="6"/>
  </r>
  <r>
    <x v="77"/>
    <x v="77"/>
    <s v="129.59.122.151"/>
    <x v="23"/>
    <x v="23"/>
    <x v="549"/>
  </r>
  <r>
    <x v="77"/>
    <x v="77"/>
    <s v="129.59.122.151"/>
    <x v="24"/>
    <x v="24"/>
    <x v="9"/>
  </r>
  <r>
    <x v="77"/>
    <x v="77"/>
    <s v="129.59.122.151"/>
    <x v="25"/>
    <x v="25"/>
    <x v="9"/>
  </r>
  <r>
    <x v="77"/>
    <x v="77"/>
    <s v="129.59.122.151"/>
    <x v="38"/>
    <x v="31"/>
    <x v="550"/>
  </r>
  <r>
    <x v="77"/>
    <x v="77"/>
    <s v="129.59.122.151"/>
    <x v="26"/>
    <x v="26"/>
    <x v="9"/>
  </r>
  <r>
    <x v="77"/>
    <x v="77"/>
    <s v="129.59.122.151"/>
    <x v="33"/>
    <x v="33"/>
    <x v="551"/>
  </r>
  <r>
    <x v="77"/>
    <x v="77"/>
    <s v="129.59.122.151"/>
    <x v="27"/>
    <x v="27"/>
    <x v="552"/>
  </r>
  <r>
    <x v="78"/>
    <x v="78"/>
    <s v="199.212.7.70"/>
    <x v="0"/>
    <x v="0"/>
    <x v="553"/>
  </r>
  <r>
    <x v="78"/>
    <x v="78"/>
    <s v="199.212.7.70"/>
    <x v="1"/>
    <x v="1"/>
    <x v="16"/>
  </r>
  <r>
    <x v="78"/>
    <x v="78"/>
    <s v="199.212.7.70"/>
    <x v="2"/>
    <x v="2"/>
    <x v="554"/>
  </r>
  <r>
    <x v="78"/>
    <x v="78"/>
    <s v="199.212.7.70"/>
    <x v="3"/>
    <x v="3"/>
    <x v="3"/>
  </r>
  <r>
    <x v="78"/>
    <x v="78"/>
    <s v="199.212.7.70"/>
    <x v="4"/>
    <x v="4"/>
    <x v="555"/>
  </r>
  <r>
    <x v="78"/>
    <x v="78"/>
    <s v="199.212.7.70"/>
    <x v="5"/>
    <x v="5"/>
    <x v="8"/>
  </r>
  <r>
    <x v="78"/>
    <x v="78"/>
    <s v="199.212.7.70"/>
    <x v="6"/>
    <x v="6"/>
    <x v="9"/>
  </r>
  <r>
    <x v="78"/>
    <x v="78"/>
    <s v="199.212.7.70"/>
    <x v="7"/>
    <x v="7"/>
    <x v="8"/>
  </r>
  <r>
    <x v="78"/>
    <x v="78"/>
    <s v="199.212.7.70"/>
    <x v="8"/>
    <x v="8"/>
    <x v="8"/>
  </r>
  <r>
    <x v="78"/>
    <x v="78"/>
    <s v="199.212.7.70"/>
    <x v="9"/>
    <x v="9"/>
    <x v="556"/>
  </r>
  <r>
    <x v="78"/>
    <x v="78"/>
    <s v="199.212.7.70"/>
    <x v="10"/>
    <x v="10"/>
    <x v="9"/>
  </r>
  <r>
    <x v="78"/>
    <x v="78"/>
    <s v="199.212.7.70"/>
    <x v="29"/>
    <x v="29"/>
    <x v="7"/>
  </r>
  <r>
    <x v="78"/>
    <x v="78"/>
    <s v="199.212.7.70"/>
    <x v="11"/>
    <x v="11"/>
    <x v="8"/>
  </r>
  <r>
    <x v="78"/>
    <x v="78"/>
    <s v="199.212.7.70"/>
    <x v="12"/>
    <x v="12"/>
    <x v="9"/>
  </r>
  <r>
    <x v="78"/>
    <x v="78"/>
    <s v="199.212.7.70"/>
    <x v="12"/>
    <x v="12"/>
    <x v="26"/>
  </r>
  <r>
    <x v="78"/>
    <x v="78"/>
    <s v="199.212.7.70"/>
    <x v="12"/>
    <x v="12"/>
    <x v="7"/>
  </r>
  <r>
    <x v="78"/>
    <x v="78"/>
    <s v="199.212.7.70"/>
    <x v="13"/>
    <x v="13"/>
    <x v="7"/>
  </r>
  <r>
    <x v="78"/>
    <x v="78"/>
    <s v="199.212.7.70"/>
    <x v="32"/>
    <x v="32"/>
    <x v="557"/>
  </r>
  <r>
    <x v="78"/>
    <x v="78"/>
    <s v="199.212.7.70"/>
    <x v="14"/>
    <x v="14"/>
    <x v="9"/>
  </r>
  <r>
    <x v="78"/>
    <x v="78"/>
    <s v="199.212.7.70"/>
    <x v="15"/>
    <x v="15"/>
    <x v="26"/>
  </r>
  <r>
    <x v="78"/>
    <x v="78"/>
    <s v="199.212.7.70"/>
    <x v="16"/>
    <x v="16"/>
    <x v="10"/>
  </r>
  <r>
    <x v="78"/>
    <x v="78"/>
    <s v="199.212.7.70"/>
    <x v="17"/>
    <x v="17"/>
    <x v="26"/>
  </r>
  <r>
    <x v="78"/>
    <x v="78"/>
    <s v="199.212.7.70"/>
    <x v="18"/>
    <x v="18"/>
    <x v="26"/>
  </r>
  <r>
    <x v="78"/>
    <x v="78"/>
    <s v="199.212.7.70"/>
    <x v="19"/>
    <x v="19"/>
    <x v="558"/>
  </r>
  <r>
    <x v="78"/>
    <x v="78"/>
    <s v="199.212.7.70"/>
    <x v="21"/>
    <x v="21"/>
    <x v="9"/>
  </r>
  <r>
    <x v="78"/>
    <x v="78"/>
    <s v="199.212.7.70"/>
    <x v="21"/>
    <x v="21"/>
    <x v="26"/>
  </r>
  <r>
    <x v="78"/>
    <x v="78"/>
    <s v="199.212.7.70"/>
    <x v="31"/>
    <x v="31"/>
    <x v="559"/>
  </r>
  <r>
    <x v="78"/>
    <x v="78"/>
    <s v="199.212.7.70"/>
    <x v="22"/>
    <x v="22"/>
    <x v="6"/>
  </r>
  <r>
    <x v="78"/>
    <x v="78"/>
    <s v="199.212.7.70"/>
    <x v="23"/>
    <x v="23"/>
    <x v="560"/>
  </r>
  <r>
    <x v="78"/>
    <x v="78"/>
    <s v="199.212.7.70"/>
    <x v="24"/>
    <x v="24"/>
    <x v="9"/>
  </r>
  <r>
    <x v="78"/>
    <x v="78"/>
    <s v="199.212.7.70"/>
    <x v="25"/>
    <x v="25"/>
    <x v="26"/>
  </r>
  <r>
    <x v="78"/>
    <x v="78"/>
    <s v="199.212.7.70"/>
    <x v="26"/>
    <x v="26"/>
    <x v="26"/>
  </r>
  <r>
    <x v="78"/>
    <x v="78"/>
    <s v="199.212.7.70"/>
    <x v="33"/>
    <x v="33"/>
    <x v="561"/>
  </r>
  <r>
    <x v="78"/>
    <x v="78"/>
    <s v="199.212.7.70"/>
    <x v="27"/>
    <x v="27"/>
    <x v="562"/>
  </r>
  <r>
    <x v="79"/>
    <x v="79"/>
    <s v="128.0.73.5"/>
    <x v="0"/>
    <x v="0"/>
    <x v="563"/>
  </r>
  <r>
    <x v="79"/>
    <x v="79"/>
    <s v="128.0.73.5"/>
    <x v="1"/>
    <x v="1"/>
    <x v="91"/>
  </r>
  <r>
    <x v="79"/>
    <x v="79"/>
    <s v="128.0.73.5"/>
    <x v="2"/>
    <x v="2"/>
    <x v="564"/>
  </r>
  <r>
    <x v="79"/>
    <x v="79"/>
    <s v="128.0.73.5"/>
    <x v="3"/>
    <x v="3"/>
    <x v="3"/>
  </r>
  <r>
    <x v="79"/>
    <x v="79"/>
    <s v="128.0.73.5"/>
    <x v="4"/>
    <x v="4"/>
    <x v="193"/>
  </r>
  <r>
    <x v="79"/>
    <x v="79"/>
    <s v="128.0.73.5"/>
    <x v="5"/>
    <x v="5"/>
    <x v="8"/>
  </r>
  <r>
    <x v="79"/>
    <x v="79"/>
    <s v="128.0.73.5"/>
    <x v="6"/>
    <x v="6"/>
    <x v="7"/>
  </r>
  <r>
    <x v="79"/>
    <x v="79"/>
    <s v="128.0.73.5"/>
    <x v="7"/>
    <x v="7"/>
    <x v="7"/>
  </r>
  <r>
    <x v="79"/>
    <x v="79"/>
    <s v="128.0.73.5"/>
    <x v="8"/>
    <x v="8"/>
    <x v="8"/>
  </r>
  <r>
    <x v="79"/>
    <x v="79"/>
    <s v="128.0.73.5"/>
    <x v="10"/>
    <x v="10"/>
    <x v="7"/>
  </r>
  <r>
    <x v="79"/>
    <x v="79"/>
    <s v="128.0.73.5"/>
    <x v="11"/>
    <x v="11"/>
    <x v="7"/>
  </r>
  <r>
    <x v="79"/>
    <x v="79"/>
    <s v="128.0.73.5"/>
    <x v="12"/>
    <x v="12"/>
    <x v="6"/>
  </r>
  <r>
    <x v="79"/>
    <x v="79"/>
    <s v="128.0.73.5"/>
    <x v="12"/>
    <x v="12"/>
    <x v="7"/>
  </r>
  <r>
    <x v="79"/>
    <x v="79"/>
    <s v="128.0.73.5"/>
    <x v="13"/>
    <x v="13"/>
    <x v="6"/>
  </r>
  <r>
    <x v="79"/>
    <x v="79"/>
    <s v="128.0.73.5"/>
    <x v="14"/>
    <x v="14"/>
    <x v="26"/>
  </r>
  <r>
    <x v="79"/>
    <x v="79"/>
    <s v="128.0.73.5"/>
    <x v="15"/>
    <x v="15"/>
    <x v="26"/>
  </r>
  <r>
    <x v="79"/>
    <x v="79"/>
    <s v="128.0.73.5"/>
    <x v="16"/>
    <x v="16"/>
    <x v="10"/>
  </r>
  <r>
    <x v="79"/>
    <x v="79"/>
    <s v="128.0.73.5"/>
    <x v="17"/>
    <x v="17"/>
    <x v="26"/>
  </r>
  <r>
    <x v="79"/>
    <x v="79"/>
    <s v="128.0.73.5"/>
    <x v="18"/>
    <x v="18"/>
    <x v="26"/>
  </r>
  <r>
    <x v="79"/>
    <x v="79"/>
    <s v="128.0.73.5"/>
    <x v="21"/>
    <x v="21"/>
    <x v="9"/>
  </r>
  <r>
    <x v="79"/>
    <x v="79"/>
    <s v="128.0.73.5"/>
    <x v="22"/>
    <x v="22"/>
    <x v="9"/>
  </r>
  <r>
    <x v="79"/>
    <x v="79"/>
    <s v="128.0.73.5"/>
    <x v="24"/>
    <x v="24"/>
    <x v="9"/>
  </r>
  <r>
    <x v="79"/>
    <x v="79"/>
    <s v="128.0.73.5"/>
    <x v="25"/>
    <x v="25"/>
    <x v="26"/>
  </r>
  <r>
    <x v="79"/>
    <x v="79"/>
    <s v="128.0.73.5"/>
    <x v="26"/>
    <x v="26"/>
    <x v="26"/>
  </r>
  <r>
    <x v="79"/>
    <x v="79"/>
    <s v="128.0.73.5"/>
    <x v="27"/>
    <x v="27"/>
    <x v="258"/>
  </r>
  <r>
    <x v="80"/>
    <x v="80"/>
    <s v="128.0.73.15"/>
    <x v="0"/>
    <x v="0"/>
    <x v="565"/>
  </r>
  <r>
    <x v="80"/>
    <x v="80"/>
    <s v="128.0.73.15"/>
    <x v="1"/>
    <x v="1"/>
    <x v="91"/>
  </r>
  <r>
    <x v="80"/>
    <x v="80"/>
    <s v="128.0.73.15"/>
    <x v="2"/>
    <x v="2"/>
    <x v="566"/>
  </r>
  <r>
    <x v="80"/>
    <x v="80"/>
    <s v="128.0.73.15"/>
    <x v="3"/>
    <x v="3"/>
    <x v="3"/>
  </r>
  <r>
    <x v="80"/>
    <x v="80"/>
    <s v="128.0.73.15"/>
    <x v="4"/>
    <x v="4"/>
    <x v="193"/>
  </r>
  <r>
    <x v="80"/>
    <x v="80"/>
    <s v="128.0.73.15"/>
    <x v="5"/>
    <x v="5"/>
    <x v="8"/>
  </r>
  <r>
    <x v="80"/>
    <x v="80"/>
    <s v="128.0.73.15"/>
    <x v="6"/>
    <x v="6"/>
    <x v="9"/>
  </r>
  <r>
    <x v="80"/>
    <x v="80"/>
    <s v="128.0.73.15"/>
    <x v="7"/>
    <x v="7"/>
    <x v="6"/>
  </r>
  <r>
    <x v="80"/>
    <x v="80"/>
    <s v="128.0.73.15"/>
    <x v="8"/>
    <x v="8"/>
    <x v="7"/>
  </r>
  <r>
    <x v="80"/>
    <x v="80"/>
    <s v="128.0.73.15"/>
    <x v="9"/>
    <x v="9"/>
    <x v="91"/>
  </r>
  <r>
    <x v="80"/>
    <x v="80"/>
    <s v="128.0.73.15"/>
    <x v="10"/>
    <x v="10"/>
    <x v="6"/>
  </r>
  <r>
    <x v="80"/>
    <x v="80"/>
    <s v="128.0.73.15"/>
    <x v="29"/>
    <x v="29"/>
    <x v="7"/>
  </r>
  <r>
    <x v="80"/>
    <x v="80"/>
    <s v="128.0.73.15"/>
    <x v="11"/>
    <x v="11"/>
    <x v="9"/>
  </r>
  <r>
    <x v="80"/>
    <x v="80"/>
    <s v="128.0.73.15"/>
    <x v="12"/>
    <x v="12"/>
    <x v="6"/>
  </r>
  <r>
    <x v="80"/>
    <x v="80"/>
    <s v="128.0.73.15"/>
    <x v="13"/>
    <x v="13"/>
    <x v="7"/>
  </r>
  <r>
    <x v="80"/>
    <x v="80"/>
    <s v="128.0.73.15"/>
    <x v="32"/>
    <x v="32"/>
    <x v="567"/>
  </r>
  <r>
    <x v="80"/>
    <x v="80"/>
    <s v="128.0.73.15"/>
    <x v="14"/>
    <x v="14"/>
    <x v="9"/>
  </r>
  <r>
    <x v="80"/>
    <x v="80"/>
    <s v="128.0.73.15"/>
    <x v="14"/>
    <x v="14"/>
    <x v="26"/>
  </r>
  <r>
    <x v="80"/>
    <x v="80"/>
    <s v="128.0.73.15"/>
    <x v="15"/>
    <x v="15"/>
    <x v="9"/>
  </r>
  <r>
    <x v="80"/>
    <x v="80"/>
    <s v="128.0.73.15"/>
    <x v="16"/>
    <x v="16"/>
    <x v="10"/>
  </r>
  <r>
    <x v="80"/>
    <x v="80"/>
    <s v="128.0.73.15"/>
    <x v="17"/>
    <x v="17"/>
    <x v="26"/>
  </r>
  <r>
    <x v="80"/>
    <x v="80"/>
    <s v="128.0.73.15"/>
    <x v="18"/>
    <x v="18"/>
    <x v="26"/>
  </r>
  <r>
    <x v="80"/>
    <x v="80"/>
    <s v="128.0.73.15"/>
    <x v="20"/>
    <x v="20"/>
    <x v="568"/>
  </r>
  <r>
    <x v="80"/>
    <x v="80"/>
    <s v="128.0.73.15"/>
    <x v="21"/>
    <x v="21"/>
    <x v="6"/>
  </r>
  <r>
    <x v="80"/>
    <x v="80"/>
    <s v="128.0.73.15"/>
    <x v="22"/>
    <x v="22"/>
    <x v="26"/>
  </r>
  <r>
    <x v="80"/>
    <x v="80"/>
    <s v="128.0.73.15"/>
    <x v="23"/>
    <x v="23"/>
    <x v="569"/>
  </r>
  <r>
    <x v="80"/>
    <x v="80"/>
    <s v="128.0.73.15"/>
    <x v="24"/>
    <x v="24"/>
    <x v="9"/>
  </r>
  <r>
    <x v="80"/>
    <x v="80"/>
    <s v="128.0.73.15"/>
    <x v="25"/>
    <x v="25"/>
    <x v="26"/>
  </r>
  <r>
    <x v="80"/>
    <x v="80"/>
    <s v="128.0.73.15"/>
    <x v="26"/>
    <x v="26"/>
    <x v="26"/>
  </r>
  <r>
    <x v="80"/>
    <x v="80"/>
    <s v="128.0.73.15"/>
    <x v="33"/>
    <x v="33"/>
    <x v="570"/>
  </r>
  <r>
    <x v="81"/>
    <x v="81"/>
    <s v="168.200.2.1"/>
    <x v="0"/>
    <x v="0"/>
    <x v="571"/>
  </r>
  <r>
    <x v="81"/>
    <x v="81"/>
    <s v="168.200.2.1"/>
    <x v="1"/>
    <x v="1"/>
    <x v="334"/>
  </r>
  <r>
    <x v="81"/>
    <x v="81"/>
    <s v="168.200.2.1"/>
    <x v="2"/>
    <x v="2"/>
    <x v="572"/>
  </r>
  <r>
    <x v="81"/>
    <x v="81"/>
    <s v="168.200.2.1"/>
    <x v="3"/>
    <x v="3"/>
    <x v="3"/>
  </r>
  <r>
    <x v="81"/>
    <x v="81"/>
    <s v="168.200.2.1"/>
    <x v="4"/>
    <x v="4"/>
    <x v="4"/>
  </r>
  <r>
    <x v="81"/>
    <x v="81"/>
    <s v="168.200.2.1"/>
    <x v="5"/>
    <x v="5"/>
    <x v="8"/>
  </r>
  <r>
    <x v="81"/>
    <x v="81"/>
    <s v="168.200.2.1"/>
    <x v="6"/>
    <x v="6"/>
    <x v="9"/>
  </r>
  <r>
    <x v="81"/>
    <x v="81"/>
    <s v="168.200.2.1"/>
    <x v="7"/>
    <x v="7"/>
    <x v="9"/>
  </r>
  <r>
    <x v="81"/>
    <x v="81"/>
    <s v="168.200.2.1"/>
    <x v="8"/>
    <x v="8"/>
    <x v="9"/>
  </r>
  <r>
    <x v="81"/>
    <x v="81"/>
    <s v="168.200.2.1"/>
    <x v="9"/>
    <x v="9"/>
    <x v="334"/>
  </r>
  <r>
    <x v="81"/>
    <x v="81"/>
    <s v="168.200.2.1"/>
    <x v="10"/>
    <x v="10"/>
    <x v="6"/>
  </r>
  <r>
    <x v="81"/>
    <x v="81"/>
    <s v="168.200.2.1"/>
    <x v="29"/>
    <x v="29"/>
    <x v="7"/>
  </r>
  <r>
    <x v="81"/>
    <x v="81"/>
    <s v="168.200.2.1"/>
    <x v="11"/>
    <x v="11"/>
    <x v="9"/>
  </r>
  <r>
    <x v="81"/>
    <x v="81"/>
    <s v="168.200.2.1"/>
    <x v="12"/>
    <x v="12"/>
    <x v="6"/>
  </r>
  <r>
    <x v="81"/>
    <x v="81"/>
    <s v="168.200.2.1"/>
    <x v="13"/>
    <x v="13"/>
    <x v="26"/>
  </r>
  <r>
    <x v="81"/>
    <x v="81"/>
    <s v="168.200.2.1"/>
    <x v="14"/>
    <x v="14"/>
    <x v="9"/>
  </r>
  <r>
    <x v="81"/>
    <x v="81"/>
    <s v="168.200.2.1"/>
    <x v="15"/>
    <x v="15"/>
    <x v="9"/>
  </r>
  <r>
    <x v="81"/>
    <x v="81"/>
    <s v="168.200.2.1"/>
    <x v="16"/>
    <x v="16"/>
    <x v="573"/>
  </r>
  <r>
    <x v="81"/>
    <x v="81"/>
    <s v="168.200.2.1"/>
    <x v="17"/>
    <x v="17"/>
    <x v="6"/>
  </r>
  <r>
    <x v="81"/>
    <x v="81"/>
    <s v="168.200.2.1"/>
    <x v="18"/>
    <x v="18"/>
    <x v="26"/>
  </r>
  <r>
    <x v="81"/>
    <x v="81"/>
    <s v="168.200.2.1"/>
    <x v="19"/>
    <x v="19"/>
    <x v="574"/>
  </r>
  <r>
    <x v="81"/>
    <x v="81"/>
    <s v="168.200.2.1"/>
    <x v="20"/>
    <x v="20"/>
    <x v="575"/>
  </r>
  <r>
    <x v="81"/>
    <x v="81"/>
    <s v="168.200.2.1"/>
    <x v="21"/>
    <x v="21"/>
    <x v="9"/>
  </r>
  <r>
    <x v="81"/>
    <x v="81"/>
    <s v="168.200.2.1"/>
    <x v="21"/>
    <x v="21"/>
    <x v="26"/>
  </r>
  <r>
    <x v="81"/>
    <x v="81"/>
    <s v="168.200.2.1"/>
    <x v="31"/>
    <x v="31"/>
    <x v="576"/>
  </r>
  <r>
    <x v="81"/>
    <x v="81"/>
    <s v="168.200.2.1"/>
    <x v="22"/>
    <x v="22"/>
    <x v="26"/>
  </r>
  <r>
    <x v="81"/>
    <x v="81"/>
    <s v="168.200.2.1"/>
    <x v="22"/>
    <x v="22"/>
    <x v="6"/>
  </r>
  <r>
    <x v="81"/>
    <x v="81"/>
    <s v="168.200.2.1"/>
    <x v="23"/>
    <x v="23"/>
    <x v="577"/>
  </r>
  <r>
    <x v="81"/>
    <x v="81"/>
    <s v="168.200.2.1"/>
    <x v="24"/>
    <x v="24"/>
    <x v="9"/>
  </r>
  <r>
    <x v="81"/>
    <x v="81"/>
    <s v="168.200.2.1"/>
    <x v="25"/>
    <x v="25"/>
    <x v="26"/>
  </r>
  <r>
    <x v="81"/>
    <x v="81"/>
    <s v="168.200.2.1"/>
    <x v="26"/>
    <x v="26"/>
    <x v="9"/>
  </r>
  <r>
    <x v="81"/>
    <x v="81"/>
    <s v="168.200.2.1"/>
    <x v="33"/>
    <x v="33"/>
    <x v="578"/>
  </r>
  <r>
    <x v="81"/>
    <x v="81"/>
    <s v="168.200.2.1"/>
    <x v="27"/>
    <x v="27"/>
    <x v="579"/>
  </r>
  <r>
    <x v="82"/>
    <x v="82"/>
    <s v="81.226.180.217"/>
    <x v="0"/>
    <x v="0"/>
    <x v="580"/>
  </r>
  <r>
    <x v="82"/>
    <x v="82"/>
    <s v="81.226.180.217"/>
    <x v="1"/>
    <x v="1"/>
    <x v="107"/>
  </r>
  <r>
    <x v="82"/>
    <x v="82"/>
    <s v="81.226.180.217"/>
    <x v="2"/>
    <x v="2"/>
    <x v="581"/>
  </r>
  <r>
    <x v="82"/>
    <x v="82"/>
    <s v="81.226.180.217"/>
    <x v="3"/>
    <x v="3"/>
    <x v="3"/>
  </r>
  <r>
    <x v="82"/>
    <x v="82"/>
    <s v="81.226.180.217"/>
    <x v="4"/>
    <x v="4"/>
    <x v="582"/>
  </r>
  <r>
    <x v="82"/>
    <x v="82"/>
    <s v="81.226.180.217"/>
    <x v="5"/>
    <x v="5"/>
    <x v="88"/>
  </r>
  <r>
    <x v="82"/>
    <x v="82"/>
    <s v="81.226.180.217"/>
    <x v="5"/>
    <x v="5"/>
    <x v="19"/>
  </r>
  <r>
    <x v="82"/>
    <x v="82"/>
    <s v="81.226.180.217"/>
    <x v="6"/>
    <x v="6"/>
    <x v="8"/>
  </r>
  <r>
    <x v="82"/>
    <x v="82"/>
    <s v="81.226.180.217"/>
    <x v="7"/>
    <x v="7"/>
    <x v="6"/>
  </r>
  <r>
    <x v="82"/>
    <x v="82"/>
    <s v="81.226.180.217"/>
    <x v="8"/>
    <x v="8"/>
    <x v="8"/>
  </r>
  <r>
    <x v="82"/>
    <x v="82"/>
    <s v="81.226.180.217"/>
    <x v="9"/>
    <x v="9"/>
    <x v="107"/>
  </r>
  <r>
    <x v="82"/>
    <x v="82"/>
    <s v="81.226.180.217"/>
    <x v="35"/>
    <x v="28"/>
    <x v="583"/>
  </r>
  <r>
    <x v="82"/>
    <x v="82"/>
    <s v="81.226.180.217"/>
    <x v="29"/>
    <x v="29"/>
    <x v="26"/>
  </r>
  <r>
    <x v="82"/>
    <x v="82"/>
    <s v="81.226.180.217"/>
    <x v="11"/>
    <x v="11"/>
    <x v="88"/>
  </r>
  <r>
    <x v="82"/>
    <x v="82"/>
    <s v="81.226.180.217"/>
    <x v="30"/>
    <x v="30"/>
    <x v="584"/>
  </r>
  <r>
    <x v="82"/>
    <x v="82"/>
    <s v="81.226.180.217"/>
    <x v="12"/>
    <x v="12"/>
    <x v="6"/>
  </r>
  <r>
    <x v="82"/>
    <x v="82"/>
    <s v="81.226.180.217"/>
    <x v="12"/>
    <x v="12"/>
    <x v="7"/>
  </r>
  <r>
    <x v="82"/>
    <x v="82"/>
    <s v="81.226.180.217"/>
    <x v="13"/>
    <x v="13"/>
    <x v="6"/>
  </r>
  <r>
    <x v="82"/>
    <x v="82"/>
    <s v="81.226.180.217"/>
    <x v="32"/>
    <x v="32"/>
    <x v="585"/>
  </r>
  <r>
    <x v="82"/>
    <x v="82"/>
    <s v="81.226.180.217"/>
    <x v="14"/>
    <x v="14"/>
    <x v="9"/>
  </r>
  <r>
    <x v="82"/>
    <x v="82"/>
    <s v="81.226.180.217"/>
    <x v="15"/>
    <x v="15"/>
    <x v="9"/>
  </r>
  <r>
    <x v="82"/>
    <x v="82"/>
    <s v="81.226.180.217"/>
    <x v="16"/>
    <x v="16"/>
    <x v="10"/>
  </r>
  <r>
    <x v="82"/>
    <x v="82"/>
    <s v="81.226.180.217"/>
    <x v="17"/>
    <x v="17"/>
    <x v="26"/>
  </r>
  <r>
    <x v="82"/>
    <x v="82"/>
    <s v="81.226.180.217"/>
    <x v="18"/>
    <x v="18"/>
    <x v="6"/>
  </r>
  <r>
    <x v="82"/>
    <x v="82"/>
    <s v="81.226.180.217"/>
    <x v="19"/>
    <x v="19"/>
    <x v="586"/>
  </r>
  <r>
    <x v="82"/>
    <x v="82"/>
    <s v="81.226.180.217"/>
    <x v="20"/>
    <x v="20"/>
    <x v="587"/>
  </r>
  <r>
    <x v="82"/>
    <x v="82"/>
    <s v="81.226.180.217"/>
    <x v="21"/>
    <x v="21"/>
    <x v="26"/>
  </r>
  <r>
    <x v="82"/>
    <x v="82"/>
    <s v="81.226.180.217"/>
    <x v="31"/>
    <x v="31"/>
    <x v="588"/>
  </r>
  <r>
    <x v="82"/>
    <x v="82"/>
    <s v="81.226.180.217"/>
    <x v="22"/>
    <x v="22"/>
    <x v="6"/>
  </r>
  <r>
    <x v="82"/>
    <x v="82"/>
    <s v="81.226.180.217"/>
    <x v="24"/>
    <x v="24"/>
    <x v="9"/>
  </r>
  <r>
    <x v="82"/>
    <x v="82"/>
    <s v="81.226.180.217"/>
    <x v="25"/>
    <x v="25"/>
    <x v="9"/>
  </r>
  <r>
    <x v="82"/>
    <x v="82"/>
    <s v="81.226.180.217"/>
    <x v="38"/>
    <x v="31"/>
    <x v="589"/>
  </r>
  <r>
    <x v="82"/>
    <x v="82"/>
    <s v="81.226.180.217"/>
    <x v="26"/>
    <x v="26"/>
    <x v="9"/>
  </r>
  <r>
    <x v="82"/>
    <x v="82"/>
    <s v="81.226.180.217"/>
    <x v="27"/>
    <x v="27"/>
    <x v="590"/>
  </r>
  <r>
    <x v="83"/>
    <x v="83"/>
    <s v="128.0.73.15"/>
    <x v="0"/>
    <x v="0"/>
    <x v="591"/>
  </r>
  <r>
    <x v="83"/>
    <x v="83"/>
    <s v="128.0.73.15"/>
    <x v="1"/>
    <x v="1"/>
    <x v="91"/>
  </r>
  <r>
    <x v="83"/>
    <x v="83"/>
    <s v="128.0.73.15"/>
    <x v="2"/>
    <x v="2"/>
    <x v="592"/>
  </r>
  <r>
    <x v="83"/>
    <x v="83"/>
    <s v="128.0.73.15"/>
    <x v="3"/>
    <x v="3"/>
    <x v="3"/>
  </r>
  <r>
    <x v="83"/>
    <x v="83"/>
    <s v="128.0.73.15"/>
    <x v="4"/>
    <x v="4"/>
    <x v="148"/>
  </r>
  <r>
    <x v="83"/>
    <x v="83"/>
    <s v="128.0.73.15"/>
    <x v="5"/>
    <x v="5"/>
    <x v="8"/>
  </r>
  <r>
    <x v="83"/>
    <x v="83"/>
    <s v="128.0.73.15"/>
    <x v="6"/>
    <x v="6"/>
    <x v="26"/>
  </r>
  <r>
    <x v="83"/>
    <x v="83"/>
    <s v="128.0.73.15"/>
    <x v="7"/>
    <x v="7"/>
    <x v="7"/>
  </r>
  <r>
    <x v="83"/>
    <x v="83"/>
    <s v="128.0.73.15"/>
    <x v="8"/>
    <x v="8"/>
    <x v="8"/>
  </r>
  <r>
    <x v="83"/>
    <x v="83"/>
    <s v="128.0.73.15"/>
    <x v="9"/>
    <x v="9"/>
    <x v="91"/>
  </r>
  <r>
    <x v="83"/>
    <x v="83"/>
    <s v="128.0.73.15"/>
    <x v="10"/>
    <x v="10"/>
    <x v="6"/>
  </r>
  <r>
    <x v="83"/>
    <x v="83"/>
    <s v="128.0.73.15"/>
    <x v="29"/>
    <x v="29"/>
    <x v="7"/>
  </r>
  <r>
    <x v="83"/>
    <x v="83"/>
    <s v="128.0.73.15"/>
    <x v="11"/>
    <x v="11"/>
    <x v="9"/>
  </r>
  <r>
    <x v="83"/>
    <x v="83"/>
    <s v="128.0.73.15"/>
    <x v="12"/>
    <x v="12"/>
    <x v="6"/>
  </r>
  <r>
    <x v="83"/>
    <x v="83"/>
    <s v="128.0.73.15"/>
    <x v="13"/>
    <x v="13"/>
    <x v="7"/>
  </r>
  <r>
    <x v="83"/>
    <x v="83"/>
    <s v="128.0.73.15"/>
    <x v="14"/>
    <x v="14"/>
    <x v="9"/>
  </r>
  <r>
    <x v="83"/>
    <x v="83"/>
    <s v="128.0.73.15"/>
    <x v="15"/>
    <x v="15"/>
    <x v="9"/>
  </r>
  <r>
    <x v="83"/>
    <x v="83"/>
    <s v="128.0.73.15"/>
    <x v="16"/>
    <x v="16"/>
    <x v="10"/>
  </r>
  <r>
    <x v="83"/>
    <x v="83"/>
    <s v="128.0.73.15"/>
    <x v="17"/>
    <x v="17"/>
    <x v="26"/>
  </r>
  <r>
    <x v="83"/>
    <x v="83"/>
    <s v="128.0.73.15"/>
    <x v="18"/>
    <x v="18"/>
    <x v="9"/>
  </r>
  <r>
    <x v="83"/>
    <x v="83"/>
    <s v="128.0.73.15"/>
    <x v="19"/>
    <x v="19"/>
    <x v="593"/>
  </r>
  <r>
    <x v="83"/>
    <x v="83"/>
    <s v="128.0.73.15"/>
    <x v="20"/>
    <x v="20"/>
    <x v="594"/>
  </r>
  <r>
    <x v="83"/>
    <x v="83"/>
    <s v="128.0.73.15"/>
    <x v="21"/>
    <x v="21"/>
    <x v="9"/>
  </r>
  <r>
    <x v="83"/>
    <x v="83"/>
    <s v="128.0.73.15"/>
    <x v="21"/>
    <x v="21"/>
    <x v="26"/>
  </r>
  <r>
    <x v="83"/>
    <x v="83"/>
    <s v="128.0.73.15"/>
    <x v="22"/>
    <x v="22"/>
    <x v="6"/>
  </r>
  <r>
    <x v="83"/>
    <x v="83"/>
    <s v="128.0.73.15"/>
    <x v="23"/>
    <x v="23"/>
    <x v="595"/>
  </r>
  <r>
    <x v="83"/>
    <x v="83"/>
    <s v="128.0.73.15"/>
    <x v="24"/>
    <x v="24"/>
    <x v="9"/>
  </r>
  <r>
    <x v="83"/>
    <x v="83"/>
    <s v="128.0.73.15"/>
    <x v="25"/>
    <x v="25"/>
    <x v="9"/>
  </r>
  <r>
    <x v="83"/>
    <x v="83"/>
    <s v="128.0.73.15"/>
    <x v="26"/>
    <x v="26"/>
    <x v="9"/>
  </r>
  <r>
    <x v="83"/>
    <x v="83"/>
    <s v="128.0.73.15"/>
    <x v="27"/>
    <x v="27"/>
    <x v="596"/>
  </r>
  <r>
    <x v="84"/>
    <x v="84"/>
    <s v="66.87.151.89"/>
    <x v="0"/>
    <x v="0"/>
    <x v="597"/>
  </r>
  <r>
    <x v="84"/>
    <x v="84"/>
    <s v="66.87.151.89"/>
    <x v="1"/>
    <x v="1"/>
    <x v="1"/>
  </r>
  <r>
    <x v="84"/>
    <x v="84"/>
    <s v="66.87.151.89"/>
    <x v="2"/>
    <x v="2"/>
    <x v="598"/>
  </r>
  <r>
    <x v="84"/>
    <x v="84"/>
    <s v="66.87.151.89"/>
    <x v="3"/>
    <x v="3"/>
    <x v="3"/>
  </r>
  <r>
    <x v="84"/>
    <x v="84"/>
    <s v="66.87.151.89"/>
    <x v="4"/>
    <x v="4"/>
    <x v="4"/>
  </r>
  <r>
    <x v="84"/>
    <x v="84"/>
    <s v="66.87.151.89"/>
    <x v="5"/>
    <x v="5"/>
    <x v="9"/>
  </r>
  <r>
    <x v="84"/>
    <x v="84"/>
    <s v="66.87.151.89"/>
    <x v="5"/>
    <x v="5"/>
    <x v="8"/>
  </r>
  <r>
    <x v="84"/>
    <x v="84"/>
    <s v="66.87.151.89"/>
    <x v="6"/>
    <x v="6"/>
    <x v="9"/>
  </r>
  <r>
    <x v="84"/>
    <x v="84"/>
    <s v="66.87.151.89"/>
    <x v="7"/>
    <x v="7"/>
    <x v="9"/>
  </r>
  <r>
    <x v="84"/>
    <x v="84"/>
    <s v="66.87.151.89"/>
    <x v="8"/>
    <x v="8"/>
    <x v="9"/>
  </r>
  <r>
    <x v="84"/>
    <x v="84"/>
    <s v="66.87.151.89"/>
    <x v="9"/>
    <x v="9"/>
    <x v="1"/>
  </r>
  <r>
    <x v="84"/>
    <x v="84"/>
    <s v="66.87.151.89"/>
    <x v="10"/>
    <x v="10"/>
    <x v="6"/>
  </r>
  <r>
    <x v="84"/>
    <x v="84"/>
    <s v="66.87.151.89"/>
    <x v="29"/>
    <x v="29"/>
    <x v="7"/>
  </r>
  <r>
    <x v="84"/>
    <x v="84"/>
    <s v="66.87.151.89"/>
    <x v="11"/>
    <x v="11"/>
    <x v="9"/>
  </r>
  <r>
    <x v="84"/>
    <x v="84"/>
    <s v="66.87.151.89"/>
    <x v="11"/>
    <x v="11"/>
    <x v="7"/>
  </r>
  <r>
    <x v="84"/>
    <x v="84"/>
    <s v="66.87.151.89"/>
    <x v="12"/>
    <x v="12"/>
    <x v="6"/>
  </r>
  <r>
    <x v="84"/>
    <x v="84"/>
    <s v="66.87.151.89"/>
    <x v="12"/>
    <x v="12"/>
    <x v="7"/>
  </r>
  <r>
    <x v="84"/>
    <x v="84"/>
    <s v="66.87.151.89"/>
    <x v="13"/>
    <x v="13"/>
    <x v="6"/>
  </r>
  <r>
    <x v="84"/>
    <x v="84"/>
    <s v="66.87.151.89"/>
    <x v="14"/>
    <x v="14"/>
    <x v="9"/>
  </r>
  <r>
    <x v="84"/>
    <x v="84"/>
    <s v="66.87.151.89"/>
    <x v="15"/>
    <x v="15"/>
    <x v="9"/>
  </r>
  <r>
    <x v="84"/>
    <x v="84"/>
    <s v="66.87.151.89"/>
    <x v="16"/>
    <x v="16"/>
    <x v="10"/>
  </r>
  <r>
    <x v="84"/>
    <x v="84"/>
    <s v="66.87.151.89"/>
    <x v="17"/>
    <x v="17"/>
    <x v="9"/>
  </r>
  <r>
    <x v="84"/>
    <x v="84"/>
    <s v="66.87.151.89"/>
    <x v="18"/>
    <x v="18"/>
    <x v="26"/>
  </r>
  <r>
    <x v="84"/>
    <x v="84"/>
    <s v="66.87.151.89"/>
    <x v="19"/>
    <x v="19"/>
    <x v="599"/>
  </r>
  <r>
    <x v="84"/>
    <x v="84"/>
    <s v="66.87.151.89"/>
    <x v="21"/>
    <x v="21"/>
    <x v="9"/>
  </r>
  <r>
    <x v="84"/>
    <x v="84"/>
    <s v="66.87.151.89"/>
    <x v="21"/>
    <x v="21"/>
    <x v="26"/>
  </r>
  <r>
    <x v="84"/>
    <x v="84"/>
    <s v="66.87.151.89"/>
    <x v="22"/>
    <x v="22"/>
    <x v="26"/>
  </r>
  <r>
    <x v="84"/>
    <x v="84"/>
    <s v="66.87.151.89"/>
    <x v="23"/>
    <x v="23"/>
    <x v="600"/>
  </r>
  <r>
    <x v="84"/>
    <x v="84"/>
    <s v="66.87.151.89"/>
    <x v="24"/>
    <x v="24"/>
    <x v="9"/>
  </r>
  <r>
    <x v="84"/>
    <x v="84"/>
    <s v="66.87.151.89"/>
    <x v="25"/>
    <x v="25"/>
    <x v="9"/>
  </r>
  <r>
    <x v="84"/>
    <x v="84"/>
    <s v="66.87.151.89"/>
    <x v="26"/>
    <x v="26"/>
    <x v="9"/>
  </r>
  <r>
    <x v="84"/>
    <x v="84"/>
    <s v="66.87.151.89"/>
    <x v="27"/>
    <x v="27"/>
    <x v="601"/>
  </r>
  <r>
    <x v="85"/>
    <x v="85"/>
    <s v="156.83.1.3"/>
    <x v="0"/>
    <x v="0"/>
    <x v="602"/>
  </r>
  <r>
    <x v="85"/>
    <x v="85"/>
    <s v="156.83.1.3"/>
    <x v="1"/>
    <x v="1"/>
    <x v="603"/>
  </r>
  <r>
    <x v="85"/>
    <x v="85"/>
    <s v="156.83.1.3"/>
    <x v="2"/>
    <x v="2"/>
    <x v="604"/>
  </r>
  <r>
    <x v="85"/>
    <x v="85"/>
    <s v="156.83.1.3"/>
    <x v="3"/>
    <x v="3"/>
    <x v="44"/>
  </r>
  <r>
    <x v="85"/>
    <x v="85"/>
    <s v="156.83.1.3"/>
    <x v="5"/>
    <x v="5"/>
    <x v="8"/>
  </r>
  <r>
    <x v="85"/>
    <x v="85"/>
    <s v="156.83.1.3"/>
    <x v="6"/>
    <x v="6"/>
    <x v="9"/>
  </r>
  <r>
    <x v="85"/>
    <x v="85"/>
    <s v="156.83.1.3"/>
    <x v="7"/>
    <x v="7"/>
    <x v="6"/>
  </r>
  <r>
    <x v="85"/>
    <x v="85"/>
    <s v="156.83.1.3"/>
    <x v="8"/>
    <x v="8"/>
    <x v="7"/>
  </r>
  <r>
    <x v="85"/>
    <x v="85"/>
    <s v="156.83.1.3"/>
    <x v="10"/>
    <x v="10"/>
    <x v="6"/>
  </r>
  <r>
    <x v="85"/>
    <x v="85"/>
    <s v="156.83.1.3"/>
    <x v="29"/>
    <x v="29"/>
    <x v="7"/>
  </r>
  <r>
    <x v="85"/>
    <x v="85"/>
    <s v="156.83.1.3"/>
    <x v="11"/>
    <x v="11"/>
    <x v="9"/>
  </r>
  <r>
    <x v="85"/>
    <x v="85"/>
    <s v="156.83.1.3"/>
    <x v="11"/>
    <x v="11"/>
    <x v="7"/>
  </r>
  <r>
    <x v="85"/>
    <x v="85"/>
    <s v="156.83.1.3"/>
    <x v="12"/>
    <x v="12"/>
    <x v="9"/>
  </r>
  <r>
    <x v="85"/>
    <x v="85"/>
    <s v="156.83.1.3"/>
    <x v="12"/>
    <x v="12"/>
    <x v="6"/>
  </r>
  <r>
    <x v="85"/>
    <x v="85"/>
    <s v="156.83.1.3"/>
    <x v="13"/>
    <x v="13"/>
    <x v="9"/>
  </r>
  <r>
    <x v="85"/>
    <x v="85"/>
    <s v="156.83.1.3"/>
    <x v="14"/>
    <x v="14"/>
    <x v="9"/>
  </r>
  <r>
    <x v="85"/>
    <x v="85"/>
    <s v="156.83.1.3"/>
    <x v="15"/>
    <x v="15"/>
    <x v="9"/>
  </r>
  <r>
    <x v="85"/>
    <x v="85"/>
    <s v="156.83.1.3"/>
    <x v="16"/>
    <x v="16"/>
    <x v="10"/>
  </r>
  <r>
    <x v="85"/>
    <x v="85"/>
    <s v="156.83.1.3"/>
    <x v="17"/>
    <x v="17"/>
    <x v="26"/>
  </r>
  <r>
    <x v="85"/>
    <x v="85"/>
    <s v="156.83.1.3"/>
    <x v="18"/>
    <x v="18"/>
    <x v="9"/>
  </r>
  <r>
    <x v="85"/>
    <x v="85"/>
    <s v="156.83.1.3"/>
    <x v="21"/>
    <x v="21"/>
    <x v="6"/>
  </r>
  <r>
    <x v="85"/>
    <x v="85"/>
    <s v="156.83.1.3"/>
    <x v="22"/>
    <x v="22"/>
    <x v="26"/>
  </r>
  <r>
    <x v="85"/>
    <x v="85"/>
    <s v="156.83.1.3"/>
    <x v="23"/>
    <x v="23"/>
    <x v="605"/>
  </r>
  <r>
    <x v="85"/>
    <x v="85"/>
    <s v="156.83.1.3"/>
    <x v="24"/>
    <x v="24"/>
    <x v="9"/>
  </r>
  <r>
    <x v="85"/>
    <x v="85"/>
    <s v="156.83.1.3"/>
    <x v="25"/>
    <x v="25"/>
    <x v="26"/>
  </r>
  <r>
    <x v="85"/>
    <x v="85"/>
    <s v="156.83.1.3"/>
    <x v="26"/>
    <x v="26"/>
    <x v="26"/>
  </r>
  <r>
    <x v="85"/>
    <x v="85"/>
    <s v="156.83.1.3"/>
    <x v="27"/>
    <x v="27"/>
    <x v="606"/>
  </r>
  <r>
    <x v="86"/>
    <x v="86"/>
    <s v="132.239.142.132"/>
    <x v="0"/>
    <x v="0"/>
    <x v="607"/>
  </r>
  <r>
    <x v="86"/>
    <x v="86"/>
    <s v="132.239.142.132"/>
    <x v="1"/>
    <x v="1"/>
    <x v="608"/>
  </r>
  <r>
    <x v="86"/>
    <x v="86"/>
    <s v="132.239.142.132"/>
    <x v="2"/>
    <x v="2"/>
    <x v="609"/>
  </r>
  <r>
    <x v="86"/>
    <x v="86"/>
    <s v="132.239.142.132"/>
    <x v="3"/>
    <x v="3"/>
    <x v="3"/>
  </r>
  <r>
    <x v="86"/>
    <x v="86"/>
    <s v="132.239.142.132"/>
    <x v="4"/>
    <x v="4"/>
    <x v="4"/>
  </r>
  <r>
    <x v="86"/>
    <x v="86"/>
    <s v="132.239.142.132"/>
    <x v="5"/>
    <x v="5"/>
    <x v="5"/>
  </r>
  <r>
    <x v="86"/>
    <x v="86"/>
    <s v="132.239.142.132"/>
    <x v="6"/>
    <x v="6"/>
    <x v="6"/>
  </r>
  <r>
    <x v="86"/>
    <x v="86"/>
    <s v="132.239.142.132"/>
    <x v="7"/>
    <x v="7"/>
    <x v="8"/>
  </r>
  <r>
    <x v="86"/>
    <x v="86"/>
    <s v="132.239.142.132"/>
    <x v="8"/>
    <x v="8"/>
    <x v="8"/>
  </r>
  <r>
    <x v="86"/>
    <x v="86"/>
    <s v="132.239.142.132"/>
    <x v="9"/>
    <x v="9"/>
    <x v="62"/>
  </r>
  <r>
    <x v="86"/>
    <x v="86"/>
    <s v="132.239.142.132"/>
    <x v="10"/>
    <x v="10"/>
    <x v="7"/>
  </r>
  <r>
    <x v="86"/>
    <x v="86"/>
    <s v="132.239.142.132"/>
    <x v="35"/>
    <x v="28"/>
    <x v="610"/>
  </r>
  <r>
    <x v="86"/>
    <x v="86"/>
    <s v="132.239.142.132"/>
    <x v="29"/>
    <x v="29"/>
    <x v="7"/>
  </r>
  <r>
    <x v="86"/>
    <x v="86"/>
    <s v="132.239.142.132"/>
    <x v="11"/>
    <x v="11"/>
    <x v="9"/>
  </r>
  <r>
    <x v="86"/>
    <x v="86"/>
    <s v="132.239.142.132"/>
    <x v="11"/>
    <x v="11"/>
    <x v="8"/>
  </r>
  <r>
    <x v="86"/>
    <x v="86"/>
    <s v="132.239.142.132"/>
    <x v="30"/>
    <x v="30"/>
    <x v="89"/>
  </r>
  <r>
    <x v="86"/>
    <x v="86"/>
    <s v="132.239.142.132"/>
    <x v="12"/>
    <x v="12"/>
    <x v="6"/>
  </r>
  <r>
    <x v="86"/>
    <x v="86"/>
    <s v="132.239.142.132"/>
    <x v="13"/>
    <x v="13"/>
    <x v="6"/>
  </r>
  <r>
    <x v="86"/>
    <x v="86"/>
    <s v="132.239.142.132"/>
    <x v="14"/>
    <x v="14"/>
    <x v="26"/>
  </r>
  <r>
    <x v="86"/>
    <x v="86"/>
    <s v="132.239.142.132"/>
    <x v="15"/>
    <x v="15"/>
    <x v="26"/>
  </r>
  <r>
    <x v="86"/>
    <x v="86"/>
    <s v="132.239.142.132"/>
    <x v="16"/>
    <x v="16"/>
    <x v="10"/>
  </r>
  <r>
    <x v="86"/>
    <x v="86"/>
    <s v="132.239.142.132"/>
    <x v="17"/>
    <x v="17"/>
    <x v="26"/>
  </r>
  <r>
    <x v="86"/>
    <x v="86"/>
    <s v="132.239.142.132"/>
    <x v="18"/>
    <x v="18"/>
    <x v="26"/>
  </r>
  <r>
    <x v="86"/>
    <x v="86"/>
    <s v="132.239.142.132"/>
    <x v="19"/>
    <x v="19"/>
    <x v="611"/>
  </r>
  <r>
    <x v="86"/>
    <x v="86"/>
    <s v="132.239.142.132"/>
    <x v="20"/>
    <x v="20"/>
    <x v="612"/>
  </r>
  <r>
    <x v="86"/>
    <x v="86"/>
    <s v="132.239.142.132"/>
    <x v="21"/>
    <x v="21"/>
    <x v="9"/>
  </r>
  <r>
    <x v="86"/>
    <x v="86"/>
    <s v="132.239.142.132"/>
    <x v="31"/>
    <x v="31"/>
    <x v="613"/>
  </r>
  <r>
    <x v="86"/>
    <x v="86"/>
    <s v="132.239.142.132"/>
    <x v="22"/>
    <x v="22"/>
    <x v="6"/>
  </r>
  <r>
    <x v="86"/>
    <x v="86"/>
    <s v="132.239.142.132"/>
    <x v="23"/>
    <x v="23"/>
    <x v="614"/>
  </r>
  <r>
    <x v="86"/>
    <x v="86"/>
    <s v="132.239.142.132"/>
    <x v="24"/>
    <x v="24"/>
    <x v="9"/>
  </r>
  <r>
    <x v="86"/>
    <x v="86"/>
    <s v="132.239.142.132"/>
    <x v="26"/>
    <x v="26"/>
    <x v="26"/>
  </r>
  <r>
    <x v="86"/>
    <x v="86"/>
    <s v="132.239.142.132"/>
    <x v="33"/>
    <x v="33"/>
    <x v="304"/>
  </r>
  <r>
    <x v="86"/>
    <x v="86"/>
    <s v="132.239.142.132"/>
    <x v="27"/>
    <x v="27"/>
    <x v="304"/>
  </r>
  <r>
    <x v="87"/>
    <x v="87"/>
    <s v="162.121.244.200"/>
    <x v="0"/>
    <x v="0"/>
    <x v="615"/>
  </r>
  <r>
    <x v="87"/>
    <x v="87"/>
    <s v="162.121.244.200"/>
    <x v="1"/>
    <x v="1"/>
    <x v="1"/>
  </r>
  <r>
    <x v="87"/>
    <x v="87"/>
    <s v="162.121.244.200"/>
    <x v="2"/>
    <x v="2"/>
    <x v="616"/>
  </r>
  <r>
    <x v="87"/>
    <x v="87"/>
    <s v="162.121.244.200"/>
    <x v="3"/>
    <x v="3"/>
    <x v="3"/>
  </r>
  <r>
    <x v="87"/>
    <x v="87"/>
    <s v="162.121.244.200"/>
    <x v="4"/>
    <x v="4"/>
    <x v="617"/>
  </r>
  <r>
    <x v="87"/>
    <x v="87"/>
    <s v="162.121.244.200"/>
    <x v="5"/>
    <x v="5"/>
    <x v="8"/>
  </r>
  <r>
    <x v="87"/>
    <x v="87"/>
    <s v="162.121.244.200"/>
    <x v="6"/>
    <x v="6"/>
    <x v="26"/>
  </r>
  <r>
    <x v="87"/>
    <x v="87"/>
    <s v="162.121.244.200"/>
    <x v="7"/>
    <x v="7"/>
    <x v="8"/>
  </r>
  <r>
    <x v="87"/>
    <x v="87"/>
    <s v="162.121.244.200"/>
    <x v="10"/>
    <x v="10"/>
    <x v="6"/>
  </r>
  <r>
    <x v="87"/>
    <x v="87"/>
    <s v="162.121.244.200"/>
    <x v="11"/>
    <x v="11"/>
    <x v="9"/>
  </r>
  <r>
    <x v="87"/>
    <x v="87"/>
    <s v="162.121.244.200"/>
    <x v="11"/>
    <x v="11"/>
    <x v="8"/>
  </r>
  <r>
    <x v="87"/>
    <x v="87"/>
    <s v="162.121.244.200"/>
    <x v="12"/>
    <x v="12"/>
    <x v="9"/>
  </r>
  <r>
    <x v="87"/>
    <x v="87"/>
    <s v="162.121.244.200"/>
    <x v="12"/>
    <x v="12"/>
    <x v="26"/>
  </r>
  <r>
    <x v="87"/>
    <x v="87"/>
    <s v="162.121.244.200"/>
    <x v="12"/>
    <x v="12"/>
    <x v="6"/>
  </r>
  <r>
    <x v="87"/>
    <x v="87"/>
    <s v="162.121.244.200"/>
    <x v="12"/>
    <x v="12"/>
    <x v="7"/>
  </r>
  <r>
    <x v="87"/>
    <x v="87"/>
    <s v="162.121.244.200"/>
    <x v="13"/>
    <x v="13"/>
    <x v="9"/>
  </r>
  <r>
    <x v="87"/>
    <x v="87"/>
    <s v="162.121.244.200"/>
    <x v="16"/>
    <x v="16"/>
    <x v="618"/>
  </r>
  <r>
    <x v="87"/>
    <x v="87"/>
    <s v="162.121.244.200"/>
    <x v="17"/>
    <x v="17"/>
    <x v="9"/>
  </r>
  <r>
    <x v="87"/>
    <x v="87"/>
    <s v="162.121.244.200"/>
    <x v="18"/>
    <x v="18"/>
    <x v="9"/>
  </r>
  <r>
    <x v="87"/>
    <x v="87"/>
    <s v="162.121.244.200"/>
    <x v="19"/>
    <x v="19"/>
    <x v="619"/>
  </r>
  <r>
    <x v="87"/>
    <x v="87"/>
    <s v="162.121.244.200"/>
    <x v="21"/>
    <x v="21"/>
    <x v="9"/>
  </r>
  <r>
    <x v="87"/>
    <x v="87"/>
    <s v="162.121.244.200"/>
    <x v="21"/>
    <x v="21"/>
    <x v="26"/>
  </r>
  <r>
    <x v="87"/>
    <x v="87"/>
    <s v="162.121.244.200"/>
    <x v="31"/>
    <x v="31"/>
    <x v="620"/>
  </r>
  <r>
    <x v="87"/>
    <x v="87"/>
    <s v="162.121.244.200"/>
    <x v="22"/>
    <x v="22"/>
    <x v="6"/>
  </r>
  <r>
    <x v="87"/>
    <x v="87"/>
    <s v="162.121.244.200"/>
    <x v="23"/>
    <x v="23"/>
    <x v="621"/>
  </r>
  <r>
    <x v="87"/>
    <x v="87"/>
    <s v="162.121.244.200"/>
    <x v="24"/>
    <x v="24"/>
    <x v="9"/>
  </r>
  <r>
    <x v="87"/>
    <x v="87"/>
    <s v="162.121.244.200"/>
    <x v="25"/>
    <x v="25"/>
    <x v="9"/>
  </r>
  <r>
    <x v="87"/>
    <x v="87"/>
    <s v="162.121.244.200"/>
    <x v="38"/>
    <x v="31"/>
    <x v="622"/>
  </r>
  <r>
    <x v="87"/>
    <x v="87"/>
    <s v="162.121.244.200"/>
    <x v="26"/>
    <x v="26"/>
    <x v="9"/>
  </r>
  <r>
    <x v="87"/>
    <x v="87"/>
    <s v="162.121.244.200"/>
    <x v="33"/>
    <x v="33"/>
    <x v="623"/>
  </r>
  <r>
    <x v="87"/>
    <x v="87"/>
    <s v="162.121.244.200"/>
    <x v="27"/>
    <x v="27"/>
    <x v="624"/>
  </r>
  <r>
    <x v="88"/>
    <x v="88"/>
    <s v="85.166.91.11"/>
    <x v="0"/>
    <x v="0"/>
    <x v="625"/>
  </r>
  <r>
    <x v="88"/>
    <x v="88"/>
    <s v="85.166.91.11"/>
    <x v="1"/>
    <x v="1"/>
    <x v="224"/>
  </r>
  <r>
    <x v="88"/>
    <x v="88"/>
    <s v="85.166.91.11"/>
    <x v="2"/>
    <x v="2"/>
    <x v="626"/>
  </r>
  <r>
    <x v="88"/>
    <x v="88"/>
    <s v="85.166.91.11"/>
    <x v="3"/>
    <x v="3"/>
    <x v="3"/>
  </r>
  <r>
    <x v="88"/>
    <x v="88"/>
    <s v="85.166.91.11"/>
    <x v="4"/>
    <x v="4"/>
    <x v="627"/>
  </r>
  <r>
    <x v="88"/>
    <x v="88"/>
    <s v="85.166.91.11"/>
    <x v="5"/>
    <x v="5"/>
    <x v="8"/>
  </r>
  <r>
    <x v="88"/>
    <x v="88"/>
    <s v="85.166.91.11"/>
    <x v="5"/>
    <x v="5"/>
    <x v="22"/>
  </r>
  <r>
    <x v="88"/>
    <x v="88"/>
    <s v="85.166.91.11"/>
    <x v="6"/>
    <x v="6"/>
    <x v="9"/>
  </r>
  <r>
    <x v="88"/>
    <x v="88"/>
    <s v="85.166.91.11"/>
    <x v="7"/>
    <x v="7"/>
    <x v="6"/>
  </r>
  <r>
    <x v="88"/>
    <x v="88"/>
    <s v="85.166.91.11"/>
    <x v="8"/>
    <x v="8"/>
    <x v="8"/>
  </r>
  <r>
    <x v="88"/>
    <x v="88"/>
    <s v="85.166.91.11"/>
    <x v="9"/>
    <x v="9"/>
    <x v="224"/>
  </r>
  <r>
    <x v="88"/>
    <x v="88"/>
    <s v="85.166.91.11"/>
    <x v="10"/>
    <x v="10"/>
    <x v="7"/>
  </r>
  <r>
    <x v="88"/>
    <x v="88"/>
    <s v="85.166.91.11"/>
    <x v="11"/>
    <x v="11"/>
    <x v="7"/>
  </r>
  <r>
    <x v="88"/>
    <x v="88"/>
    <s v="85.166.91.11"/>
    <x v="12"/>
    <x v="12"/>
    <x v="9"/>
  </r>
  <r>
    <x v="88"/>
    <x v="88"/>
    <s v="85.166.91.11"/>
    <x v="13"/>
    <x v="13"/>
    <x v="6"/>
  </r>
  <r>
    <x v="88"/>
    <x v="88"/>
    <s v="85.166.91.11"/>
    <x v="14"/>
    <x v="14"/>
    <x v="9"/>
  </r>
  <r>
    <x v="88"/>
    <x v="88"/>
    <s v="85.166.91.11"/>
    <x v="15"/>
    <x v="15"/>
    <x v="9"/>
  </r>
  <r>
    <x v="88"/>
    <x v="88"/>
    <s v="85.166.91.11"/>
    <x v="16"/>
    <x v="16"/>
    <x v="10"/>
  </r>
  <r>
    <x v="88"/>
    <x v="88"/>
    <s v="85.166.91.11"/>
    <x v="17"/>
    <x v="17"/>
    <x v="26"/>
  </r>
  <r>
    <x v="88"/>
    <x v="88"/>
    <s v="85.166.91.11"/>
    <x v="18"/>
    <x v="18"/>
    <x v="26"/>
  </r>
  <r>
    <x v="88"/>
    <x v="88"/>
    <s v="85.166.91.11"/>
    <x v="19"/>
    <x v="19"/>
    <x v="628"/>
  </r>
  <r>
    <x v="88"/>
    <x v="88"/>
    <s v="85.166.91.11"/>
    <x v="20"/>
    <x v="20"/>
    <x v="629"/>
  </r>
  <r>
    <x v="88"/>
    <x v="88"/>
    <s v="85.166.91.11"/>
    <x v="21"/>
    <x v="21"/>
    <x v="9"/>
  </r>
  <r>
    <x v="88"/>
    <x v="88"/>
    <s v="85.166.91.11"/>
    <x v="22"/>
    <x v="22"/>
    <x v="26"/>
  </r>
  <r>
    <x v="88"/>
    <x v="88"/>
    <s v="85.166.91.11"/>
    <x v="23"/>
    <x v="23"/>
    <x v="630"/>
  </r>
  <r>
    <x v="88"/>
    <x v="88"/>
    <s v="85.166.91.11"/>
    <x v="24"/>
    <x v="24"/>
    <x v="9"/>
  </r>
  <r>
    <x v="88"/>
    <x v="88"/>
    <s v="85.166.91.11"/>
    <x v="25"/>
    <x v="25"/>
    <x v="26"/>
  </r>
  <r>
    <x v="88"/>
    <x v="88"/>
    <s v="85.166.91.11"/>
    <x v="26"/>
    <x v="26"/>
    <x v="9"/>
  </r>
  <r>
    <x v="89"/>
    <x v="89"/>
    <s v="94.191.187.107"/>
    <x v="0"/>
    <x v="0"/>
    <x v="631"/>
  </r>
  <r>
    <x v="89"/>
    <x v="89"/>
    <s v="94.191.187.107"/>
    <x v="1"/>
    <x v="1"/>
    <x v="91"/>
  </r>
  <r>
    <x v="89"/>
    <x v="89"/>
    <s v="94.191.187.107"/>
    <x v="2"/>
    <x v="2"/>
    <x v="632"/>
  </r>
  <r>
    <x v="89"/>
    <x v="89"/>
    <s v="94.191.187.107"/>
    <x v="3"/>
    <x v="3"/>
    <x v="3"/>
  </r>
  <r>
    <x v="89"/>
    <x v="89"/>
    <s v="94.191.187.107"/>
    <x v="4"/>
    <x v="4"/>
    <x v="193"/>
  </r>
  <r>
    <x v="89"/>
    <x v="89"/>
    <s v="94.191.187.107"/>
    <x v="5"/>
    <x v="5"/>
    <x v="8"/>
  </r>
  <r>
    <x v="89"/>
    <x v="89"/>
    <s v="94.191.187.107"/>
    <x v="6"/>
    <x v="6"/>
    <x v="9"/>
  </r>
  <r>
    <x v="89"/>
    <x v="89"/>
    <s v="94.191.187.107"/>
    <x v="7"/>
    <x v="7"/>
    <x v="26"/>
  </r>
  <r>
    <x v="89"/>
    <x v="89"/>
    <s v="94.191.187.107"/>
    <x v="8"/>
    <x v="8"/>
    <x v="26"/>
  </r>
  <r>
    <x v="89"/>
    <x v="89"/>
    <s v="94.191.187.107"/>
    <x v="9"/>
    <x v="9"/>
    <x v="91"/>
  </r>
  <r>
    <x v="89"/>
    <x v="89"/>
    <s v="94.191.187.107"/>
    <x v="10"/>
    <x v="10"/>
    <x v="8"/>
  </r>
  <r>
    <x v="89"/>
    <x v="89"/>
    <s v="94.191.187.107"/>
    <x v="29"/>
    <x v="29"/>
    <x v="7"/>
  </r>
  <r>
    <x v="89"/>
    <x v="89"/>
    <s v="94.191.187.107"/>
    <x v="11"/>
    <x v="11"/>
    <x v="9"/>
  </r>
  <r>
    <x v="89"/>
    <x v="89"/>
    <s v="94.191.187.107"/>
    <x v="11"/>
    <x v="11"/>
    <x v="7"/>
  </r>
  <r>
    <x v="89"/>
    <x v="89"/>
    <s v="94.191.187.107"/>
    <x v="12"/>
    <x v="12"/>
    <x v="6"/>
  </r>
  <r>
    <x v="89"/>
    <x v="89"/>
    <s v="94.191.187.107"/>
    <x v="12"/>
    <x v="12"/>
    <x v="7"/>
  </r>
  <r>
    <x v="89"/>
    <x v="89"/>
    <s v="94.191.187.107"/>
    <x v="13"/>
    <x v="13"/>
    <x v="26"/>
  </r>
  <r>
    <x v="89"/>
    <x v="89"/>
    <s v="94.191.187.107"/>
    <x v="14"/>
    <x v="14"/>
    <x v="9"/>
  </r>
  <r>
    <x v="89"/>
    <x v="89"/>
    <s v="94.191.187.107"/>
    <x v="15"/>
    <x v="15"/>
    <x v="6"/>
  </r>
  <r>
    <x v="89"/>
    <x v="89"/>
    <s v="94.191.187.107"/>
    <x v="16"/>
    <x v="16"/>
    <x v="10"/>
  </r>
  <r>
    <x v="89"/>
    <x v="89"/>
    <s v="94.191.187.107"/>
    <x v="17"/>
    <x v="17"/>
    <x v="6"/>
  </r>
  <r>
    <x v="89"/>
    <x v="89"/>
    <s v="94.191.187.107"/>
    <x v="18"/>
    <x v="18"/>
    <x v="26"/>
  </r>
  <r>
    <x v="89"/>
    <x v="89"/>
    <s v="94.191.187.107"/>
    <x v="19"/>
    <x v="19"/>
    <x v="633"/>
  </r>
  <r>
    <x v="89"/>
    <x v="89"/>
    <s v="94.191.187.107"/>
    <x v="21"/>
    <x v="21"/>
    <x v="6"/>
  </r>
  <r>
    <x v="89"/>
    <x v="89"/>
    <s v="94.191.187.107"/>
    <x v="22"/>
    <x v="22"/>
    <x v="9"/>
  </r>
  <r>
    <x v="89"/>
    <x v="89"/>
    <s v="94.191.187.107"/>
    <x v="24"/>
    <x v="24"/>
    <x v="9"/>
  </r>
  <r>
    <x v="89"/>
    <x v="89"/>
    <s v="94.191.187.107"/>
    <x v="25"/>
    <x v="25"/>
    <x v="9"/>
  </r>
  <r>
    <x v="89"/>
    <x v="89"/>
    <s v="94.191.187.107"/>
    <x v="26"/>
    <x v="26"/>
    <x v="26"/>
  </r>
  <r>
    <x v="90"/>
    <x v="90"/>
    <s v="162.121.244.200"/>
    <x v="0"/>
    <x v="0"/>
    <x v="634"/>
  </r>
  <r>
    <x v="90"/>
    <x v="90"/>
    <s v="162.121.244.200"/>
    <x v="1"/>
    <x v="1"/>
    <x v="334"/>
  </r>
  <r>
    <x v="90"/>
    <x v="90"/>
    <s v="162.121.244.200"/>
    <x v="2"/>
    <x v="2"/>
    <x v="635"/>
  </r>
  <r>
    <x v="90"/>
    <x v="90"/>
    <s v="162.121.244.200"/>
    <x v="3"/>
    <x v="3"/>
    <x v="3"/>
  </r>
  <r>
    <x v="90"/>
    <x v="90"/>
    <s v="162.121.244.200"/>
    <x v="4"/>
    <x v="4"/>
    <x v="4"/>
  </r>
  <r>
    <x v="90"/>
    <x v="90"/>
    <s v="162.121.244.200"/>
    <x v="5"/>
    <x v="5"/>
    <x v="8"/>
  </r>
  <r>
    <x v="90"/>
    <x v="90"/>
    <s v="162.121.244.200"/>
    <x v="7"/>
    <x v="7"/>
    <x v="7"/>
  </r>
  <r>
    <x v="90"/>
    <x v="90"/>
    <s v="162.121.244.200"/>
    <x v="8"/>
    <x v="8"/>
    <x v="8"/>
  </r>
  <r>
    <x v="90"/>
    <x v="90"/>
    <s v="162.121.244.200"/>
    <x v="9"/>
    <x v="9"/>
    <x v="335"/>
  </r>
  <r>
    <x v="90"/>
    <x v="90"/>
    <s v="162.121.244.200"/>
    <x v="10"/>
    <x v="10"/>
    <x v="6"/>
  </r>
  <r>
    <x v="90"/>
    <x v="90"/>
    <s v="162.121.244.200"/>
    <x v="29"/>
    <x v="29"/>
    <x v="7"/>
  </r>
  <r>
    <x v="90"/>
    <x v="90"/>
    <s v="162.121.244.200"/>
    <x v="11"/>
    <x v="11"/>
    <x v="7"/>
  </r>
  <r>
    <x v="90"/>
    <x v="90"/>
    <s v="162.121.244.200"/>
    <x v="12"/>
    <x v="12"/>
    <x v="26"/>
  </r>
  <r>
    <x v="90"/>
    <x v="90"/>
    <s v="162.121.244.200"/>
    <x v="12"/>
    <x v="12"/>
    <x v="6"/>
  </r>
  <r>
    <x v="90"/>
    <x v="90"/>
    <s v="162.121.244.200"/>
    <x v="12"/>
    <x v="12"/>
    <x v="7"/>
  </r>
  <r>
    <x v="90"/>
    <x v="90"/>
    <s v="162.121.244.200"/>
    <x v="13"/>
    <x v="13"/>
    <x v="9"/>
  </r>
  <r>
    <x v="90"/>
    <x v="90"/>
    <s v="162.121.244.200"/>
    <x v="14"/>
    <x v="14"/>
    <x v="9"/>
  </r>
  <r>
    <x v="90"/>
    <x v="90"/>
    <s v="162.121.244.200"/>
    <x v="15"/>
    <x v="15"/>
    <x v="9"/>
  </r>
  <r>
    <x v="90"/>
    <x v="90"/>
    <s v="162.121.244.200"/>
    <x v="16"/>
    <x v="16"/>
    <x v="636"/>
  </r>
  <r>
    <x v="90"/>
    <x v="90"/>
    <s v="162.121.244.200"/>
    <x v="17"/>
    <x v="17"/>
    <x v="9"/>
  </r>
  <r>
    <x v="90"/>
    <x v="90"/>
    <s v="162.121.244.200"/>
    <x v="18"/>
    <x v="18"/>
    <x v="26"/>
  </r>
  <r>
    <x v="90"/>
    <x v="90"/>
    <s v="162.121.244.200"/>
    <x v="21"/>
    <x v="21"/>
    <x v="9"/>
  </r>
  <r>
    <x v="90"/>
    <x v="90"/>
    <s v="162.121.244.200"/>
    <x v="21"/>
    <x v="21"/>
    <x v="26"/>
  </r>
  <r>
    <x v="90"/>
    <x v="90"/>
    <s v="162.121.244.200"/>
    <x v="31"/>
    <x v="31"/>
    <x v="637"/>
  </r>
  <r>
    <x v="90"/>
    <x v="90"/>
    <s v="162.121.244.200"/>
    <x v="22"/>
    <x v="22"/>
    <x v="6"/>
  </r>
  <r>
    <x v="90"/>
    <x v="90"/>
    <s v="162.121.244.200"/>
    <x v="23"/>
    <x v="23"/>
    <x v="638"/>
  </r>
  <r>
    <x v="90"/>
    <x v="90"/>
    <s v="162.121.244.200"/>
    <x v="24"/>
    <x v="24"/>
    <x v="9"/>
  </r>
  <r>
    <x v="90"/>
    <x v="90"/>
    <s v="162.121.244.200"/>
    <x v="25"/>
    <x v="25"/>
    <x v="9"/>
  </r>
  <r>
    <x v="90"/>
    <x v="90"/>
    <s v="162.121.244.200"/>
    <x v="26"/>
    <x v="26"/>
    <x v="9"/>
  </r>
  <r>
    <x v="90"/>
    <x v="90"/>
    <s v="162.121.244.200"/>
    <x v="33"/>
    <x v="33"/>
    <x v="639"/>
  </r>
  <r>
    <x v="90"/>
    <x v="90"/>
    <s v="162.121.244.200"/>
    <x v="27"/>
    <x v="27"/>
    <x v="640"/>
  </r>
  <r>
    <x v="91"/>
    <x v="91"/>
    <s v="62.163.37.127"/>
    <x v="0"/>
    <x v="0"/>
    <x v="641"/>
  </r>
  <r>
    <x v="91"/>
    <x v="91"/>
    <s v="62.163.37.127"/>
    <x v="1"/>
    <x v="1"/>
    <x v="229"/>
  </r>
  <r>
    <x v="91"/>
    <x v="91"/>
    <s v="62.163.37.127"/>
    <x v="2"/>
    <x v="2"/>
    <x v="642"/>
  </r>
  <r>
    <x v="91"/>
    <x v="91"/>
    <s v="62.163.37.127"/>
    <x v="3"/>
    <x v="3"/>
    <x v="44"/>
  </r>
  <r>
    <x v="91"/>
    <x v="91"/>
    <s v="62.163.37.127"/>
    <x v="5"/>
    <x v="5"/>
    <x v="8"/>
  </r>
  <r>
    <x v="91"/>
    <x v="91"/>
    <s v="62.163.37.127"/>
    <x v="6"/>
    <x v="6"/>
    <x v="9"/>
  </r>
  <r>
    <x v="91"/>
    <x v="91"/>
    <s v="62.163.37.127"/>
    <x v="7"/>
    <x v="7"/>
    <x v="7"/>
  </r>
  <r>
    <x v="91"/>
    <x v="91"/>
    <s v="62.163.37.127"/>
    <x v="8"/>
    <x v="8"/>
    <x v="8"/>
  </r>
  <r>
    <x v="91"/>
    <x v="91"/>
    <s v="62.163.37.127"/>
    <x v="9"/>
    <x v="9"/>
    <x v="229"/>
  </r>
  <r>
    <x v="91"/>
    <x v="91"/>
    <s v="62.163.37.127"/>
    <x v="10"/>
    <x v="10"/>
    <x v="9"/>
  </r>
  <r>
    <x v="91"/>
    <x v="91"/>
    <s v="62.163.37.127"/>
    <x v="35"/>
    <x v="28"/>
    <x v="643"/>
  </r>
  <r>
    <x v="91"/>
    <x v="91"/>
    <s v="62.163.37.127"/>
    <x v="29"/>
    <x v="29"/>
    <x v="7"/>
  </r>
  <r>
    <x v="91"/>
    <x v="91"/>
    <s v="62.163.37.127"/>
    <x v="11"/>
    <x v="11"/>
    <x v="7"/>
  </r>
  <r>
    <x v="91"/>
    <x v="91"/>
    <s v="62.163.37.127"/>
    <x v="12"/>
    <x v="12"/>
    <x v="6"/>
  </r>
  <r>
    <x v="91"/>
    <x v="91"/>
    <s v="62.163.37.127"/>
    <x v="12"/>
    <x v="12"/>
    <x v="7"/>
  </r>
  <r>
    <x v="91"/>
    <x v="91"/>
    <s v="62.163.37.127"/>
    <x v="13"/>
    <x v="13"/>
    <x v="26"/>
  </r>
  <r>
    <x v="91"/>
    <x v="91"/>
    <s v="62.163.37.127"/>
    <x v="14"/>
    <x v="14"/>
    <x v="26"/>
  </r>
  <r>
    <x v="91"/>
    <x v="91"/>
    <s v="62.163.37.127"/>
    <x v="15"/>
    <x v="15"/>
    <x v="9"/>
  </r>
  <r>
    <x v="91"/>
    <x v="91"/>
    <s v="62.163.37.127"/>
    <x v="16"/>
    <x v="16"/>
    <x v="10"/>
  </r>
  <r>
    <x v="91"/>
    <x v="91"/>
    <s v="62.163.37.127"/>
    <x v="17"/>
    <x v="17"/>
    <x v="6"/>
  </r>
  <r>
    <x v="91"/>
    <x v="91"/>
    <s v="62.163.37.127"/>
    <x v="18"/>
    <x v="18"/>
    <x v="6"/>
  </r>
  <r>
    <x v="91"/>
    <x v="91"/>
    <s v="62.163.37.127"/>
    <x v="21"/>
    <x v="21"/>
    <x v="9"/>
  </r>
  <r>
    <x v="91"/>
    <x v="91"/>
    <s v="62.163.37.127"/>
    <x v="22"/>
    <x v="22"/>
    <x v="26"/>
  </r>
  <r>
    <x v="91"/>
    <x v="91"/>
    <s v="62.163.37.127"/>
    <x v="23"/>
    <x v="23"/>
    <x v="644"/>
  </r>
  <r>
    <x v="91"/>
    <x v="91"/>
    <s v="62.163.37.127"/>
    <x v="24"/>
    <x v="24"/>
    <x v="9"/>
  </r>
  <r>
    <x v="91"/>
    <x v="91"/>
    <s v="62.163.37.127"/>
    <x v="25"/>
    <x v="25"/>
    <x v="26"/>
  </r>
  <r>
    <x v="91"/>
    <x v="91"/>
    <s v="62.163.37.127"/>
    <x v="26"/>
    <x v="26"/>
    <x v="6"/>
  </r>
  <r>
    <x v="91"/>
    <x v="91"/>
    <s v="62.163.37.127"/>
    <x v="33"/>
    <x v="33"/>
    <x v="645"/>
  </r>
  <r>
    <x v="91"/>
    <x v="91"/>
    <s v="62.163.37.127"/>
    <x v="27"/>
    <x v="27"/>
    <x v="646"/>
  </r>
  <r>
    <x v="92"/>
    <x v="92"/>
    <s v="76.216.143.34"/>
    <x v="0"/>
    <x v="0"/>
    <x v="647"/>
  </r>
  <r>
    <x v="92"/>
    <x v="92"/>
    <s v="76.216.143.34"/>
    <x v="1"/>
    <x v="1"/>
    <x v="1"/>
  </r>
  <r>
    <x v="92"/>
    <x v="92"/>
    <s v="76.216.143.34"/>
    <x v="2"/>
    <x v="2"/>
    <x v="648"/>
  </r>
  <r>
    <x v="92"/>
    <x v="92"/>
    <s v="76.216.143.34"/>
    <x v="3"/>
    <x v="3"/>
    <x v="3"/>
  </r>
  <r>
    <x v="92"/>
    <x v="92"/>
    <s v="76.216.143.34"/>
    <x v="4"/>
    <x v="4"/>
    <x v="4"/>
  </r>
  <r>
    <x v="92"/>
    <x v="92"/>
    <s v="76.216.143.34"/>
    <x v="5"/>
    <x v="5"/>
    <x v="9"/>
  </r>
  <r>
    <x v="92"/>
    <x v="92"/>
    <s v="76.216.143.34"/>
    <x v="6"/>
    <x v="6"/>
    <x v="9"/>
  </r>
  <r>
    <x v="92"/>
    <x v="92"/>
    <s v="76.216.143.34"/>
    <x v="7"/>
    <x v="7"/>
    <x v="6"/>
  </r>
  <r>
    <x v="92"/>
    <x v="92"/>
    <s v="76.216.143.34"/>
    <x v="8"/>
    <x v="8"/>
    <x v="6"/>
  </r>
  <r>
    <x v="92"/>
    <x v="92"/>
    <s v="76.216.143.34"/>
    <x v="9"/>
    <x v="9"/>
    <x v="1"/>
  </r>
  <r>
    <x v="92"/>
    <x v="92"/>
    <s v="76.216.143.34"/>
    <x v="10"/>
    <x v="10"/>
    <x v="26"/>
  </r>
  <r>
    <x v="92"/>
    <x v="92"/>
    <s v="76.216.143.34"/>
    <x v="29"/>
    <x v="29"/>
    <x v="26"/>
  </r>
  <r>
    <x v="92"/>
    <x v="92"/>
    <s v="76.216.143.34"/>
    <x v="11"/>
    <x v="11"/>
    <x v="9"/>
  </r>
  <r>
    <x v="92"/>
    <x v="92"/>
    <s v="76.216.143.34"/>
    <x v="12"/>
    <x v="12"/>
    <x v="6"/>
  </r>
  <r>
    <x v="92"/>
    <x v="92"/>
    <s v="76.216.143.34"/>
    <x v="12"/>
    <x v="12"/>
    <x v="7"/>
  </r>
  <r>
    <x v="92"/>
    <x v="92"/>
    <s v="76.216.143.34"/>
    <x v="13"/>
    <x v="13"/>
    <x v="26"/>
  </r>
  <r>
    <x v="92"/>
    <x v="92"/>
    <s v="76.216.143.34"/>
    <x v="14"/>
    <x v="14"/>
    <x v="9"/>
  </r>
  <r>
    <x v="92"/>
    <x v="92"/>
    <s v="76.216.143.34"/>
    <x v="15"/>
    <x v="15"/>
    <x v="9"/>
  </r>
  <r>
    <x v="92"/>
    <x v="92"/>
    <s v="76.216.143.34"/>
    <x v="16"/>
    <x v="16"/>
    <x v="10"/>
  </r>
  <r>
    <x v="92"/>
    <x v="92"/>
    <s v="76.216.143.34"/>
    <x v="17"/>
    <x v="17"/>
    <x v="9"/>
  </r>
  <r>
    <x v="92"/>
    <x v="92"/>
    <s v="76.216.143.34"/>
    <x v="18"/>
    <x v="18"/>
    <x v="9"/>
  </r>
  <r>
    <x v="92"/>
    <x v="92"/>
    <s v="76.216.143.34"/>
    <x v="21"/>
    <x v="21"/>
    <x v="9"/>
  </r>
  <r>
    <x v="92"/>
    <x v="92"/>
    <s v="76.216.143.34"/>
    <x v="21"/>
    <x v="21"/>
    <x v="26"/>
  </r>
  <r>
    <x v="92"/>
    <x v="92"/>
    <s v="76.216.143.34"/>
    <x v="22"/>
    <x v="22"/>
    <x v="26"/>
  </r>
  <r>
    <x v="92"/>
    <x v="92"/>
    <s v="76.216.143.34"/>
    <x v="23"/>
    <x v="23"/>
    <x v="649"/>
  </r>
  <r>
    <x v="92"/>
    <x v="92"/>
    <s v="76.216.143.34"/>
    <x v="24"/>
    <x v="24"/>
    <x v="9"/>
  </r>
  <r>
    <x v="92"/>
    <x v="92"/>
    <s v="76.216.143.34"/>
    <x v="25"/>
    <x v="25"/>
    <x v="26"/>
  </r>
  <r>
    <x v="92"/>
    <x v="92"/>
    <s v="76.216.143.34"/>
    <x v="26"/>
    <x v="26"/>
    <x v="9"/>
  </r>
  <r>
    <x v="92"/>
    <x v="92"/>
    <s v="76.216.143.34"/>
    <x v="33"/>
    <x v="33"/>
    <x v="650"/>
  </r>
  <r>
    <x v="92"/>
    <x v="92"/>
    <s v="76.216.143.34"/>
    <x v="27"/>
    <x v="27"/>
    <x v="651"/>
  </r>
  <r>
    <x v="93"/>
    <x v="93"/>
    <s v="80.167.171.183"/>
    <x v="0"/>
    <x v="0"/>
    <x v="652"/>
  </r>
  <r>
    <x v="93"/>
    <x v="93"/>
    <s v="80.167.171.183"/>
    <x v="1"/>
    <x v="1"/>
    <x v="91"/>
  </r>
  <r>
    <x v="93"/>
    <x v="93"/>
    <s v="80.167.171.183"/>
    <x v="2"/>
    <x v="2"/>
    <x v="653"/>
  </r>
  <r>
    <x v="93"/>
    <x v="93"/>
    <s v="80.167.171.183"/>
    <x v="3"/>
    <x v="3"/>
    <x v="3"/>
  </r>
  <r>
    <x v="93"/>
    <x v="93"/>
    <s v="80.167.171.183"/>
    <x v="5"/>
    <x v="5"/>
    <x v="8"/>
  </r>
  <r>
    <x v="93"/>
    <x v="93"/>
    <s v="80.167.171.183"/>
    <x v="6"/>
    <x v="6"/>
    <x v="9"/>
  </r>
  <r>
    <x v="93"/>
    <x v="93"/>
    <s v="80.167.171.183"/>
    <x v="7"/>
    <x v="7"/>
    <x v="7"/>
  </r>
  <r>
    <x v="93"/>
    <x v="93"/>
    <s v="80.167.171.183"/>
    <x v="8"/>
    <x v="8"/>
    <x v="8"/>
  </r>
  <r>
    <x v="93"/>
    <x v="93"/>
    <s v="80.167.171.183"/>
    <x v="9"/>
    <x v="9"/>
    <x v="91"/>
  </r>
  <r>
    <x v="93"/>
    <x v="93"/>
    <s v="80.167.171.183"/>
    <x v="35"/>
    <x v="28"/>
    <x v="654"/>
  </r>
  <r>
    <x v="93"/>
    <x v="93"/>
    <s v="80.167.171.183"/>
    <x v="29"/>
    <x v="29"/>
    <x v="7"/>
  </r>
  <r>
    <x v="93"/>
    <x v="93"/>
    <s v="80.167.171.183"/>
    <x v="11"/>
    <x v="11"/>
    <x v="7"/>
  </r>
  <r>
    <x v="93"/>
    <x v="93"/>
    <s v="80.167.171.183"/>
    <x v="30"/>
    <x v="30"/>
    <x v="655"/>
  </r>
  <r>
    <x v="93"/>
    <x v="93"/>
    <s v="80.167.171.183"/>
    <x v="12"/>
    <x v="12"/>
    <x v="6"/>
  </r>
  <r>
    <x v="93"/>
    <x v="93"/>
    <s v="80.167.171.183"/>
    <x v="12"/>
    <x v="12"/>
    <x v="7"/>
  </r>
  <r>
    <x v="93"/>
    <x v="93"/>
    <s v="80.167.171.183"/>
    <x v="37"/>
    <x v="28"/>
    <x v="656"/>
  </r>
  <r>
    <x v="93"/>
    <x v="93"/>
    <s v="80.167.171.183"/>
    <x v="13"/>
    <x v="13"/>
    <x v="7"/>
  </r>
  <r>
    <x v="93"/>
    <x v="93"/>
    <s v="80.167.171.183"/>
    <x v="32"/>
    <x v="32"/>
    <x v="657"/>
  </r>
  <r>
    <x v="93"/>
    <x v="93"/>
    <s v="80.167.171.183"/>
    <x v="14"/>
    <x v="14"/>
    <x v="26"/>
  </r>
  <r>
    <x v="93"/>
    <x v="93"/>
    <s v="80.167.171.183"/>
    <x v="15"/>
    <x v="15"/>
    <x v="26"/>
  </r>
  <r>
    <x v="93"/>
    <x v="93"/>
    <s v="80.167.171.183"/>
    <x v="16"/>
    <x v="16"/>
    <x v="10"/>
  </r>
  <r>
    <x v="93"/>
    <x v="93"/>
    <s v="80.167.171.183"/>
    <x v="17"/>
    <x v="17"/>
    <x v="26"/>
  </r>
  <r>
    <x v="93"/>
    <x v="93"/>
    <s v="80.167.171.183"/>
    <x v="18"/>
    <x v="18"/>
    <x v="7"/>
  </r>
  <r>
    <x v="93"/>
    <x v="93"/>
    <s v="80.167.171.183"/>
    <x v="19"/>
    <x v="19"/>
    <x v="658"/>
  </r>
  <r>
    <x v="93"/>
    <x v="93"/>
    <s v="80.167.171.183"/>
    <x v="21"/>
    <x v="21"/>
    <x v="9"/>
  </r>
  <r>
    <x v="93"/>
    <x v="93"/>
    <s v="80.167.171.183"/>
    <x v="22"/>
    <x v="22"/>
    <x v="26"/>
  </r>
  <r>
    <x v="93"/>
    <x v="93"/>
    <s v="80.167.171.183"/>
    <x v="23"/>
    <x v="23"/>
    <x v="659"/>
  </r>
  <r>
    <x v="93"/>
    <x v="93"/>
    <s v="80.167.171.183"/>
    <x v="24"/>
    <x v="24"/>
    <x v="9"/>
  </r>
  <r>
    <x v="93"/>
    <x v="93"/>
    <s v="80.167.171.183"/>
    <x v="25"/>
    <x v="25"/>
    <x v="26"/>
  </r>
  <r>
    <x v="93"/>
    <x v="93"/>
    <s v="80.167.171.183"/>
    <x v="26"/>
    <x v="26"/>
    <x v="26"/>
  </r>
  <r>
    <x v="93"/>
    <x v="93"/>
    <s v="80.167.171.183"/>
    <x v="27"/>
    <x v="27"/>
    <x v="660"/>
  </r>
  <r>
    <x v="94"/>
    <x v="94"/>
    <s v="5.148.37.18"/>
    <x v="0"/>
    <x v="0"/>
    <x v="661"/>
  </r>
  <r>
    <x v="94"/>
    <x v="94"/>
    <s v="5.148.37.18"/>
    <x v="1"/>
    <x v="1"/>
    <x v="130"/>
  </r>
  <r>
    <x v="94"/>
    <x v="94"/>
    <s v="5.148.37.18"/>
    <x v="2"/>
    <x v="2"/>
    <x v="662"/>
  </r>
  <r>
    <x v="94"/>
    <x v="94"/>
    <s v="5.148.37.18"/>
    <x v="3"/>
    <x v="3"/>
    <x v="44"/>
  </r>
  <r>
    <x v="94"/>
    <x v="94"/>
    <s v="5.148.37.18"/>
    <x v="5"/>
    <x v="5"/>
    <x v="9"/>
  </r>
  <r>
    <x v="94"/>
    <x v="94"/>
    <s v="5.148.37.18"/>
    <x v="5"/>
    <x v="5"/>
    <x v="8"/>
  </r>
  <r>
    <x v="94"/>
    <x v="94"/>
    <s v="5.148.37.18"/>
    <x v="6"/>
    <x v="6"/>
    <x v="9"/>
  </r>
  <r>
    <x v="94"/>
    <x v="94"/>
    <s v="5.148.37.18"/>
    <x v="6"/>
    <x v="6"/>
    <x v="26"/>
  </r>
  <r>
    <x v="94"/>
    <x v="94"/>
    <s v="5.148.37.18"/>
    <x v="7"/>
    <x v="7"/>
    <x v="6"/>
  </r>
  <r>
    <x v="94"/>
    <x v="94"/>
    <s v="5.148.37.18"/>
    <x v="8"/>
    <x v="8"/>
    <x v="8"/>
  </r>
  <r>
    <x v="94"/>
    <x v="94"/>
    <s v="5.148.37.18"/>
    <x v="9"/>
    <x v="9"/>
    <x v="130"/>
  </r>
  <r>
    <x v="94"/>
    <x v="94"/>
    <s v="5.148.37.18"/>
    <x v="10"/>
    <x v="10"/>
    <x v="26"/>
  </r>
  <r>
    <x v="94"/>
    <x v="94"/>
    <s v="5.148.37.18"/>
    <x v="29"/>
    <x v="29"/>
    <x v="7"/>
  </r>
  <r>
    <x v="94"/>
    <x v="94"/>
    <s v="5.148.37.18"/>
    <x v="11"/>
    <x v="11"/>
    <x v="9"/>
  </r>
  <r>
    <x v="94"/>
    <x v="94"/>
    <s v="5.148.37.18"/>
    <x v="11"/>
    <x v="11"/>
    <x v="7"/>
  </r>
  <r>
    <x v="94"/>
    <x v="94"/>
    <s v="5.148.37.18"/>
    <x v="12"/>
    <x v="12"/>
    <x v="6"/>
  </r>
  <r>
    <x v="94"/>
    <x v="94"/>
    <s v="5.148.37.18"/>
    <x v="12"/>
    <x v="12"/>
    <x v="7"/>
  </r>
  <r>
    <x v="94"/>
    <x v="94"/>
    <s v="5.148.37.18"/>
    <x v="13"/>
    <x v="13"/>
    <x v="26"/>
  </r>
  <r>
    <x v="94"/>
    <x v="94"/>
    <s v="5.148.37.18"/>
    <x v="14"/>
    <x v="14"/>
    <x v="9"/>
  </r>
  <r>
    <x v="94"/>
    <x v="94"/>
    <s v="5.148.37.18"/>
    <x v="15"/>
    <x v="15"/>
    <x v="9"/>
  </r>
  <r>
    <x v="94"/>
    <x v="94"/>
    <s v="5.148.37.18"/>
    <x v="16"/>
    <x v="16"/>
    <x v="10"/>
  </r>
  <r>
    <x v="94"/>
    <x v="94"/>
    <s v="5.148.37.18"/>
    <x v="17"/>
    <x v="17"/>
    <x v="9"/>
  </r>
  <r>
    <x v="94"/>
    <x v="94"/>
    <s v="5.148.37.18"/>
    <x v="18"/>
    <x v="18"/>
    <x v="26"/>
  </r>
  <r>
    <x v="94"/>
    <x v="94"/>
    <s v="5.148.37.18"/>
    <x v="19"/>
    <x v="19"/>
    <x v="663"/>
  </r>
  <r>
    <x v="94"/>
    <x v="94"/>
    <s v="5.148.37.18"/>
    <x v="21"/>
    <x v="21"/>
    <x v="9"/>
  </r>
  <r>
    <x v="94"/>
    <x v="94"/>
    <s v="5.148.37.18"/>
    <x v="21"/>
    <x v="21"/>
    <x v="26"/>
  </r>
  <r>
    <x v="94"/>
    <x v="94"/>
    <s v="5.148.37.18"/>
    <x v="22"/>
    <x v="22"/>
    <x v="6"/>
  </r>
  <r>
    <x v="94"/>
    <x v="94"/>
    <s v="5.148.37.18"/>
    <x v="23"/>
    <x v="23"/>
    <x v="664"/>
  </r>
  <r>
    <x v="94"/>
    <x v="94"/>
    <s v="5.148.37.18"/>
    <x v="24"/>
    <x v="24"/>
    <x v="9"/>
  </r>
  <r>
    <x v="94"/>
    <x v="94"/>
    <s v="5.148.37.18"/>
    <x v="25"/>
    <x v="25"/>
    <x v="9"/>
  </r>
  <r>
    <x v="94"/>
    <x v="94"/>
    <s v="5.148.37.18"/>
    <x v="26"/>
    <x v="26"/>
    <x v="9"/>
  </r>
  <r>
    <x v="95"/>
    <x v="95"/>
    <s v="73.4.143.207"/>
    <x v="0"/>
    <x v="0"/>
    <x v="665"/>
  </r>
  <r>
    <x v="95"/>
    <x v="95"/>
    <s v="73.4.143.207"/>
    <x v="1"/>
    <x v="1"/>
    <x v="334"/>
  </r>
  <r>
    <x v="95"/>
    <x v="95"/>
    <s v="73.4.143.207"/>
    <x v="2"/>
    <x v="2"/>
    <x v="666"/>
  </r>
  <r>
    <x v="95"/>
    <x v="95"/>
    <s v="73.4.143.207"/>
    <x v="3"/>
    <x v="3"/>
    <x v="3"/>
  </r>
  <r>
    <x v="95"/>
    <x v="95"/>
    <s v="73.4.143.207"/>
    <x v="4"/>
    <x v="4"/>
    <x v="4"/>
  </r>
  <r>
    <x v="95"/>
    <x v="95"/>
    <s v="73.4.143.207"/>
    <x v="5"/>
    <x v="5"/>
    <x v="8"/>
  </r>
  <r>
    <x v="95"/>
    <x v="95"/>
    <s v="73.4.143.207"/>
    <x v="5"/>
    <x v="5"/>
    <x v="19"/>
  </r>
  <r>
    <x v="95"/>
    <x v="95"/>
    <s v="73.4.143.207"/>
    <x v="6"/>
    <x v="6"/>
    <x v="9"/>
  </r>
  <r>
    <x v="95"/>
    <x v="95"/>
    <s v="73.4.143.207"/>
    <x v="6"/>
    <x v="6"/>
    <x v="8"/>
  </r>
  <r>
    <x v="95"/>
    <x v="95"/>
    <s v="73.4.143.207"/>
    <x v="8"/>
    <x v="8"/>
    <x v="8"/>
  </r>
  <r>
    <x v="95"/>
    <x v="95"/>
    <s v="73.4.143.207"/>
    <x v="9"/>
    <x v="9"/>
    <x v="334"/>
  </r>
  <r>
    <x v="95"/>
    <x v="95"/>
    <s v="73.4.143.207"/>
    <x v="10"/>
    <x v="10"/>
    <x v="8"/>
  </r>
  <r>
    <x v="95"/>
    <x v="95"/>
    <s v="73.4.143.207"/>
    <x v="29"/>
    <x v="29"/>
    <x v="7"/>
  </r>
  <r>
    <x v="95"/>
    <x v="95"/>
    <s v="73.4.143.207"/>
    <x v="11"/>
    <x v="11"/>
    <x v="9"/>
  </r>
  <r>
    <x v="95"/>
    <x v="95"/>
    <s v="73.4.143.207"/>
    <x v="12"/>
    <x v="12"/>
    <x v="6"/>
  </r>
  <r>
    <x v="95"/>
    <x v="95"/>
    <s v="73.4.143.207"/>
    <x v="12"/>
    <x v="12"/>
    <x v="7"/>
  </r>
  <r>
    <x v="95"/>
    <x v="95"/>
    <s v="73.4.143.207"/>
    <x v="13"/>
    <x v="13"/>
    <x v="9"/>
  </r>
  <r>
    <x v="95"/>
    <x v="95"/>
    <s v="73.4.143.207"/>
    <x v="14"/>
    <x v="14"/>
    <x v="26"/>
  </r>
  <r>
    <x v="95"/>
    <x v="95"/>
    <s v="73.4.143.207"/>
    <x v="15"/>
    <x v="15"/>
    <x v="26"/>
  </r>
  <r>
    <x v="95"/>
    <x v="95"/>
    <s v="73.4.143.207"/>
    <x v="16"/>
    <x v="16"/>
    <x v="667"/>
  </r>
  <r>
    <x v="95"/>
    <x v="95"/>
    <s v="73.4.143.207"/>
    <x v="17"/>
    <x v="17"/>
    <x v="26"/>
  </r>
  <r>
    <x v="95"/>
    <x v="95"/>
    <s v="73.4.143.207"/>
    <x v="18"/>
    <x v="18"/>
    <x v="6"/>
  </r>
  <r>
    <x v="95"/>
    <x v="95"/>
    <s v="73.4.143.207"/>
    <x v="19"/>
    <x v="19"/>
    <x v="668"/>
  </r>
  <r>
    <x v="95"/>
    <x v="95"/>
    <s v="73.4.143.207"/>
    <x v="20"/>
    <x v="20"/>
    <x v="669"/>
  </r>
  <r>
    <x v="95"/>
    <x v="95"/>
    <s v="73.4.143.207"/>
    <x v="21"/>
    <x v="21"/>
    <x v="9"/>
  </r>
  <r>
    <x v="95"/>
    <x v="95"/>
    <s v="73.4.143.207"/>
    <x v="22"/>
    <x v="22"/>
    <x v="6"/>
  </r>
  <r>
    <x v="95"/>
    <x v="95"/>
    <s v="73.4.143.207"/>
    <x v="23"/>
    <x v="23"/>
    <x v="670"/>
  </r>
  <r>
    <x v="95"/>
    <x v="95"/>
    <s v="73.4.143.207"/>
    <x v="24"/>
    <x v="24"/>
    <x v="9"/>
  </r>
  <r>
    <x v="95"/>
    <x v="95"/>
    <s v="73.4.143.207"/>
    <x v="26"/>
    <x v="26"/>
    <x v="26"/>
  </r>
  <r>
    <x v="95"/>
    <x v="95"/>
    <s v="73.4.143.207"/>
    <x v="33"/>
    <x v="33"/>
    <x v="671"/>
  </r>
  <r>
    <x v="95"/>
    <x v="95"/>
    <s v="73.4.143.207"/>
    <x v="27"/>
    <x v="27"/>
    <x v="672"/>
  </r>
  <r>
    <x v="96"/>
    <x v="96"/>
    <s v="71.12.12.140"/>
    <x v="0"/>
    <x v="0"/>
    <x v="673"/>
  </r>
  <r>
    <x v="96"/>
    <x v="96"/>
    <s v="71.12.12.140"/>
    <x v="1"/>
    <x v="1"/>
    <x v="1"/>
  </r>
  <r>
    <x v="96"/>
    <x v="96"/>
    <s v="71.12.12.140"/>
    <x v="2"/>
    <x v="2"/>
    <x v="674"/>
  </r>
  <r>
    <x v="96"/>
    <x v="96"/>
    <s v="71.12.12.140"/>
    <x v="3"/>
    <x v="3"/>
    <x v="3"/>
  </r>
  <r>
    <x v="96"/>
    <x v="96"/>
    <s v="71.12.12.140"/>
    <x v="5"/>
    <x v="5"/>
    <x v="8"/>
  </r>
  <r>
    <x v="96"/>
    <x v="96"/>
    <s v="71.12.12.140"/>
    <x v="34"/>
    <x v="28"/>
    <x v="675"/>
  </r>
  <r>
    <x v="96"/>
    <x v="96"/>
    <s v="71.12.12.140"/>
    <x v="6"/>
    <x v="6"/>
    <x v="9"/>
  </r>
  <r>
    <x v="96"/>
    <x v="96"/>
    <s v="71.12.12.140"/>
    <x v="28"/>
    <x v="28"/>
    <x v="675"/>
  </r>
  <r>
    <x v="96"/>
    <x v="96"/>
    <s v="71.12.12.140"/>
    <x v="7"/>
    <x v="7"/>
    <x v="7"/>
  </r>
  <r>
    <x v="96"/>
    <x v="96"/>
    <s v="71.12.12.140"/>
    <x v="8"/>
    <x v="8"/>
    <x v="8"/>
  </r>
  <r>
    <x v="96"/>
    <x v="96"/>
    <s v="71.12.12.140"/>
    <x v="9"/>
    <x v="9"/>
    <x v="1"/>
  </r>
  <r>
    <x v="96"/>
    <x v="96"/>
    <s v="71.12.12.140"/>
    <x v="10"/>
    <x v="10"/>
    <x v="26"/>
  </r>
  <r>
    <x v="96"/>
    <x v="96"/>
    <s v="71.12.12.140"/>
    <x v="29"/>
    <x v="29"/>
    <x v="7"/>
  </r>
  <r>
    <x v="96"/>
    <x v="96"/>
    <s v="71.12.12.140"/>
    <x v="11"/>
    <x v="11"/>
    <x v="8"/>
  </r>
  <r>
    <x v="96"/>
    <x v="96"/>
    <s v="71.12.12.140"/>
    <x v="12"/>
    <x v="12"/>
    <x v="6"/>
  </r>
  <r>
    <x v="96"/>
    <x v="96"/>
    <s v="71.12.12.140"/>
    <x v="37"/>
    <x v="28"/>
    <x v="676"/>
  </r>
  <r>
    <x v="96"/>
    <x v="96"/>
    <s v="71.12.12.140"/>
    <x v="13"/>
    <x v="13"/>
    <x v="7"/>
  </r>
  <r>
    <x v="96"/>
    <x v="96"/>
    <s v="71.12.12.140"/>
    <x v="32"/>
    <x v="32"/>
    <x v="677"/>
  </r>
  <r>
    <x v="96"/>
    <x v="96"/>
    <s v="71.12.12.140"/>
    <x v="14"/>
    <x v="14"/>
    <x v="26"/>
  </r>
  <r>
    <x v="96"/>
    <x v="96"/>
    <s v="71.12.12.140"/>
    <x v="15"/>
    <x v="15"/>
    <x v="26"/>
  </r>
  <r>
    <x v="96"/>
    <x v="96"/>
    <s v="71.12.12.140"/>
    <x v="16"/>
    <x v="16"/>
    <x v="10"/>
  </r>
  <r>
    <x v="96"/>
    <x v="96"/>
    <s v="71.12.12.140"/>
    <x v="17"/>
    <x v="17"/>
    <x v="9"/>
  </r>
  <r>
    <x v="96"/>
    <x v="96"/>
    <s v="71.12.12.140"/>
    <x v="18"/>
    <x v="18"/>
    <x v="26"/>
  </r>
  <r>
    <x v="96"/>
    <x v="96"/>
    <s v="71.12.12.140"/>
    <x v="19"/>
    <x v="19"/>
    <x v="678"/>
  </r>
  <r>
    <x v="96"/>
    <x v="96"/>
    <s v="71.12.12.140"/>
    <x v="21"/>
    <x v="21"/>
    <x v="9"/>
  </r>
  <r>
    <x v="96"/>
    <x v="96"/>
    <s v="71.12.12.140"/>
    <x v="21"/>
    <x v="21"/>
    <x v="26"/>
  </r>
  <r>
    <x v="96"/>
    <x v="96"/>
    <s v="71.12.12.140"/>
    <x v="31"/>
    <x v="31"/>
    <x v="679"/>
  </r>
  <r>
    <x v="96"/>
    <x v="96"/>
    <s v="71.12.12.140"/>
    <x v="22"/>
    <x v="22"/>
    <x v="6"/>
  </r>
  <r>
    <x v="96"/>
    <x v="96"/>
    <s v="71.12.12.140"/>
    <x v="23"/>
    <x v="23"/>
    <x v="680"/>
  </r>
  <r>
    <x v="96"/>
    <x v="96"/>
    <s v="71.12.12.140"/>
    <x v="24"/>
    <x v="24"/>
    <x v="9"/>
  </r>
  <r>
    <x v="96"/>
    <x v="96"/>
    <s v="71.12.12.140"/>
    <x v="26"/>
    <x v="26"/>
    <x v="9"/>
  </r>
  <r>
    <x v="96"/>
    <x v="96"/>
    <s v="71.12.12.140"/>
    <x v="33"/>
    <x v="33"/>
    <x v="681"/>
  </r>
  <r>
    <x v="96"/>
    <x v="96"/>
    <s v="71.12.12.140"/>
    <x v="27"/>
    <x v="27"/>
    <x v="682"/>
  </r>
  <r>
    <x v="97"/>
    <x v="97"/>
    <s v="82.74.204.183"/>
    <x v="0"/>
    <x v="0"/>
    <x v="683"/>
  </r>
  <r>
    <x v="97"/>
    <x v="97"/>
    <s v="82.74.204.183"/>
    <x v="1"/>
    <x v="1"/>
    <x v="229"/>
  </r>
  <r>
    <x v="97"/>
    <x v="97"/>
    <s v="82.74.204.183"/>
    <x v="2"/>
    <x v="2"/>
    <x v="684"/>
  </r>
  <r>
    <x v="97"/>
    <x v="97"/>
    <s v="82.74.204.183"/>
    <x v="3"/>
    <x v="3"/>
    <x v="3"/>
  </r>
  <r>
    <x v="97"/>
    <x v="97"/>
    <s v="82.74.204.183"/>
    <x v="4"/>
    <x v="4"/>
    <x v="685"/>
  </r>
  <r>
    <x v="97"/>
    <x v="97"/>
    <s v="82.74.204.183"/>
    <x v="5"/>
    <x v="5"/>
    <x v="88"/>
  </r>
  <r>
    <x v="97"/>
    <x v="97"/>
    <s v="82.74.204.183"/>
    <x v="6"/>
    <x v="6"/>
    <x v="7"/>
  </r>
  <r>
    <x v="97"/>
    <x v="97"/>
    <s v="82.74.204.183"/>
    <x v="7"/>
    <x v="7"/>
    <x v="6"/>
  </r>
  <r>
    <x v="97"/>
    <x v="97"/>
    <s v="82.74.204.183"/>
    <x v="8"/>
    <x v="8"/>
    <x v="8"/>
  </r>
  <r>
    <x v="97"/>
    <x v="97"/>
    <s v="82.74.204.183"/>
    <x v="9"/>
    <x v="9"/>
    <x v="229"/>
  </r>
  <r>
    <x v="97"/>
    <x v="97"/>
    <s v="82.74.204.183"/>
    <x v="10"/>
    <x v="10"/>
    <x v="6"/>
  </r>
  <r>
    <x v="97"/>
    <x v="97"/>
    <s v="82.74.204.183"/>
    <x v="29"/>
    <x v="29"/>
    <x v="7"/>
  </r>
  <r>
    <x v="97"/>
    <x v="97"/>
    <s v="82.74.204.183"/>
    <x v="11"/>
    <x v="11"/>
    <x v="9"/>
  </r>
  <r>
    <x v="97"/>
    <x v="97"/>
    <s v="82.74.204.183"/>
    <x v="12"/>
    <x v="12"/>
    <x v="6"/>
  </r>
  <r>
    <x v="97"/>
    <x v="97"/>
    <s v="82.74.204.183"/>
    <x v="12"/>
    <x v="12"/>
    <x v="7"/>
  </r>
  <r>
    <x v="97"/>
    <x v="97"/>
    <s v="82.74.204.183"/>
    <x v="13"/>
    <x v="13"/>
    <x v="6"/>
  </r>
  <r>
    <x v="97"/>
    <x v="97"/>
    <s v="82.74.204.183"/>
    <x v="14"/>
    <x v="14"/>
    <x v="26"/>
  </r>
  <r>
    <x v="97"/>
    <x v="97"/>
    <s v="82.74.204.183"/>
    <x v="15"/>
    <x v="15"/>
    <x v="26"/>
  </r>
  <r>
    <x v="97"/>
    <x v="97"/>
    <s v="82.74.204.183"/>
    <x v="16"/>
    <x v="16"/>
    <x v="10"/>
  </r>
  <r>
    <x v="97"/>
    <x v="97"/>
    <s v="82.74.204.183"/>
    <x v="17"/>
    <x v="17"/>
    <x v="26"/>
  </r>
  <r>
    <x v="97"/>
    <x v="97"/>
    <s v="82.74.204.183"/>
    <x v="18"/>
    <x v="18"/>
    <x v="26"/>
  </r>
  <r>
    <x v="97"/>
    <x v="97"/>
    <s v="82.74.204.183"/>
    <x v="21"/>
    <x v="21"/>
    <x v="9"/>
  </r>
  <r>
    <x v="97"/>
    <x v="97"/>
    <s v="82.74.204.183"/>
    <x v="22"/>
    <x v="22"/>
    <x v="6"/>
  </r>
  <r>
    <x v="97"/>
    <x v="97"/>
    <s v="82.74.204.183"/>
    <x v="24"/>
    <x v="24"/>
    <x v="9"/>
  </r>
  <r>
    <x v="97"/>
    <x v="97"/>
    <s v="82.74.204.183"/>
    <x v="25"/>
    <x v="25"/>
    <x v="9"/>
  </r>
  <r>
    <x v="97"/>
    <x v="97"/>
    <s v="82.74.204.183"/>
    <x v="26"/>
    <x v="26"/>
    <x v="26"/>
  </r>
  <r>
    <x v="98"/>
    <x v="98"/>
    <s v="128.0.73.13"/>
    <x v="0"/>
    <x v="0"/>
    <x v="686"/>
  </r>
  <r>
    <x v="98"/>
    <x v="98"/>
    <s v="128.0.73.13"/>
    <x v="1"/>
    <x v="1"/>
    <x v="91"/>
  </r>
  <r>
    <x v="98"/>
    <x v="98"/>
    <s v="128.0.73.13"/>
    <x v="2"/>
    <x v="2"/>
    <x v="687"/>
  </r>
  <r>
    <x v="98"/>
    <x v="98"/>
    <s v="128.0.73.13"/>
    <x v="3"/>
    <x v="3"/>
    <x v="3"/>
  </r>
  <r>
    <x v="98"/>
    <x v="98"/>
    <s v="128.0.73.13"/>
    <x v="4"/>
    <x v="4"/>
    <x v="688"/>
  </r>
  <r>
    <x v="98"/>
    <x v="98"/>
    <s v="128.0.73.13"/>
    <x v="5"/>
    <x v="5"/>
    <x v="8"/>
  </r>
  <r>
    <x v="98"/>
    <x v="98"/>
    <s v="128.0.73.13"/>
    <x v="6"/>
    <x v="6"/>
    <x v="26"/>
  </r>
  <r>
    <x v="98"/>
    <x v="98"/>
    <s v="128.0.73.13"/>
    <x v="7"/>
    <x v="7"/>
    <x v="7"/>
  </r>
  <r>
    <x v="98"/>
    <x v="98"/>
    <s v="128.0.73.13"/>
    <x v="8"/>
    <x v="8"/>
    <x v="8"/>
  </r>
  <r>
    <x v="98"/>
    <x v="98"/>
    <s v="128.0.73.13"/>
    <x v="9"/>
    <x v="9"/>
    <x v="91"/>
  </r>
  <r>
    <x v="98"/>
    <x v="98"/>
    <s v="128.0.73.13"/>
    <x v="29"/>
    <x v="29"/>
    <x v="9"/>
  </r>
  <r>
    <x v="98"/>
    <x v="98"/>
    <s v="128.0.73.13"/>
    <x v="11"/>
    <x v="11"/>
    <x v="9"/>
  </r>
  <r>
    <x v="98"/>
    <x v="98"/>
    <s v="128.0.73.13"/>
    <x v="11"/>
    <x v="11"/>
    <x v="7"/>
  </r>
  <r>
    <x v="98"/>
    <x v="98"/>
    <s v="128.0.73.13"/>
    <x v="11"/>
    <x v="11"/>
    <x v="8"/>
  </r>
  <r>
    <x v="98"/>
    <x v="98"/>
    <s v="128.0.73.13"/>
    <x v="12"/>
    <x v="12"/>
    <x v="6"/>
  </r>
  <r>
    <x v="98"/>
    <x v="98"/>
    <s v="128.0.73.13"/>
    <x v="13"/>
    <x v="13"/>
    <x v="7"/>
  </r>
  <r>
    <x v="98"/>
    <x v="98"/>
    <s v="128.0.73.13"/>
    <x v="14"/>
    <x v="14"/>
    <x v="9"/>
  </r>
  <r>
    <x v="98"/>
    <x v="98"/>
    <s v="128.0.73.13"/>
    <x v="15"/>
    <x v="15"/>
    <x v="9"/>
  </r>
  <r>
    <x v="98"/>
    <x v="98"/>
    <s v="128.0.73.13"/>
    <x v="16"/>
    <x v="16"/>
    <x v="10"/>
  </r>
  <r>
    <x v="98"/>
    <x v="98"/>
    <s v="128.0.73.13"/>
    <x v="17"/>
    <x v="17"/>
    <x v="9"/>
  </r>
  <r>
    <x v="98"/>
    <x v="98"/>
    <s v="128.0.73.13"/>
    <x v="18"/>
    <x v="18"/>
    <x v="9"/>
  </r>
  <r>
    <x v="98"/>
    <x v="98"/>
    <s v="128.0.73.13"/>
    <x v="19"/>
    <x v="19"/>
    <x v="689"/>
  </r>
  <r>
    <x v="98"/>
    <x v="98"/>
    <s v="128.0.73.13"/>
    <x v="20"/>
    <x v="20"/>
    <x v="690"/>
  </r>
  <r>
    <x v="98"/>
    <x v="98"/>
    <s v="128.0.73.13"/>
    <x v="21"/>
    <x v="21"/>
    <x v="9"/>
  </r>
  <r>
    <x v="98"/>
    <x v="98"/>
    <s v="128.0.73.13"/>
    <x v="21"/>
    <x v="21"/>
    <x v="26"/>
  </r>
  <r>
    <x v="98"/>
    <x v="98"/>
    <s v="128.0.73.13"/>
    <x v="22"/>
    <x v="22"/>
    <x v="26"/>
  </r>
  <r>
    <x v="98"/>
    <x v="98"/>
    <s v="128.0.73.13"/>
    <x v="23"/>
    <x v="23"/>
    <x v="691"/>
  </r>
  <r>
    <x v="98"/>
    <x v="98"/>
    <s v="128.0.73.13"/>
    <x v="24"/>
    <x v="24"/>
    <x v="9"/>
  </r>
  <r>
    <x v="98"/>
    <x v="98"/>
    <s v="128.0.73.13"/>
    <x v="25"/>
    <x v="25"/>
    <x v="9"/>
  </r>
  <r>
    <x v="98"/>
    <x v="98"/>
    <s v="128.0.73.13"/>
    <x v="26"/>
    <x v="26"/>
    <x v="9"/>
  </r>
  <r>
    <x v="99"/>
    <x v="99"/>
    <s v="212.177.0.42"/>
    <x v="0"/>
    <x v="0"/>
    <x v="692"/>
  </r>
  <r>
    <x v="99"/>
    <x v="99"/>
    <s v="212.177.0.42"/>
    <x v="1"/>
    <x v="1"/>
    <x v="62"/>
  </r>
  <r>
    <x v="99"/>
    <x v="99"/>
    <s v="212.177.0.42"/>
    <x v="2"/>
    <x v="2"/>
    <x v="693"/>
  </r>
  <r>
    <x v="99"/>
    <x v="99"/>
    <s v="212.177.0.42"/>
    <x v="3"/>
    <x v="3"/>
    <x v="3"/>
  </r>
  <r>
    <x v="99"/>
    <x v="99"/>
    <s v="212.177.0.42"/>
    <x v="4"/>
    <x v="4"/>
    <x v="64"/>
  </r>
  <r>
    <x v="99"/>
    <x v="99"/>
    <s v="212.177.0.42"/>
    <x v="5"/>
    <x v="5"/>
    <x v="6"/>
  </r>
  <r>
    <x v="99"/>
    <x v="99"/>
    <s v="212.177.0.42"/>
    <x v="5"/>
    <x v="5"/>
    <x v="8"/>
  </r>
  <r>
    <x v="99"/>
    <x v="99"/>
    <s v="212.177.0.42"/>
    <x v="28"/>
    <x v="28"/>
    <x v="694"/>
  </r>
  <r>
    <x v="99"/>
    <x v="99"/>
    <s v="212.177.0.42"/>
    <x v="7"/>
    <x v="7"/>
    <x v="26"/>
  </r>
  <r>
    <x v="99"/>
    <x v="99"/>
    <s v="212.177.0.42"/>
    <x v="8"/>
    <x v="8"/>
    <x v="26"/>
  </r>
  <r>
    <x v="99"/>
    <x v="99"/>
    <s v="212.177.0.42"/>
    <x v="9"/>
    <x v="9"/>
    <x v="62"/>
  </r>
  <r>
    <x v="99"/>
    <x v="99"/>
    <s v="212.177.0.42"/>
    <x v="10"/>
    <x v="10"/>
    <x v="7"/>
  </r>
  <r>
    <x v="99"/>
    <x v="99"/>
    <s v="212.177.0.42"/>
    <x v="29"/>
    <x v="29"/>
    <x v="7"/>
  </r>
  <r>
    <x v="99"/>
    <x v="99"/>
    <s v="212.177.0.42"/>
    <x v="11"/>
    <x v="11"/>
    <x v="22"/>
  </r>
  <r>
    <x v="99"/>
    <x v="99"/>
    <s v="212.177.0.42"/>
    <x v="30"/>
    <x v="30"/>
    <x v="695"/>
  </r>
  <r>
    <x v="99"/>
    <x v="99"/>
    <s v="212.177.0.42"/>
    <x v="37"/>
    <x v="28"/>
    <x v="696"/>
  </r>
  <r>
    <x v="99"/>
    <x v="99"/>
    <s v="212.177.0.42"/>
    <x v="13"/>
    <x v="13"/>
    <x v="7"/>
  </r>
  <r>
    <x v="99"/>
    <x v="99"/>
    <s v="212.177.0.42"/>
    <x v="32"/>
    <x v="32"/>
    <x v="64"/>
  </r>
  <r>
    <x v="99"/>
    <x v="99"/>
    <s v="212.177.0.42"/>
    <x v="14"/>
    <x v="14"/>
    <x v="9"/>
  </r>
  <r>
    <x v="99"/>
    <x v="99"/>
    <s v="212.177.0.42"/>
    <x v="15"/>
    <x v="15"/>
    <x v="26"/>
  </r>
  <r>
    <x v="99"/>
    <x v="99"/>
    <s v="212.177.0.42"/>
    <x v="16"/>
    <x v="16"/>
    <x v="10"/>
  </r>
  <r>
    <x v="99"/>
    <x v="99"/>
    <s v="212.177.0.42"/>
    <x v="17"/>
    <x v="17"/>
    <x v="26"/>
  </r>
  <r>
    <x v="99"/>
    <x v="99"/>
    <s v="212.177.0.42"/>
    <x v="18"/>
    <x v="18"/>
    <x v="26"/>
  </r>
  <r>
    <x v="99"/>
    <x v="99"/>
    <s v="212.177.0.42"/>
    <x v="19"/>
    <x v="19"/>
    <x v="697"/>
  </r>
  <r>
    <x v="99"/>
    <x v="99"/>
    <s v="212.177.0.42"/>
    <x v="20"/>
    <x v="20"/>
    <x v="698"/>
  </r>
  <r>
    <x v="99"/>
    <x v="99"/>
    <s v="212.177.0.42"/>
    <x v="21"/>
    <x v="21"/>
    <x v="9"/>
  </r>
  <r>
    <x v="99"/>
    <x v="99"/>
    <s v="212.177.0.42"/>
    <x v="21"/>
    <x v="21"/>
    <x v="26"/>
  </r>
  <r>
    <x v="99"/>
    <x v="99"/>
    <s v="212.177.0.42"/>
    <x v="22"/>
    <x v="22"/>
    <x v="6"/>
  </r>
  <r>
    <x v="99"/>
    <x v="99"/>
    <s v="212.177.0.42"/>
    <x v="23"/>
    <x v="23"/>
    <x v="699"/>
  </r>
  <r>
    <x v="99"/>
    <x v="99"/>
    <s v="212.177.0.42"/>
    <x v="24"/>
    <x v="24"/>
    <x v="9"/>
  </r>
  <r>
    <x v="99"/>
    <x v="99"/>
    <s v="212.177.0.42"/>
    <x v="25"/>
    <x v="25"/>
    <x v="9"/>
  </r>
  <r>
    <x v="99"/>
    <x v="99"/>
    <s v="212.177.0.42"/>
    <x v="26"/>
    <x v="26"/>
    <x v="9"/>
  </r>
  <r>
    <x v="99"/>
    <x v="99"/>
    <s v="212.177.0.42"/>
    <x v="27"/>
    <x v="27"/>
    <x v="700"/>
  </r>
  <r>
    <x v="100"/>
    <x v="100"/>
    <s v="76.92.209.247"/>
    <x v="0"/>
    <x v="0"/>
    <x v="701"/>
  </r>
  <r>
    <x v="100"/>
    <x v="100"/>
    <s v="76.92.209.247"/>
    <x v="1"/>
    <x v="1"/>
    <x v="1"/>
  </r>
  <r>
    <x v="100"/>
    <x v="100"/>
    <s v="76.92.209.247"/>
    <x v="2"/>
    <x v="2"/>
    <x v="702"/>
  </r>
  <r>
    <x v="100"/>
    <x v="100"/>
    <s v="76.92.209.247"/>
    <x v="3"/>
    <x v="3"/>
    <x v="3"/>
  </r>
  <r>
    <x v="100"/>
    <x v="100"/>
    <s v="76.92.209.247"/>
    <x v="4"/>
    <x v="4"/>
    <x v="4"/>
  </r>
  <r>
    <x v="100"/>
    <x v="100"/>
    <s v="76.92.209.247"/>
    <x v="5"/>
    <x v="5"/>
    <x v="9"/>
  </r>
  <r>
    <x v="100"/>
    <x v="100"/>
    <s v="76.92.209.247"/>
    <x v="5"/>
    <x v="5"/>
    <x v="8"/>
  </r>
  <r>
    <x v="100"/>
    <x v="100"/>
    <s v="76.92.209.247"/>
    <x v="34"/>
    <x v="28"/>
    <x v="703"/>
  </r>
  <r>
    <x v="100"/>
    <x v="100"/>
    <s v="76.92.209.247"/>
    <x v="6"/>
    <x v="6"/>
    <x v="9"/>
  </r>
  <r>
    <x v="100"/>
    <x v="100"/>
    <s v="76.92.209.247"/>
    <x v="28"/>
    <x v="28"/>
    <x v="704"/>
  </r>
  <r>
    <x v="100"/>
    <x v="100"/>
    <s v="76.92.209.247"/>
    <x v="7"/>
    <x v="7"/>
    <x v="7"/>
  </r>
  <r>
    <x v="100"/>
    <x v="100"/>
    <s v="76.92.209.247"/>
    <x v="8"/>
    <x v="8"/>
    <x v="8"/>
  </r>
  <r>
    <x v="100"/>
    <x v="100"/>
    <s v="76.92.209.247"/>
    <x v="9"/>
    <x v="9"/>
    <x v="335"/>
  </r>
  <r>
    <x v="100"/>
    <x v="100"/>
    <s v="76.92.209.247"/>
    <x v="10"/>
    <x v="10"/>
    <x v="6"/>
  </r>
  <r>
    <x v="100"/>
    <x v="100"/>
    <s v="76.92.209.247"/>
    <x v="29"/>
    <x v="29"/>
    <x v="7"/>
  </r>
  <r>
    <x v="100"/>
    <x v="100"/>
    <s v="76.92.209.247"/>
    <x v="11"/>
    <x v="11"/>
    <x v="7"/>
  </r>
  <r>
    <x v="100"/>
    <x v="100"/>
    <s v="76.92.209.247"/>
    <x v="11"/>
    <x v="11"/>
    <x v="88"/>
  </r>
  <r>
    <x v="100"/>
    <x v="100"/>
    <s v="76.92.209.247"/>
    <x v="11"/>
    <x v="11"/>
    <x v="22"/>
  </r>
  <r>
    <x v="100"/>
    <x v="100"/>
    <s v="76.92.209.247"/>
    <x v="30"/>
    <x v="30"/>
    <x v="705"/>
  </r>
  <r>
    <x v="100"/>
    <x v="100"/>
    <s v="76.92.209.247"/>
    <x v="12"/>
    <x v="12"/>
    <x v="6"/>
  </r>
  <r>
    <x v="100"/>
    <x v="100"/>
    <s v="76.92.209.247"/>
    <x v="13"/>
    <x v="13"/>
    <x v="9"/>
  </r>
  <r>
    <x v="100"/>
    <x v="100"/>
    <s v="76.92.209.247"/>
    <x v="14"/>
    <x v="14"/>
    <x v="26"/>
  </r>
  <r>
    <x v="100"/>
    <x v="100"/>
    <s v="76.92.209.247"/>
    <x v="15"/>
    <x v="15"/>
    <x v="9"/>
  </r>
  <r>
    <x v="100"/>
    <x v="100"/>
    <s v="76.92.209.247"/>
    <x v="16"/>
    <x v="16"/>
    <x v="10"/>
  </r>
  <r>
    <x v="100"/>
    <x v="100"/>
    <s v="76.92.209.247"/>
    <x v="17"/>
    <x v="17"/>
    <x v="9"/>
  </r>
  <r>
    <x v="100"/>
    <x v="100"/>
    <s v="76.92.209.247"/>
    <x v="18"/>
    <x v="18"/>
    <x v="9"/>
  </r>
  <r>
    <x v="100"/>
    <x v="100"/>
    <s v="76.92.209.247"/>
    <x v="19"/>
    <x v="19"/>
    <x v="706"/>
  </r>
  <r>
    <x v="100"/>
    <x v="100"/>
    <s v="76.92.209.247"/>
    <x v="21"/>
    <x v="21"/>
    <x v="26"/>
  </r>
  <r>
    <x v="100"/>
    <x v="100"/>
    <s v="76.92.209.247"/>
    <x v="22"/>
    <x v="22"/>
    <x v="6"/>
  </r>
  <r>
    <x v="100"/>
    <x v="100"/>
    <s v="76.92.209.247"/>
    <x v="23"/>
    <x v="23"/>
    <x v="707"/>
  </r>
  <r>
    <x v="100"/>
    <x v="100"/>
    <s v="76.92.209.247"/>
    <x v="24"/>
    <x v="24"/>
    <x v="26"/>
  </r>
  <r>
    <x v="100"/>
    <x v="100"/>
    <s v="76.92.209.247"/>
    <x v="25"/>
    <x v="25"/>
    <x v="26"/>
  </r>
  <r>
    <x v="100"/>
    <x v="100"/>
    <s v="76.92.209.247"/>
    <x v="38"/>
    <x v="31"/>
    <x v="708"/>
  </r>
  <r>
    <x v="100"/>
    <x v="100"/>
    <s v="76.92.209.247"/>
    <x v="26"/>
    <x v="26"/>
    <x v="9"/>
  </r>
  <r>
    <x v="100"/>
    <x v="100"/>
    <s v="76.92.209.247"/>
    <x v="33"/>
    <x v="33"/>
    <x v="709"/>
  </r>
  <r>
    <x v="100"/>
    <x v="100"/>
    <s v="76.92.209.247"/>
    <x v="27"/>
    <x v="27"/>
    <x v="710"/>
  </r>
  <r>
    <x v="101"/>
    <x v="101"/>
    <s v="86.153.18.221"/>
    <x v="0"/>
    <x v="0"/>
    <x v="711"/>
  </r>
  <r>
    <x v="101"/>
    <x v="101"/>
    <s v="86.153.18.221"/>
    <x v="1"/>
    <x v="1"/>
    <x v="712"/>
  </r>
  <r>
    <x v="101"/>
    <x v="101"/>
    <s v="86.153.18.221"/>
    <x v="2"/>
    <x v="2"/>
    <x v="713"/>
  </r>
  <r>
    <x v="101"/>
    <x v="101"/>
    <s v="86.153.18.221"/>
    <x v="3"/>
    <x v="3"/>
    <x v="3"/>
  </r>
  <r>
    <x v="101"/>
    <x v="101"/>
    <s v="86.153.18.221"/>
    <x v="4"/>
    <x v="4"/>
    <x v="714"/>
  </r>
  <r>
    <x v="101"/>
    <x v="101"/>
    <s v="86.153.18.221"/>
    <x v="5"/>
    <x v="5"/>
    <x v="19"/>
  </r>
  <r>
    <x v="101"/>
    <x v="101"/>
    <s v="86.153.18.221"/>
    <x v="6"/>
    <x v="6"/>
    <x v="8"/>
  </r>
  <r>
    <x v="101"/>
    <x v="101"/>
    <s v="86.153.18.221"/>
    <x v="7"/>
    <x v="7"/>
    <x v="6"/>
  </r>
  <r>
    <x v="101"/>
    <x v="101"/>
    <s v="86.153.18.221"/>
    <x v="8"/>
    <x v="8"/>
    <x v="7"/>
  </r>
  <r>
    <x v="101"/>
    <x v="101"/>
    <s v="86.153.18.221"/>
    <x v="9"/>
    <x v="9"/>
    <x v="715"/>
  </r>
  <r>
    <x v="101"/>
    <x v="101"/>
    <s v="86.153.18.221"/>
    <x v="10"/>
    <x v="10"/>
    <x v="8"/>
  </r>
  <r>
    <x v="101"/>
    <x v="101"/>
    <s v="86.153.18.221"/>
    <x v="29"/>
    <x v="29"/>
    <x v="7"/>
  </r>
  <r>
    <x v="101"/>
    <x v="101"/>
    <s v="86.153.18.221"/>
    <x v="11"/>
    <x v="11"/>
    <x v="8"/>
  </r>
  <r>
    <x v="101"/>
    <x v="101"/>
    <s v="86.153.18.221"/>
    <x v="12"/>
    <x v="12"/>
    <x v="9"/>
  </r>
  <r>
    <x v="101"/>
    <x v="101"/>
    <s v="86.153.18.221"/>
    <x v="12"/>
    <x v="12"/>
    <x v="26"/>
  </r>
  <r>
    <x v="101"/>
    <x v="101"/>
    <s v="86.153.18.221"/>
    <x v="12"/>
    <x v="12"/>
    <x v="6"/>
  </r>
  <r>
    <x v="101"/>
    <x v="101"/>
    <s v="86.153.18.221"/>
    <x v="12"/>
    <x v="12"/>
    <x v="7"/>
  </r>
  <r>
    <x v="101"/>
    <x v="101"/>
    <s v="86.153.18.221"/>
    <x v="13"/>
    <x v="13"/>
    <x v="7"/>
  </r>
  <r>
    <x v="101"/>
    <x v="101"/>
    <s v="86.153.18.221"/>
    <x v="32"/>
    <x v="32"/>
    <x v="716"/>
  </r>
  <r>
    <x v="101"/>
    <x v="101"/>
    <s v="86.153.18.221"/>
    <x v="14"/>
    <x v="14"/>
    <x v="9"/>
  </r>
  <r>
    <x v="101"/>
    <x v="101"/>
    <s v="86.153.18.221"/>
    <x v="15"/>
    <x v="15"/>
    <x v="26"/>
  </r>
  <r>
    <x v="101"/>
    <x v="101"/>
    <s v="86.153.18.221"/>
    <x v="16"/>
    <x v="16"/>
    <x v="10"/>
  </r>
  <r>
    <x v="101"/>
    <x v="101"/>
    <s v="86.153.18.221"/>
    <x v="17"/>
    <x v="17"/>
    <x v="9"/>
  </r>
  <r>
    <x v="101"/>
    <x v="101"/>
    <s v="86.153.18.221"/>
    <x v="18"/>
    <x v="18"/>
    <x v="26"/>
  </r>
  <r>
    <x v="101"/>
    <x v="101"/>
    <s v="86.153.18.221"/>
    <x v="21"/>
    <x v="21"/>
    <x v="6"/>
  </r>
  <r>
    <x v="101"/>
    <x v="101"/>
    <s v="86.153.18.221"/>
    <x v="22"/>
    <x v="22"/>
    <x v="9"/>
  </r>
  <r>
    <x v="101"/>
    <x v="101"/>
    <s v="86.153.18.221"/>
    <x v="24"/>
    <x v="24"/>
    <x v="9"/>
  </r>
  <r>
    <x v="101"/>
    <x v="101"/>
    <s v="86.153.18.221"/>
    <x v="25"/>
    <x v="25"/>
    <x v="9"/>
  </r>
  <r>
    <x v="101"/>
    <x v="101"/>
    <s v="86.153.18.221"/>
    <x v="26"/>
    <x v="26"/>
    <x v="9"/>
  </r>
  <r>
    <x v="102"/>
    <x v="102"/>
    <s v="128.0.73.12"/>
    <x v="0"/>
    <x v="0"/>
    <x v="717"/>
  </r>
  <r>
    <x v="102"/>
    <x v="102"/>
    <s v="128.0.73.12"/>
    <x v="1"/>
    <x v="1"/>
    <x v="91"/>
  </r>
  <r>
    <x v="102"/>
    <x v="102"/>
    <s v="128.0.73.12"/>
    <x v="2"/>
    <x v="2"/>
    <x v="718"/>
  </r>
  <r>
    <x v="102"/>
    <x v="102"/>
    <s v="128.0.73.12"/>
    <x v="5"/>
    <x v="5"/>
    <x v="8"/>
  </r>
  <r>
    <x v="102"/>
    <x v="102"/>
    <s v="128.0.73.12"/>
    <x v="6"/>
    <x v="6"/>
    <x v="7"/>
  </r>
  <r>
    <x v="102"/>
    <x v="102"/>
    <s v="128.0.73.12"/>
    <x v="7"/>
    <x v="7"/>
    <x v="7"/>
  </r>
  <r>
    <x v="102"/>
    <x v="102"/>
    <s v="128.0.73.12"/>
    <x v="8"/>
    <x v="8"/>
    <x v="8"/>
  </r>
  <r>
    <x v="102"/>
    <x v="102"/>
    <s v="128.0.73.12"/>
    <x v="9"/>
    <x v="9"/>
    <x v="91"/>
  </r>
  <r>
    <x v="102"/>
    <x v="102"/>
    <s v="128.0.73.12"/>
    <x v="10"/>
    <x v="10"/>
    <x v="7"/>
  </r>
  <r>
    <x v="102"/>
    <x v="102"/>
    <s v="128.0.73.12"/>
    <x v="11"/>
    <x v="11"/>
    <x v="7"/>
  </r>
  <r>
    <x v="102"/>
    <x v="102"/>
    <s v="128.0.73.12"/>
    <x v="12"/>
    <x v="12"/>
    <x v="26"/>
  </r>
  <r>
    <x v="102"/>
    <x v="102"/>
    <s v="128.0.73.12"/>
    <x v="12"/>
    <x v="12"/>
    <x v="7"/>
  </r>
  <r>
    <x v="102"/>
    <x v="102"/>
    <s v="128.0.73.12"/>
    <x v="13"/>
    <x v="13"/>
    <x v="6"/>
  </r>
  <r>
    <x v="102"/>
    <x v="102"/>
    <s v="128.0.73.12"/>
    <x v="14"/>
    <x v="14"/>
    <x v="9"/>
  </r>
  <r>
    <x v="102"/>
    <x v="102"/>
    <s v="128.0.73.12"/>
    <x v="15"/>
    <x v="15"/>
    <x v="9"/>
  </r>
  <r>
    <x v="102"/>
    <x v="102"/>
    <s v="128.0.73.12"/>
    <x v="16"/>
    <x v="16"/>
    <x v="10"/>
  </r>
  <r>
    <x v="102"/>
    <x v="102"/>
    <s v="128.0.73.12"/>
    <x v="17"/>
    <x v="17"/>
    <x v="9"/>
  </r>
  <r>
    <x v="102"/>
    <x v="102"/>
    <s v="128.0.73.12"/>
    <x v="18"/>
    <x v="18"/>
    <x v="6"/>
  </r>
  <r>
    <x v="102"/>
    <x v="102"/>
    <s v="128.0.73.12"/>
    <x v="19"/>
    <x v="19"/>
    <x v="719"/>
  </r>
  <r>
    <x v="102"/>
    <x v="102"/>
    <s v="128.0.73.12"/>
    <x v="21"/>
    <x v="21"/>
    <x v="6"/>
  </r>
  <r>
    <x v="102"/>
    <x v="102"/>
    <s v="128.0.73.12"/>
    <x v="22"/>
    <x v="22"/>
    <x v="26"/>
  </r>
  <r>
    <x v="102"/>
    <x v="102"/>
    <s v="128.0.73.12"/>
    <x v="23"/>
    <x v="23"/>
    <x v="720"/>
  </r>
  <r>
    <x v="102"/>
    <x v="102"/>
    <s v="128.0.73.12"/>
    <x v="24"/>
    <x v="24"/>
    <x v="9"/>
  </r>
  <r>
    <x v="102"/>
    <x v="102"/>
    <s v="128.0.73.12"/>
    <x v="25"/>
    <x v="25"/>
    <x v="9"/>
  </r>
  <r>
    <x v="102"/>
    <x v="102"/>
    <s v="128.0.73.12"/>
    <x v="26"/>
    <x v="26"/>
    <x v="9"/>
  </r>
  <r>
    <x v="103"/>
    <x v="103"/>
    <s v="77.160.183.132"/>
    <x v="0"/>
    <x v="0"/>
    <x v="721"/>
  </r>
  <r>
    <x v="103"/>
    <x v="103"/>
    <s v="77.160.183.132"/>
    <x v="1"/>
    <x v="1"/>
    <x v="100"/>
  </r>
  <r>
    <x v="103"/>
    <x v="103"/>
    <s v="77.160.183.132"/>
    <x v="2"/>
    <x v="2"/>
    <x v="722"/>
  </r>
  <r>
    <x v="103"/>
    <x v="103"/>
    <s v="77.160.183.132"/>
    <x v="3"/>
    <x v="3"/>
    <x v="3"/>
  </r>
  <r>
    <x v="103"/>
    <x v="103"/>
    <s v="77.160.183.132"/>
    <x v="4"/>
    <x v="4"/>
    <x v="231"/>
  </r>
  <r>
    <x v="103"/>
    <x v="103"/>
    <s v="77.160.183.132"/>
    <x v="5"/>
    <x v="5"/>
    <x v="9"/>
  </r>
  <r>
    <x v="103"/>
    <x v="103"/>
    <s v="77.160.183.132"/>
    <x v="5"/>
    <x v="5"/>
    <x v="8"/>
  </r>
  <r>
    <x v="103"/>
    <x v="103"/>
    <s v="77.160.183.132"/>
    <x v="28"/>
    <x v="28"/>
    <x v="723"/>
  </r>
  <r>
    <x v="103"/>
    <x v="103"/>
    <s v="77.160.183.132"/>
    <x v="7"/>
    <x v="7"/>
    <x v="7"/>
  </r>
  <r>
    <x v="103"/>
    <x v="103"/>
    <s v="77.160.183.132"/>
    <x v="8"/>
    <x v="8"/>
    <x v="8"/>
  </r>
  <r>
    <x v="103"/>
    <x v="103"/>
    <s v="77.160.183.132"/>
    <x v="9"/>
    <x v="9"/>
    <x v="100"/>
  </r>
  <r>
    <x v="103"/>
    <x v="103"/>
    <s v="77.160.183.132"/>
    <x v="10"/>
    <x v="10"/>
    <x v="9"/>
  </r>
  <r>
    <x v="103"/>
    <x v="103"/>
    <s v="77.160.183.132"/>
    <x v="10"/>
    <x v="10"/>
    <x v="26"/>
  </r>
  <r>
    <x v="103"/>
    <x v="103"/>
    <s v="77.160.183.132"/>
    <x v="35"/>
    <x v="28"/>
    <x v="724"/>
  </r>
  <r>
    <x v="103"/>
    <x v="103"/>
    <s v="77.160.183.132"/>
    <x v="11"/>
    <x v="11"/>
    <x v="9"/>
  </r>
  <r>
    <x v="103"/>
    <x v="103"/>
    <s v="77.160.183.132"/>
    <x v="12"/>
    <x v="12"/>
    <x v="6"/>
  </r>
  <r>
    <x v="103"/>
    <x v="103"/>
    <s v="77.160.183.132"/>
    <x v="12"/>
    <x v="12"/>
    <x v="7"/>
  </r>
  <r>
    <x v="103"/>
    <x v="103"/>
    <s v="77.160.183.132"/>
    <x v="13"/>
    <x v="13"/>
    <x v="26"/>
  </r>
  <r>
    <x v="103"/>
    <x v="103"/>
    <s v="77.160.183.132"/>
    <x v="32"/>
    <x v="32"/>
    <x v="725"/>
  </r>
  <r>
    <x v="103"/>
    <x v="103"/>
    <s v="77.160.183.132"/>
    <x v="14"/>
    <x v="14"/>
    <x v="9"/>
  </r>
  <r>
    <x v="103"/>
    <x v="103"/>
    <s v="77.160.183.132"/>
    <x v="15"/>
    <x v="15"/>
    <x v="9"/>
  </r>
  <r>
    <x v="103"/>
    <x v="103"/>
    <s v="77.160.183.132"/>
    <x v="16"/>
    <x v="16"/>
    <x v="10"/>
  </r>
  <r>
    <x v="103"/>
    <x v="103"/>
    <s v="77.160.183.132"/>
    <x v="17"/>
    <x v="17"/>
    <x v="26"/>
  </r>
  <r>
    <x v="103"/>
    <x v="103"/>
    <s v="77.160.183.132"/>
    <x v="18"/>
    <x v="18"/>
    <x v="26"/>
  </r>
  <r>
    <x v="103"/>
    <x v="103"/>
    <s v="77.160.183.132"/>
    <x v="19"/>
    <x v="19"/>
    <x v="726"/>
  </r>
  <r>
    <x v="103"/>
    <x v="103"/>
    <s v="77.160.183.132"/>
    <x v="20"/>
    <x v="20"/>
    <x v="727"/>
  </r>
  <r>
    <x v="103"/>
    <x v="103"/>
    <s v="77.160.183.132"/>
    <x v="21"/>
    <x v="21"/>
    <x v="9"/>
  </r>
  <r>
    <x v="103"/>
    <x v="103"/>
    <s v="77.160.183.132"/>
    <x v="31"/>
    <x v="31"/>
    <x v="728"/>
  </r>
  <r>
    <x v="103"/>
    <x v="103"/>
    <s v="77.160.183.132"/>
    <x v="22"/>
    <x v="22"/>
    <x v="6"/>
  </r>
  <r>
    <x v="103"/>
    <x v="103"/>
    <s v="77.160.183.132"/>
    <x v="23"/>
    <x v="23"/>
    <x v="729"/>
  </r>
  <r>
    <x v="103"/>
    <x v="103"/>
    <s v="77.160.183.132"/>
    <x v="24"/>
    <x v="24"/>
    <x v="9"/>
  </r>
  <r>
    <x v="103"/>
    <x v="103"/>
    <s v="77.160.183.132"/>
    <x v="25"/>
    <x v="25"/>
    <x v="26"/>
  </r>
  <r>
    <x v="103"/>
    <x v="103"/>
    <s v="77.160.183.132"/>
    <x v="38"/>
    <x v="31"/>
    <x v="730"/>
  </r>
  <r>
    <x v="103"/>
    <x v="103"/>
    <s v="77.160.183.132"/>
    <x v="26"/>
    <x v="26"/>
    <x v="26"/>
  </r>
  <r>
    <x v="103"/>
    <x v="103"/>
    <s v="77.160.183.132"/>
    <x v="33"/>
    <x v="33"/>
    <x v="731"/>
  </r>
  <r>
    <x v="103"/>
    <x v="103"/>
    <s v="77.160.183.132"/>
    <x v="27"/>
    <x v="27"/>
    <x v="732"/>
  </r>
  <r>
    <x v="104"/>
    <x v="104"/>
    <s v="193.163.223.34"/>
    <x v="0"/>
    <x v="0"/>
    <x v="733"/>
  </r>
  <r>
    <x v="104"/>
    <x v="104"/>
    <s v="193.163.223.34"/>
    <x v="1"/>
    <x v="1"/>
    <x v="91"/>
  </r>
  <r>
    <x v="104"/>
    <x v="104"/>
    <s v="193.163.223.34"/>
    <x v="2"/>
    <x v="2"/>
    <x v="734"/>
  </r>
  <r>
    <x v="104"/>
    <x v="104"/>
    <s v="193.163.223.34"/>
    <x v="3"/>
    <x v="3"/>
    <x v="3"/>
  </r>
  <r>
    <x v="104"/>
    <x v="104"/>
    <s v="193.163.223.34"/>
    <x v="4"/>
    <x v="4"/>
    <x v="193"/>
  </r>
  <r>
    <x v="104"/>
    <x v="104"/>
    <s v="193.163.223.34"/>
    <x v="5"/>
    <x v="5"/>
    <x v="8"/>
  </r>
  <r>
    <x v="104"/>
    <x v="104"/>
    <s v="193.163.223.34"/>
    <x v="6"/>
    <x v="6"/>
    <x v="9"/>
  </r>
  <r>
    <x v="104"/>
    <x v="104"/>
    <s v="193.163.223.34"/>
    <x v="7"/>
    <x v="7"/>
    <x v="6"/>
  </r>
  <r>
    <x v="104"/>
    <x v="104"/>
    <s v="193.163.223.34"/>
    <x v="8"/>
    <x v="8"/>
    <x v="8"/>
  </r>
  <r>
    <x v="104"/>
    <x v="104"/>
    <s v="193.163.223.34"/>
    <x v="9"/>
    <x v="9"/>
    <x v="91"/>
  </r>
  <r>
    <x v="104"/>
    <x v="104"/>
    <s v="193.163.223.34"/>
    <x v="10"/>
    <x v="10"/>
    <x v="6"/>
  </r>
  <r>
    <x v="104"/>
    <x v="104"/>
    <s v="193.163.223.34"/>
    <x v="11"/>
    <x v="11"/>
    <x v="22"/>
  </r>
  <r>
    <x v="104"/>
    <x v="104"/>
    <s v="193.163.223.34"/>
    <x v="30"/>
    <x v="30"/>
    <x v="735"/>
  </r>
  <r>
    <x v="104"/>
    <x v="104"/>
    <s v="193.163.223.34"/>
    <x v="12"/>
    <x v="12"/>
    <x v="6"/>
  </r>
  <r>
    <x v="104"/>
    <x v="104"/>
    <s v="193.163.223.34"/>
    <x v="37"/>
    <x v="28"/>
    <x v="736"/>
  </r>
  <r>
    <x v="104"/>
    <x v="104"/>
    <s v="193.163.223.34"/>
    <x v="32"/>
    <x v="32"/>
    <x v="737"/>
  </r>
  <r>
    <x v="104"/>
    <x v="104"/>
    <s v="193.163.223.34"/>
    <x v="14"/>
    <x v="14"/>
    <x v="26"/>
  </r>
  <r>
    <x v="104"/>
    <x v="104"/>
    <s v="193.163.223.34"/>
    <x v="15"/>
    <x v="15"/>
    <x v="9"/>
  </r>
  <r>
    <x v="104"/>
    <x v="104"/>
    <s v="193.163.223.34"/>
    <x v="16"/>
    <x v="16"/>
    <x v="10"/>
  </r>
  <r>
    <x v="104"/>
    <x v="104"/>
    <s v="193.163.223.34"/>
    <x v="17"/>
    <x v="17"/>
    <x v="26"/>
  </r>
  <r>
    <x v="104"/>
    <x v="104"/>
    <s v="193.163.223.34"/>
    <x v="18"/>
    <x v="18"/>
    <x v="6"/>
  </r>
  <r>
    <x v="104"/>
    <x v="104"/>
    <s v="193.163.223.34"/>
    <x v="19"/>
    <x v="19"/>
    <x v="738"/>
  </r>
  <r>
    <x v="104"/>
    <x v="104"/>
    <s v="193.163.223.34"/>
    <x v="20"/>
    <x v="20"/>
    <x v="739"/>
  </r>
  <r>
    <x v="104"/>
    <x v="104"/>
    <s v="193.163.223.34"/>
    <x v="22"/>
    <x v="22"/>
    <x v="6"/>
  </r>
  <r>
    <x v="104"/>
    <x v="104"/>
    <s v="193.163.223.34"/>
    <x v="23"/>
    <x v="23"/>
    <x v="740"/>
  </r>
  <r>
    <x v="104"/>
    <x v="104"/>
    <s v="193.163.223.34"/>
    <x v="24"/>
    <x v="24"/>
    <x v="9"/>
  </r>
  <r>
    <x v="104"/>
    <x v="104"/>
    <s v="193.163.223.34"/>
    <x v="25"/>
    <x v="25"/>
    <x v="26"/>
  </r>
  <r>
    <x v="104"/>
    <x v="104"/>
    <s v="193.163.223.34"/>
    <x v="26"/>
    <x v="26"/>
    <x v="9"/>
  </r>
  <r>
    <x v="104"/>
    <x v="104"/>
    <s v="193.163.223.34"/>
    <x v="33"/>
    <x v="33"/>
    <x v="741"/>
  </r>
  <r>
    <x v="104"/>
    <x v="104"/>
    <s v="193.163.223.34"/>
    <x v="27"/>
    <x v="27"/>
    <x v="742"/>
  </r>
  <r>
    <x v="105"/>
    <x v="105"/>
    <s v="86.82.168.254"/>
    <x v="0"/>
    <x v="0"/>
    <x v="743"/>
  </r>
  <r>
    <x v="105"/>
    <x v="105"/>
    <s v="86.82.168.254"/>
    <x v="1"/>
    <x v="1"/>
    <x v="100"/>
  </r>
  <r>
    <x v="105"/>
    <x v="105"/>
    <s v="86.82.168.254"/>
    <x v="2"/>
    <x v="2"/>
    <x v="744"/>
  </r>
  <r>
    <x v="105"/>
    <x v="105"/>
    <s v="86.82.168.254"/>
    <x v="3"/>
    <x v="3"/>
    <x v="3"/>
  </r>
  <r>
    <x v="105"/>
    <x v="105"/>
    <s v="86.82.168.254"/>
    <x v="4"/>
    <x v="4"/>
    <x v="231"/>
  </r>
  <r>
    <x v="105"/>
    <x v="105"/>
    <s v="86.82.168.254"/>
    <x v="5"/>
    <x v="5"/>
    <x v="8"/>
  </r>
  <r>
    <x v="105"/>
    <x v="105"/>
    <s v="86.82.168.254"/>
    <x v="6"/>
    <x v="6"/>
    <x v="9"/>
  </r>
  <r>
    <x v="105"/>
    <x v="105"/>
    <s v="86.82.168.254"/>
    <x v="7"/>
    <x v="7"/>
    <x v="7"/>
  </r>
  <r>
    <x v="105"/>
    <x v="105"/>
    <s v="86.82.168.254"/>
    <x v="8"/>
    <x v="8"/>
    <x v="8"/>
  </r>
  <r>
    <x v="105"/>
    <x v="105"/>
    <s v="86.82.168.254"/>
    <x v="9"/>
    <x v="9"/>
    <x v="100"/>
  </r>
  <r>
    <x v="105"/>
    <x v="105"/>
    <s v="86.82.168.254"/>
    <x v="10"/>
    <x v="10"/>
    <x v="6"/>
  </r>
  <r>
    <x v="105"/>
    <x v="105"/>
    <s v="86.82.168.254"/>
    <x v="11"/>
    <x v="11"/>
    <x v="7"/>
  </r>
  <r>
    <x v="105"/>
    <x v="105"/>
    <s v="86.82.168.254"/>
    <x v="12"/>
    <x v="12"/>
    <x v="6"/>
  </r>
  <r>
    <x v="105"/>
    <x v="105"/>
    <s v="86.82.168.254"/>
    <x v="12"/>
    <x v="12"/>
    <x v="7"/>
  </r>
  <r>
    <x v="105"/>
    <x v="105"/>
    <s v="86.82.168.254"/>
    <x v="13"/>
    <x v="13"/>
    <x v="6"/>
  </r>
  <r>
    <x v="105"/>
    <x v="105"/>
    <s v="86.82.168.254"/>
    <x v="14"/>
    <x v="14"/>
    <x v="9"/>
  </r>
  <r>
    <x v="105"/>
    <x v="105"/>
    <s v="86.82.168.254"/>
    <x v="15"/>
    <x v="15"/>
    <x v="9"/>
  </r>
  <r>
    <x v="105"/>
    <x v="105"/>
    <s v="86.82.168.254"/>
    <x v="16"/>
    <x v="16"/>
    <x v="10"/>
  </r>
  <r>
    <x v="105"/>
    <x v="105"/>
    <s v="86.82.168.254"/>
    <x v="17"/>
    <x v="17"/>
    <x v="26"/>
  </r>
  <r>
    <x v="105"/>
    <x v="105"/>
    <s v="86.82.168.254"/>
    <x v="18"/>
    <x v="18"/>
    <x v="26"/>
  </r>
  <r>
    <x v="105"/>
    <x v="105"/>
    <s v="86.82.168.254"/>
    <x v="19"/>
    <x v="19"/>
    <x v="745"/>
  </r>
  <r>
    <x v="105"/>
    <x v="105"/>
    <s v="86.82.168.254"/>
    <x v="21"/>
    <x v="21"/>
    <x v="9"/>
  </r>
  <r>
    <x v="105"/>
    <x v="105"/>
    <s v="86.82.168.254"/>
    <x v="31"/>
    <x v="31"/>
    <x v="746"/>
  </r>
  <r>
    <x v="105"/>
    <x v="105"/>
    <s v="86.82.168.254"/>
    <x v="22"/>
    <x v="22"/>
    <x v="6"/>
  </r>
  <r>
    <x v="105"/>
    <x v="105"/>
    <s v="86.82.168.254"/>
    <x v="23"/>
    <x v="23"/>
    <x v="747"/>
  </r>
  <r>
    <x v="105"/>
    <x v="105"/>
    <s v="86.82.168.254"/>
    <x v="24"/>
    <x v="24"/>
    <x v="9"/>
  </r>
  <r>
    <x v="105"/>
    <x v="105"/>
    <s v="86.82.168.254"/>
    <x v="25"/>
    <x v="25"/>
    <x v="26"/>
  </r>
  <r>
    <x v="105"/>
    <x v="105"/>
    <s v="86.82.168.254"/>
    <x v="26"/>
    <x v="26"/>
    <x v="26"/>
  </r>
  <r>
    <x v="105"/>
    <x v="105"/>
    <s v="86.82.168.254"/>
    <x v="27"/>
    <x v="27"/>
    <x v="748"/>
  </r>
  <r>
    <x v="106"/>
    <x v="106"/>
    <s v="141.241.65.69"/>
    <x v="0"/>
    <x v="0"/>
    <x v="749"/>
  </r>
  <r>
    <x v="106"/>
    <x v="106"/>
    <s v="141.241.65.69"/>
    <x v="1"/>
    <x v="1"/>
    <x v="750"/>
  </r>
  <r>
    <x v="106"/>
    <x v="106"/>
    <s v="141.241.65.69"/>
    <x v="2"/>
    <x v="2"/>
    <x v="751"/>
  </r>
  <r>
    <x v="106"/>
    <x v="106"/>
    <s v="141.241.65.69"/>
    <x v="3"/>
    <x v="3"/>
    <x v="3"/>
  </r>
  <r>
    <x v="106"/>
    <x v="106"/>
    <s v="141.241.65.69"/>
    <x v="4"/>
    <x v="4"/>
    <x v="752"/>
  </r>
  <r>
    <x v="106"/>
    <x v="106"/>
    <s v="141.241.65.69"/>
    <x v="5"/>
    <x v="5"/>
    <x v="19"/>
  </r>
  <r>
    <x v="106"/>
    <x v="106"/>
    <s v="141.241.65.69"/>
    <x v="6"/>
    <x v="6"/>
    <x v="8"/>
  </r>
  <r>
    <x v="106"/>
    <x v="106"/>
    <s v="141.241.65.69"/>
    <x v="7"/>
    <x v="7"/>
    <x v="26"/>
  </r>
  <r>
    <x v="106"/>
    <x v="106"/>
    <s v="141.241.65.69"/>
    <x v="8"/>
    <x v="8"/>
    <x v="7"/>
  </r>
  <r>
    <x v="106"/>
    <x v="106"/>
    <s v="141.241.65.69"/>
    <x v="9"/>
    <x v="9"/>
    <x v="750"/>
  </r>
  <r>
    <x v="106"/>
    <x v="106"/>
    <s v="141.241.65.69"/>
    <x v="10"/>
    <x v="10"/>
    <x v="7"/>
  </r>
  <r>
    <x v="106"/>
    <x v="106"/>
    <s v="141.241.65.69"/>
    <x v="29"/>
    <x v="29"/>
    <x v="7"/>
  </r>
  <r>
    <x v="106"/>
    <x v="106"/>
    <s v="141.241.65.69"/>
    <x v="12"/>
    <x v="12"/>
    <x v="9"/>
  </r>
  <r>
    <x v="106"/>
    <x v="106"/>
    <s v="141.241.65.69"/>
    <x v="37"/>
    <x v="28"/>
    <x v="753"/>
  </r>
  <r>
    <x v="106"/>
    <x v="106"/>
    <s v="141.241.65.69"/>
    <x v="13"/>
    <x v="13"/>
    <x v="6"/>
  </r>
  <r>
    <x v="106"/>
    <x v="106"/>
    <s v="141.241.65.69"/>
    <x v="14"/>
    <x v="14"/>
    <x v="26"/>
  </r>
  <r>
    <x v="106"/>
    <x v="106"/>
    <s v="141.241.65.69"/>
    <x v="15"/>
    <x v="15"/>
    <x v="9"/>
  </r>
  <r>
    <x v="106"/>
    <x v="106"/>
    <s v="141.241.65.69"/>
    <x v="16"/>
    <x v="16"/>
    <x v="10"/>
  </r>
  <r>
    <x v="106"/>
    <x v="106"/>
    <s v="141.241.65.69"/>
    <x v="17"/>
    <x v="17"/>
    <x v="9"/>
  </r>
  <r>
    <x v="106"/>
    <x v="106"/>
    <s v="141.241.65.69"/>
    <x v="17"/>
    <x v="17"/>
    <x v="26"/>
  </r>
  <r>
    <x v="106"/>
    <x v="106"/>
    <s v="141.241.65.69"/>
    <x v="18"/>
    <x v="18"/>
    <x v="6"/>
  </r>
  <r>
    <x v="106"/>
    <x v="106"/>
    <s v="141.241.65.69"/>
    <x v="19"/>
    <x v="19"/>
    <x v="754"/>
  </r>
  <r>
    <x v="106"/>
    <x v="106"/>
    <s v="141.241.65.69"/>
    <x v="21"/>
    <x v="21"/>
    <x v="9"/>
  </r>
  <r>
    <x v="106"/>
    <x v="106"/>
    <s v="141.241.65.69"/>
    <x v="21"/>
    <x v="21"/>
    <x v="26"/>
  </r>
  <r>
    <x v="106"/>
    <x v="106"/>
    <s v="141.241.65.69"/>
    <x v="22"/>
    <x v="22"/>
    <x v="6"/>
  </r>
  <r>
    <x v="106"/>
    <x v="106"/>
    <s v="141.241.65.69"/>
    <x v="23"/>
    <x v="23"/>
    <x v="755"/>
  </r>
  <r>
    <x v="106"/>
    <x v="106"/>
    <s v="141.241.65.69"/>
    <x v="24"/>
    <x v="24"/>
    <x v="9"/>
  </r>
  <r>
    <x v="106"/>
    <x v="106"/>
    <s v="141.241.65.69"/>
    <x v="26"/>
    <x v="26"/>
    <x v="26"/>
  </r>
  <r>
    <x v="106"/>
    <x v="106"/>
    <s v="141.241.65.69"/>
    <x v="33"/>
    <x v="33"/>
    <x v="756"/>
  </r>
  <r>
    <x v="107"/>
    <x v="107"/>
    <s v="84.82.129.142"/>
    <x v="0"/>
    <x v="0"/>
    <x v="757"/>
  </r>
  <r>
    <x v="107"/>
    <x v="107"/>
    <s v="84.82.129.142"/>
    <x v="1"/>
    <x v="1"/>
    <x v="603"/>
  </r>
  <r>
    <x v="107"/>
    <x v="107"/>
    <s v="84.82.129.142"/>
    <x v="2"/>
    <x v="2"/>
    <x v="758"/>
  </r>
  <r>
    <x v="107"/>
    <x v="107"/>
    <s v="84.82.129.142"/>
    <x v="3"/>
    <x v="3"/>
    <x v="44"/>
  </r>
  <r>
    <x v="107"/>
    <x v="107"/>
    <s v="84.82.129.142"/>
    <x v="5"/>
    <x v="5"/>
    <x v="9"/>
  </r>
  <r>
    <x v="107"/>
    <x v="107"/>
    <s v="84.82.129.142"/>
    <x v="6"/>
    <x v="6"/>
    <x v="9"/>
  </r>
  <r>
    <x v="107"/>
    <x v="107"/>
    <s v="84.82.129.142"/>
    <x v="7"/>
    <x v="7"/>
    <x v="6"/>
  </r>
  <r>
    <x v="107"/>
    <x v="107"/>
    <s v="84.82.129.142"/>
    <x v="8"/>
    <x v="8"/>
    <x v="8"/>
  </r>
  <r>
    <x v="107"/>
    <x v="107"/>
    <s v="84.82.129.142"/>
    <x v="9"/>
    <x v="9"/>
    <x v="603"/>
  </r>
  <r>
    <x v="107"/>
    <x v="107"/>
    <s v="84.82.129.142"/>
    <x v="10"/>
    <x v="10"/>
    <x v="6"/>
  </r>
  <r>
    <x v="107"/>
    <x v="107"/>
    <s v="84.82.129.142"/>
    <x v="29"/>
    <x v="29"/>
    <x v="7"/>
  </r>
  <r>
    <x v="107"/>
    <x v="107"/>
    <s v="84.82.129.142"/>
    <x v="11"/>
    <x v="11"/>
    <x v="7"/>
  </r>
  <r>
    <x v="107"/>
    <x v="107"/>
    <s v="84.82.129.142"/>
    <x v="12"/>
    <x v="12"/>
    <x v="7"/>
  </r>
  <r>
    <x v="107"/>
    <x v="107"/>
    <s v="84.82.129.142"/>
    <x v="13"/>
    <x v="13"/>
    <x v="6"/>
  </r>
  <r>
    <x v="107"/>
    <x v="107"/>
    <s v="84.82.129.142"/>
    <x v="14"/>
    <x v="14"/>
    <x v="9"/>
  </r>
  <r>
    <x v="107"/>
    <x v="107"/>
    <s v="84.82.129.142"/>
    <x v="15"/>
    <x v="15"/>
    <x v="9"/>
  </r>
  <r>
    <x v="107"/>
    <x v="107"/>
    <s v="84.82.129.142"/>
    <x v="16"/>
    <x v="16"/>
    <x v="10"/>
  </r>
  <r>
    <x v="107"/>
    <x v="107"/>
    <s v="84.82.129.142"/>
    <x v="17"/>
    <x v="17"/>
    <x v="6"/>
  </r>
  <r>
    <x v="107"/>
    <x v="107"/>
    <s v="84.82.129.142"/>
    <x v="18"/>
    <x v="18"/>
    <x v="6"/>
  </r>
  <r>
    <x v="107"/>
    <x v="107"/>
    <s v="84.82.129.142"/>
    <x v="19"/>
    <x v="19"/>
    <x v="759"/>
  </r>
  <r>
    <x v="107"/>
    <x v="107"/>
    <s v="84.82.129.142"/>
    <x v="20"/>
    <x v="20"/>
    <x v="760"/>
  </r>
  <r>
    <x v="107"/>
    <x v="107"/>
    <s v="84.82.129.142"/>
    <x v="21"/>
    <x v="21"/>
    <x v="6"/>
  </r>
  <r>
    <x v="107"/>
    <x v="107"/>
    <s v="84.82.129.142"/>
    <x v="22"/>
    <x v="22"/>
    <x v="26"/>
  </r>
  <r>
    <x v="107"/>
    <x v="107"/>
    <s v="84.82.129.142"/>
    <x v="23"/>
    <x v="23"/>
    <x v="761"/>
  </r>
  <r>
    <x v="107"/>
    <x v="107"/>
    <s v="84.82.129.142"/>
    <x v="24"/>
    <x v="24"/>
    <x v="9"/>
  </r>
  <r>
    <x v="107"/>
    <x v="107"/>
    <s v="84.82.129.142"/>
    <x v="25"/>
    <x v="25"/>
    <x v="26"/>
  </r>
  <r>
    <x v="107"/>
    <x v="107"/>
    <s v="84.82.129.142"/>
    <x v="26"/>
    <x v="26"/>
    <x v="9"/>
  </r>
  <r>
    <x v="107"/>
    <x v="107"/>
    <s v="84.82.129.142"/>
    <x v="33"/>
    <x v="33"/>
    <x v="762"/>
  </r>
  <r>
    <x v="107"/>
    <x v="107"/>
    <s v="84.82.129.142"/>
    <x v="27"/>
    <x v="27"/>
    <x v="763"/>
  </r>
  <r>
    <x v="108"/>
    <x v="108"/>
    <s v="129.16.36.232"/>
    <x v="0"/>
    <x v="0"/>
    <x v="84"/>
  </r>
  <r>
    <x v="108"/>
    <x v="108"/>
    <s v="129.16.36.232"/>
    <x v="1"/>
    <x v="1"/>
    <x v="1"/>
  </r>
  <r>
    <x v="108"/>
    <x v="108"/>
    <s v="129.16.36.232"/>
    <x v="2"/>
    <x v="2"/>
    <x v="85"/>
  </r>
  <r>
    <x v="108"/>
    <x v="108"/>
    <s v="129.16.36.232"/>
    <x v="3"/>
    <x v="3"/>
    <x v="3"/>
  </r>
  <r>
    <x v="108"/>
    <x v="108"/>
    <s v="129.16.36.232"/>
    <x v="4"/>
    <x v="4"/>
    <x v="4"/>
  </r>
  <r>
    <x v="108"/>
    <x v="108"/>
    <s v="129.16.36.232"/>
    <x v="34"/>
    <x v="28"/>
    <x v="764"/>
  </r>
  <r>
    <x v="108"/>
    <x v="108"/>
    <s v="129.16.36.232"/>
    <x v="28"/>
    <x v="28"/>
    <x v="87"/>
  </r>
  <r>
    <x v="108"/>
    <x v="108"/>
    <s v="129.16.36.232"/>
    <x v="7"/>
    <x v="7"/>
    <x v="8"/>
  </r>
  <r>
    <x v="108"/>
    <x v="108"/>
    <s v="129.16.36.232"/>
    <x v="8"/>
    <x v="8"/>
    <x v="8"/>
  </r>
  <r>
    <x v="108"/>
    <x v="108"/>
    <s v="129.16.36.232"/>
    <x v="9"/>
    <x v="9"/>
    <x v="1"/>
  </r>
  <r>
    <x v="108"/>
    <x v="108"/>
    <s v="129.16.36.232"/>
    <x v="10"/>
    <x v="10"/>
    <x v="7"/>
  </r>
  <r>
    <x v="108"/>
    <x v="108"/>
    <s v="129.16.36.232"/>
    <x v="29"/>
    <x v="29"/>
    <x v="7"/>
  </r>
  <r>
    <x v="108"/>
    <x v="108"/>
    <s v="129.16.36.232"/>
    <x v="11"/>
    <x v="11"/>
    <x v="9"/>
  </r>
  <r>
    <x v="108"/>
    <x v="108"/>
    <s v="129.16.36.232"/>
    <x v="11"/>
    <x v="11"/>
    <x v="22"/>
  </r>
  <r>
    <x v="108"/>
    <x v="108"/>
    <s v="129.16.36.232"/>
    <x v="30"/>
    <x v="30"/>
    <x v="535"/>
  </r>
  <r>
    <x v="108"/>
    <x v="108"/>
    <s v="129.16.36.232"/>
    <x v="12"/>
    <x v="12"/>
    <x v="6"/>
  </r>
  <r>
    <x v="108"/>
    <x v="108"/>
    <s v="129.16.36.232"/>
    <x v="12"/>
    <x v="12"/>
    <x v="7"/>
  </r>
  <r>
    <x v="108"/>
    <x v="108"/>
    <s v="129.16.36.232"/>
    <x v="13"/>
    <x v="13"/>
    <x v="9"/>
  </r>
  <r>
    <x v="108"/>
    <x v="108"/>
    <s v="129.16.36.232"/>
    <x v="14"/>
    <x v="14"/>
    <x v="9"/>
  </r>
  <r>
    <x v="108"/>
    <x v="108"/>
    <s v="129.16.36.232"/>
    <x v="15"/>
    <x v="15"/>
    <x v="9"/>
  </r>
  <r>
    <x v="108"/>
    <x v="108"/>
    <s v="129.16.36.232"/>
    <x v="16"/>
    <x v="16"/>
    <x v="10"/>
  </r>
  <r>
    <x v="108"/>
    <x v="108"/>
    <s v="129.16.36.232"/>
    <x v="17"/>
    <x v="17"/>
    <x v="26"/>
  </r>
  <r>
    <x v="108"/>
    <x v="108"/>
    <s v="129.16.36.232"/>
    <x v="18"/>
    <x v="18"/>
    <x v="9"/>
  </r>
  <r>
    <x v="108"/>
    <x v="108"/>
    <s v="129.16.36.232"/>
    <x v="19"/>
    <x v="19"/>
    <x v="765"/>
  </r>
  <r>
    <x v="108"/>
    <x v="108"/>
    <s v="129.16.36.232"/>
    <x v="21"/>
    <x v="21"/>
    <x v="9"/>
  </r>
  <r>
    <x v="108"/>
    <x v="108"/>
    <s v="129.16.36.232"/>
    <x v="21"/>
    <x v="21"/>
    <x v="26"/>
  </r>
  <r>
    <x v="108"/>
    <x v="108"/>
    <s v="129.16.36.232"/>
    <x v="22"/>
    <x v="22"/>
    <x v="6"/>
  </r>
  <r>
    <x v="108"/>
    <x v="108"/>
    <s v="129.16.36.232"/>
    <x v="23"/>
    <x v="23"/>
    <x v="766"/>
  </r>
  <r>
    <x v="108"/>
    <x v="108"/>
    <s v="129.16.36.232"/>
    <x v="24"/>
    <x v="24"/>
    <x v="9"/>
  </r>
  <r>
    <x v="108"/>
    <x v="108"/>
    <s v="129.16.36.232"/>
    <x v="25"/>
    <x v="25"/>
    <x v="9"/>
  </r>
  <r>
    <x v="108"/>
    <x v="108"/>
    <s v="129.16.36.232"/>
    <x v="26"/>
    <x v="26"/>
    <x v="9"/>
  </r>
  <r>
    <x v="108"/>
    <x v="108"/>
    <s v="129.16.36.232"/>
    <x v="27"/>
    <x v="27"/>
    <x v="767"/>
  </r>
  <r>
    <x v="109"/>
    <x v="109"/>
    <s v="151.124.176.229"/>
    <x v="0"/>
    <x v="0"/>
    <x v="768"/>
  </r>
  <r>
    <x v="109"/>
    <x v="109"/>
    <s v="151.124.176.229"/>
    <x v="1"/>
    <x v="1"/>
    <x v="1"/>
  </r>
  <r>
    <x v="109"/>
    <x v="109"/>
    <s v="151.124.176.229"/>
    <x v="2"/>
    <x v="2"/>
    <x v="769"/>
  </r>
  <r>
    <x v="109"/>
    <x v="109"/>
    <s v="151.124.176.229"/>
    <x v="3"/>
    <x v="3"/>
    <x v="3"/>
  </r>
  <r>
    <x v="109"/>
    <x v="109"/>
    <s v="151.124.176.229"/>
    <x v="4"/>
    <x v="4"/>
    <x v="4"/>
  </r>
  <r>
    <x v="109"/>
    <x v="109"/>
    <s v="151.124.176.229"/>
    <x v="5"/>
    <x v="5"/>
    <x v="7"/>
  </r>
  <r>
    <x v="109"/>
    <x v="109"/>
    <s v="151.124.176.229"/>
    <x v="5"/>
    <x v="5"/>
    <x v="8"/>
  </r>
  <r>
    <x v="109"/>
    <x v="109"/>
    <s v="151.124.176.229"/>
    <x v="6"/>
    <x v="6"/>
    <x v="9"/>
  </r>
  <r>
    <x v="109"/>
    <x v="109"/>
    <s v="151.124.176.229"/>
    <x v="7"/>
    <x v="7"/>
    <x v="8"/>
  </r>
  <r>
    <x v="109"/>
    <x v="109"/>
    <s v="151.124.176.229"/>
    <x v="8"/>
    <x v="8"/>
    <x v="8"/>
  </r>
  <r>
    <x v="109"/>
    <x v="109"/>
    <s v="151.124.176.229"/>
    <x v="9"/>
    <x v="9"/>
    <x v="1"/>
  </r>
  <r>
    <x v="109"/>
    <x v="109"/>
    <s v="151.124.176.229"/>
    <x v="10"/>
    <x v="10"/>
    <x v="6"/>
  </r>
  <r>
    <x v="109"/>
    <x v="109"/>
    <s v="151.124.176.229"/>
    <x v="29"/>
    <x v="29"/>
    <x v="26"/>
  </r>
  <r>
    <x v="109"/>
    <x v="109"/>
    <s v="151.124.176.229"/>
    <x v="11"/>
    <x v="11"/>
    <x v="88"/>
  </r>
  <r>
    <x v="109"/>
    <x v="109"/>
    <s v="151.124.176.229"/>
    <x v="30"/>
    <x v="30"/>
    <x v="89"/>
  </r>
  <r>
    <x v="109"/>
    <x v="109"/>
    <s v="151.124.176.229"/>
    <x v="12"/>
    <x v="12"/>
    <x v="6"/>
  </r>
  <r>
    <x v="109"/>
    <x v="109"/>
    <s v="151.124.176.229"/>
    <x v="13"/>
    <x v="13"/>
    <x v="9"/>
  </r>
  <r>
    <x v="109"/>
    <x v="109"/>
    <s v="151.124.176.229"/>
    <x v="14"/>
    <x v="14"/>
    <x v="26"/>
  </r>
  <r>
    <x v="109"/>
    <x v="109"/>
    <s v="151.124.176.229"/>
    <x v="15"/>
    <x v="15"/>
    <x v="26"/>
  </r>
  <r>
    <x v="109"/>
    <x v="109"/>
    <s v="151.124.176.229"/>
    <x v="16"/>
    <x v="16"/>
    <x v="10"/>
  </r>
  <r>
    <x v="109"/>
    <x v="109"/>
    <s v="151.124.176.229"/>
    <x v="17"/>
    <x v="17"/>
    <x v="26"/>
  </r>
  <r>
    <x v="109"/>
    <x v="109"/>
    <s v="151.124.176.229"/>
    <x v="18"/>
    <x v="18"/>
    <x v="26"/>
  </r>
  <r>
    <x v="109"/>
    <x v="109"/>
    <s v="151.124.176.229"/>
    <x v="19"/>
    <x v="19"/>
    <x v="770"/>
  </r>
  <r>
    <x v="109"/>
    <x v="109"/>
    <s v="151.124.176.229"/>
    <x v="20"/>
    <x v="20"/>
    <x v="771"/>
  </r>
  <r>
    <x v="109"/>
    <x v="109"/>
    <s v="151.124.176.229"/>
    <x v="21"/>
    <x v="21"/>
    <x v="9"/>
  </r>
  <r>
    <x v="109"/>
    <x v="109"/>
    <s v="151.124.176.229"/>
    <x v="21"/>
    <x v="21"/>
    <x v="26"/>
  </r>
  <r>
    <x v="109"/>
    <x v="109"/>
    <s v="151.124.176.229"/>
    <x v="31"/>
    <x v="31"/>
    <x v="772"/>
  </r>
  <r>
    <x v="109"/>
    <x v="109"/>
    <s v="151.124.176.229"/>
    <x v="22"/>
    <x v="22"/>
    <x v="26"/>
  </r>
  <r>
    <x v="109"/>
    <x v="109"/>
    <s v="151.124.176.229"/>
    <x v="23"/>
    <x v="23"/>
    <x v="773"/>
  </r>
  <r>
    <x v="109"/>
    <x v="109"/>
    <s v="151.124.176.229"/>
    <x v="24"/>
    <x v="24"/>
    <x v="9"/>
  </r>
  <r>
    <x v="109"/>
    <x v="109"/>
    <s v="151.124.176.229"/>
    <x v="25"/>
    <x v="25"/>
    <x v="9"/>
  </r>
  <r>
    <x v="109"/>
    <x v="109"/>
    <s v="151.124.176.229"/>
    <x v="26"/>
    <x v="26"/>
    <x v="26"/>
  </r>
  <r>
    <x v="109"/>
    <x v="109"/>
    <s v="151.124.176.229"/>
    <x v="33"/>
    <x v="33"/>
    <x v="774"/>
  </r>
  <r>
    <x v="109"/>
    <x v="109"/>
    <s v="151.124.176.229"/>
    <x v="27"/>
    <x v="27"/>
    <x v="775"/>
  </r>
  <r>
    <x v="110"/>
    <x v="110"/>
    <s v="156.83.1.3"/>
    <x v="0"/>
    <x v="0"/>
    <x v="776"/>
  </r>
  <r>
    <x v="110"/>
    <x v="110"/>
    <s v="156.83.1.3"/>
    <x v="1"/>
    <x v="1"/>
    <x v="603"/>
  </r>
  <r>
    <x v="110"/>
    <x v="110"/>
    <s v="156.83.1.3"/>
    <x v="2"/>
    <x v="2"/>
    <x v="777"/>
  </r>
  <r>
    <x v="110"/>
    <x v="110"/>
    <s v="156.83.1.3"/>
    <x v="3"/>
    <x v="3"/>
    <x v="44"/>
  </r>
  <r>
    <x v="110"/>
    <x v="110"/>
    <s v="156.83.1.3"/>
    <x v="5"/>
    <x v="5"/>
    <x v="9"/>
  </r>
  <r>
    <x v="110"/>
    <x v="110"/>
    <s v="156.83.1.3"/>
    <x v="5"/>
    <x v="5"/>
    <x v="26"/>
  </r>
  <r>
    <x v="110"/>
    <x v="110"/>
    <s v="156.83.1.3"/>
    <x v="5"/>
    <x v="5"/>
    <x v="7"/>
  </r>
  <r>
    <x v="110"/>
    <x v="110"/>
    <s v="156.83.1.3"/>
    <x v="5"/>
    <x v="5"/>
    <x v="8"/>
  </r>
  <r>
    <x v="110"/>
    <x v="110"/>
    <s v="156.83.1.3"/>
    <x v="6"/>
    <x v="6"/>
    <x v="9"/>
  </r>
  <r>
    <x v="110"/>
    <x v="110"/>
    <s v="156.83.1.3"/>
    <x v="7"/>
    <x v="7"/>
    <x v="7"/>
  </r>
  <r>
    <x v="110"/>
    <x v="110"/>
    <s v="156.83.1.3"/>
    <x v="8"/>
    <x v="8"/>
    <x v="8"/>
  </r>
  <r>
    <x v="110"/>
    <x v="110"/>
    <s v="156.83.1.3"/>
    <x v="9"/>
    <x v="9"/>
    <x v="603"/>
  </r>
  <r>
    <x v="110"/>
    <x v="110"/>
    <s v="156.83.1.3"/>
    <x v="10"/>
    <x v="10"/>
    <x v="6"/>
  </r>
  <r>
    <x v="110"/>
    <x v="110"/>
    <s v="156.83.1.3"/>
    <x v="29"/>
    <x v="29"/>
    <x v="7"/>
  </r>
  <r>
    <x v="110"/>
    <x v="110"/>
    <s v="156.83.1.3"/>
    <x v="11"/>
    <x v="11"/>
    <x v="9"/>
  </r>
  <r>
    <x v="110"/>
    <x v="110"/>
    <s v="156.83.1.3"/>
    <x v="11"/>
    <x v="11"/>
    <x v="7"/>
  </r>
  <r>
    <x v="110"/>
    <x v="110"/>
    <s v="156.83.1.3"/>
    <x v="30"/>
    <x v="30"/>
    <x v="778"/>
  </r>
  <r>
    <x v="110"/>
    <x v="110"/>
    <s v="156.83.1.3"/>
    <x v="12"/>
    <x v="12"/>
    <x v="6"/>
  </r>
  <r>
    <x v="110"/>
    <x v="110"/>
    <s v="156.83.1.3"/>
    <x v="12"/>
    <x v="12"/>
    <x v="7"/>
  </r>
  <r>
    <x v="110"/>
    <x v="110"/>
    <s v="156.83.1.3"/>
    <x v="13"/>
    <x v="13"/>
    <x v="6"/>
  </r>
  <r>
    <x v="110"/>
    <x v="110"/>
    <s v="156.83.1.3"/>
    <x v="14"/>
    <x v="14"/>
    <x v="26"/>
  </r>
  <r>
    <x v="110"/>
    <x v="110"/>
    <s v="156.83.1.3"/>
    <x v="15"/>
    <x v="15"/>
    <x v="9"/>
  </r>
  <r>
    <x v="110"/>
    <x v="110"/>
    <s v="156.83.1.3"/>
    <x v="16"/>
    <x v="16"/>
    <x v="10"/>
  </r>
  <r>
    <x v="110"/>
    <x v="110"/>
    <s v="156.83.1.3"/>
    <x v="17"/>
    <x v="17"/>
    <x v="26"/>
  </r>
  <r>
    <x v="110"/>
    <x v="110"/>
    <s v="156.83.1.3"/>
    <x v="18"/>
    <x v="18"/>
    <x v="26"/>
  </r>
  <r>
    <x v="110"/>
    <x v="110"/>
    <s v="156.83.1.3"/>
    <x v="19"/>
    <x v="19"/>
    <x v="779"/>
  </r>
  <r>
    <x v="110"/>
    <x v="110"/>
    <s v="156.83.1.3"/>
    <x v="20"/>
    <x v="20"/>
    <x v="780"/>
  </r>
  <r>
    <x v="110"/>
    <x v="110"/>
    <s v="156.83.1.3"/>
    <x v="21"/>
    <x v="21"/>
    <x v="9"/>
  </r>
  <r>
    <x v="110"/>
    <x v="110"/>
    <s v="156.83.1.3"/>
    <x v="22"/>
    <x v="22"/>
    <x v="6"/>
  </r>
  <r>
    <x v="110"/>
    <x v="110"/>
    <s v="156.83.1.3"/>
    <x v="23"/>
    <x v="23"/>
    <x v="781"/>
  </r>
  <r>
    <x v="110"/>
    <x v="110"/>
    <s v="156.83.1.3"/>
    <x v="24"/>
    <x v="24"/>
    <x v="9"/>
  </r>
  <r>
    <x v="110"/>
    <x v="110"/>
    <s v="156.83.1.3"/>
    <x v="25"/>
    <x v="25"/>
    <x v="26"/>
  </r>
  <r>
    <x v="110"/>
    <x v="110"/>
    <s v="156.83.1.3"/>
    <x v="26"/>
    <x v="26"/>
    <x v="9"/>
  </r>
  <r>
    <x v="110"/>
    <x v="110"/>
    <s v="156.83.1.3"/>
    <x v="27"/>
    <x v="27"/>
    <x v="304"/>
  </r>
  <r>
    <x v="111"/>
    <x v="111"/>
    <s v="77.250.118.242"/>
    <x v="0"/>
    <x v="0"/>
    <x v="782"/>
  </r>
  <r>
    <x v="111"/>
    <x v="111"/>
    <s v="77.250.118.242"/>
    <x v="1"/>
    <x v="1"/>
    <x v="229"/>
  </r>
  <r>
    <x v="111"/>
    <x v="111"/>
    <s v="77.250.118.242"/>
    <x v="2"/>
    <x v="2"/>
    <x v="783"/>
  </r>
  <r>
    <x v="111"/>
    <x v="111"/>
    <s v="77.250.118.242"/>
    <x v="3"/>
    <x v="3"/>
    <x v="44"/>
  </r>
  <r>
    <x v="111"/>
    <x v="111"/>
    <s v="77.250.118.242"/>
    <x v="5"/>
    <x v="5"/>
    <x v="8"/>
  </r>
  <r>
    <x v="111"/>
    <x v="111"/>
    <s v="77.250.118.242"/>
    <x v="34"/>
    <x v="28"/>
    <x v="784"/>
  </r>
  <r>
    <x v="111"/>
    <x v="111"/>
    <s v="77.250.118.242"/>
    <x v="7"/>
    <x v="7"/>
    <x v="7"/>
  </r>
  <r>
    <x v="111"/>
    <x v="111"/>
    <s v="77.250.118.242"/>
    <x v="8"/>
    <x v="8"/>
    <x v="8"/>
  </r>
  <r>
    <x v="111"/>
    <x v="111"/>
    <s v="77.250.118.242"/>
    <x v="9"/>
    <x v="9"/>
    <x v="229"/>
  </r>
  <r>
    <x v="111"/>
    <x v="111"/>
    <s v="77.250.118.242"/>
    <x v="10"/>
    <x v="10"/>
    <x v="7"/>
  </r>
  <r>
    <x v="111"/>
    <x v="111"/>
    <s v="77.250.118.242"/>
    <x v="29"/>
    <x v="29"/>
    <x v="7"/>
  </r>
  <r>
    <x v="111"/>
    <x v="111"/>
    <s v="77.250.118.242"/>
    <x v="11"/>
    <x v="11"/>
    <x v="8"/>
  </r>
  <r>
    <x v="111"/>
    <x v="111"/>
    <s v="77.250.118.242"/>
    <x v="12"/>
    <x v="12"/>
    <x v="9"/>
  </r>
  <r>
    <x v="111"/>
    <x v="111"/>
    <s v="77.250.118.242"/>
    <x v="12"/>
    <x v="12"/>
    <x v="7"/>
  </r>
  <r>
    <x v="111"/>
    <x v="111"/>
    <s v="77.250.118.242"/>
    <x v="13"/>
    <x v="13"/>
    <x v="26"/>
  </r>
  <r>
    <x v="111"/>
    <x v="111"/>
    <s v="77.250.118.242"/>
    <x v="32"/>
    <x v="32"/>
    <x v="785"/>
  </r>
  <r>
    <x v="111"/>
    <x v="111"/>
    <s v="77.250.118.242"/>
    <x v="14"/>
    <x v="14"/>
    <x v="26"/>
  </r>
  <r>
    <x v="111"/>
    <x v="111"/>
    <s v="77.250.118.242"/>
    <x v="15"/>
    <x v="15"/>
    <x v="26"/>
  </r>
  <r>
    <x v="111"/>
    <x v="111"/>
    <s v="77.250.118.242"/>
    <x v="16"/>
    <x v="16"/>
    <x v="10"/>
  </r>
  <r>
    <x v="111"/>
    <x v="111"/>
    <s v="77.250.118.242"/>
    <x v="17"/>
    <x v="17"/>
    <x v="26"/>
  </r>
  <r>
    <x v="111"/>
    <x v="111"/>
    <s v="77.250.118.242"/>
    <x v="18"/>
    <x v="18"/>
    <x v="26"/>
  </r>
  <r>
    <x v="111"/>
    <x v="111"/>
    <s v="77.250.118.242"/>
    <x v="19"/>
    <x v="19"/>
    <x v="786"/>
  </r>
  <r>
    <x v="111"/>
    <x v="111"/>
    <s v="77.250.118.242"/>
    <x v="21"/>
    <x v="21"/>
    <x v="9"/>
  </r>
  <r>
    <x v="111"/>
    <x v="111"/>
    <s v="77.250.118.242"/>
    <x v="22"/>
    <x v="22"/>
    <x v="26"/>
  </r>
  <r>
    <x v="111"/>
    <x v="111"/>
    <s v="77.250.118.242"/>
    <x v="23"/>
    <x v="23"/>
    <x v="787"/>
  </r>
  <r>
    <x v="111"/>
    <x v="111"/>
    <s v="77.250.118.242"/>
    <x v="24"/>
    <x v="24"/>
    <x v="9"/>
  </r>
  <r>
    <x v="111"/>
    <x v="111"/>
    <s v="77.250.118.242"/>
    <x v="25"/>
    <x v="25"/>
    <x v="26"/>
  </r>
  <r>
    <x v="111"/>
    <x v="111"/>
    <s v="77.250.118.242"/>
    <x v="26"/>
    <x v="26"/>
    <x v="26"/>
  </r>
  <r>
    <x v="112"/>
    <x v="112"/>
    <s v="120.21.7.152"/>
    <x v="0"/>
    <x v="0"/>
    <x v="788"/>
  </r>
  <r>
    <x v="112"/>
    <x v="112"/>
    <s v="120.21.7.152"/>
    <x v="1"/>
    <x v="1"/>
    <x v="62"/>
  </r>
  <r>
    <x v="112"/>
    <x v="112"/>
    <s v="120.21.7.152"/>
    <x v="2"/>
    <x v="2"/>
    <x v="789"/>
  </r>
  <r>
    <x v="112"/>
    <x v="112"/>
    <s v="120.21.7.152"/>
    <x v="3"/>
    <x v="3"/>
    <x v="3"/>
  </r>
  <r>
    <x v="112"/>
    <x v="112"/>
    <s v="120.21.7.152"/>
    <x v="4"/>
    <x v="4"/>
    <x v="64"/>
  </r>
  <r>
    <x v="112"/>
    <x v="112"/>
    <s v="120.21.7.152"/>
    <x v="5"/>
    <x v="5"/>
    <x v="6"/>
  </r>
  <r>
    <x v="112"/>
    <x v="112"/>
    <s v="120.21.7.152"/>
    <x v="6"/>
    <x v="6"/>
    <x v="7"/>
  </r>
  <r>
    <x v="112"/>
    <x v="112"/>
    <s v="120.21.7.152"/>
    <x v="7"/>
    <x v="7"/>
    <x v="8"/>
  </r>
  <r>
    <x v="112"/>
    <x v="112"/>
    <s v="120.21.7.152"/>
    <x v="8"/>
    <x v="8"/>
    <x v="8"/>
  </r>
  <r>
    <x v="112"/>
    <x v="112"/>
    <s v="120.21.7.152"/>
    <x v="9"/>
    <x v="9"/>
    <x v="62"/>
  </r>
  <r>
    <x v="112"/>
    <x v="112"/>
    <s v="120.21.7.152"/>
    <x v="10"/>
    <x v="10"/>
    <x v="9"/>
  </r>
  <r>
    <x v="112"/>
    <x v="112"/>
    <s v="120.21.7.152"/>
    <x v="29"/>
    <x v="29"/>
    <x v="7"/>
  </r>
  <r>
    <x v="112"/>
    <x v="112"/>
    <s v="120.21.7.152"/>
    <x v="11"/>
    <x v="11"/>
    <x v="22"/>
  </r>
  <r>
    <x v="112"/>
    <x v="112"/>
    <s v="120.21.7.152"/>
    <x v="30"/>
    <x v="30"/>
    <x v="790"/>
  </r>
  <r>
    <x v="112"/>
    <x v="112"/>
    <s v="120.21.7.152"/>
    <x v="12"/>
    <x v="12"/>
    <x v="6"/>
  </r>
  <r>
    <x v="112"/>
    <x v="112"/>
    <s v="120.21.7.152"/>
    <x v="12"/>
    <x v="12"/>
    <x v="7"/>
  </r>
  <r>
    <x v="112"/>
    <x v="112"/>
    <s v="120.21.7.152"/>
    <x v="37"/>
    <x v="28"/>
    <x v="791"/>
  </r>
  <r>
    <x v="112"/>
    <x v="112"/>
    <s v="120.21.7.152"/>
    <x v="13"/>
    <x v="13"/>
    <x v="9"/>
  </r>
  <r>
    <x v="112"/>
    <x v="112"/>
    <s v="120.21.7.152"/>
    <x v="14"/>
    <x v="14"/>
    <x v="9"/>
  </r>
  <r>
    <x v="112"/>
    <x v="112"/>
    <s v="120.21.7.152"/>
    <x v="15"/>
    <x v="15"/>
    <x v="26"/>
  </r>
  <r>
    <x v="112"/>
    <x v="112"/>
    <s v="120.21.7.152"/>
    <x v="16"/>
    <x v="16"/>
    <x v="792"/>
  </r>
  <r>
    <x v="112"/>
    <x v="112"/>
    <s v="120.21.7.152"/>
    <x v="17"/>
    <x v="17"/>
    <x v="26"/>
  </r>
  <r>
    <x v="112"/>
    <x v="112"/>
    <s v="120.21.7.152"/>
    <x v="18"/>
    <x v="18"/>
    <x v="9"/>
  </r>
  <r>
    <x v="112"/>
    <x v="112"/>
    <s v="120.21.7.152"/>
    <x v="19"/>
    <x v="19"/>
    <x v="793"/>
  </r>
  <r>
    <x v="112"/>
    <x v="112"/>
    <s v="120.21.7.152"/>
    <x v="20"/>
    <x v="20"/>
    <x v="794"/>
  </r>
  <r>
    <x v="112"/>
    <x v="112"/>
    <s v="120.21.7.152"/>
    <x v="21"/>
    <x v="21"/>
    <x v="26"/>
  </r>
  <r>
    <x v="112"/>
    <x v="112"/>
    <s v="120.21.7.152"/>
    <x v="31"/>
    <x v="31"/>
    <x v="795"/>
  </r>
  <r>
    <x v="112"/>
    <x v="112"/>
    <s v="120.21.7.152"/>
    <x v="22"/>
    <x v="22"/>
    <x v="6"/>
  </r>
  <r>
    <x v="112"/>
    <x v="112"/>
    <s v="120.21.7.152"/>
    <x v="23"/>
    <x v="23"/>
    <x v="796"/>
  </r>
  <r>
    <x v="112"/>
    <x v="112"/>
    <s v="120.21.7.152"/>
    <x v="24"/>
    <x v="24"/>
    <x v="9"/>
  </r>
  <r>
    <x v="112"/>
    <x v="112"/>
    <s v="120.21.7.152"/>
    <x v="25"/>
    <x v="25"/>
    <x v="26"/>
  </r>
  <r>
    <x v="112"/>
    <x v="112"/>
    <s v="120.21.7.152"/>
    <x v="26"/>
    <x v="26"/>
    <x v="9"/>
  </r>
  <r>
    <x v="112"/>
    <x v="112"/>
    <s v="120.21.7.152"/>
    <x v="33"/>
    <x v="33"/>
    <x v="797"/>
  </r>
  <r>
    <x v="112"/>
    <x v="112"/>
    <s v="120.21.7.152"/>
    <x v="27"/>
    <x v="27"/>
    <x v="798"/>
  </r>
  <r>
    <x v="113"/>
    <x v="113"/>
    <s v="98.244.52.188"/>
    <x v="0"/>
    <x v="0"/>
    <x v="799"/>
  </r>
  <r>
    <x v="113"/>
    <x v="113"/>
    <s v="98.244.52.188"/>
    <x v="1"/>
    <x v="1"/>
    <x v="1"/>
  </r>
  <r>
    <x v="113"/>
    <x v="113"/>
    <s v="98.244.52.188"/>
    <x v="2"/>
    <x v="2"/>
    <x v="800"/>
  </r>
  <r>
    <x v="113"/>
    <x v="113"/>
    <s v="98.244.52.188"/>
    <x v="3"/>
    <x v="3"/>
    <x v="3"/>
  </r>
  <r>
    <x v="113"/>
    <x v="113"/>
    <s v="98.244.52.188"/>
    <x v="4"/>
    <x v="4"/>
    <x v="4"/>
  </r>
  <r>
    <x v="113"/>
    <x v="113"/>
    <s v="98.244.52.188"/>
    <x v="5"/>
    <x v="5"/>
    <x v="8"/>
  </r>
  <r>
    <x v="113"/>
    <x v="113"/>
    <s v="98.244.52.188"/>
    <x v="5"/>
    <x v="5"/>
    <x v="22"/>
  </r>
  <r>
    <x v="113"/>
    <x v="113"/>
    <s v="98.244.52.188"/>
    <x v="6"/>
    <x v="6"/>
    <x v="9"/>
  </r>
  <r>
    <x v="113"/>
    <x v="113"/>
    <s v="98.244.52.188"/>
    <x v="7"/>
    <x v="7"/>
    <x v="26"/>
  </r>
  <r>
    <x v="113"/>
    <x v="113"/>
    <s v="98.244.52.188"/>
    <x v="8"/>
    <x v="8"/>
    <x v="26"/>
  </r>
  <r>
    <x v="113"/>
    <x v="113"/>
    <s v="98.244.52.188"/>
    <x v="9"/>
    <x v="9"/>
    <x v="1"/>
  </r>
  <r>
    <x v="113"/>
    <x v="113"/>
    <s v="98.244.52.188"/>
    <x v="10"/>
    <x v="10"/>
    <x v="6"/>
  </r>
  <r>
    <x v="113"/>
    <x v="113"/>
    <s v="98.244.52.188"/>
    <x v="29"/>
    <x v="29"/>
    <x v="7"/>
  </r>
  <r>
    <x v="113"/>
    <x v="113"/>
    <s v="98.244.52.188"/>
    <x v="11"/>
    <x v="11"/>
    <x v="9"/>
  </r>
  <r>
    <x v="113"/>
    <x v="113"/>
    <s v="98.244.52.188"/>
    <x v="11"/>
    <x v="11"/>
    <x v="26"/>
  </r>
  <r>
    <x v="113"/>
    <x v="113"/>
    <s v="98.244.52.188"/>
    <x v="12"/>
    <x v="12"/>
    <x v="6"/>
  </r>
  <r>
    <x v="113"/>
    <x v="113"/>
    <s v="98.244.52.188"/>
    <x v="12"/>
    <x v="12"/>
    <x v="7"/>
  </r>
  <r>
    <x v="113"/>
    <x v="113"/>
    <s v="98.244.52.188"/>
    <x v="13"/>
    <x v="13"/>
    <x v="9"/>
  </r>
  <r>
    <x v="113"/>
    <x v="113"/>
    <s v="98.244.52.188"/>
    <x v="14"/>
    <x v="14"/>
    <x v="9"/>
  </r>
  <r>
    <x v="113"/>
    <x v="113"/>
    <s v="98.244.52.188"/>
    <x v="15"/>
    <x v="15"/>
    <x v="9"/>
  </r>
  <r>
    <x v="113"/>
    <x v="113"/>
    <s v="98.244.52.188"/>
    <x v="16"/>
    <x v="16"/>
    <x v="10"/>
  </r>
  <r>
    <x v="113"/>
    <x v="113"/>
    <s v="98.244.52.188"/>
    <x v="17"/>
    <x v="17"/>
    <x v="9"/>
  </r>
  <r>
    <x v="113"/>
    <x v="113"/>
    <s v="98.244.52.188"/>
    <x v="18"/>
    <x v="18"/>
    <x v="9"/>
  </r>
  <r>
    <x v="113"/>
    <x v="113"/>
    <s v="98.244.52.188"/>
    <x v="21"/>
    <x v="21"/>
    <x v="26"/>
  </r>
  <r>
    <x v="113"/>
    <x v="113"/>
    <s v="98.244.52.188"/>
    <x v="22"/>
    <x v="22"/>
    <x v="26"/>
  </r>
  <r>
    <x v="113"/>
    <x v="113"/>
    <s v="98.244.52.188"/>
    <x v="24"/>
    <x v="24"/>
    <x v="9"/>
  </r>
  <r>
    <x v="113"/>
    <x v="113"/>
    <s v="98.244.52.188"/>
    <x v="25"/>
    <x v="25"/>
    <x v="26"/>
  </r>
  <r>
    <x v="113"/>
    <x v="113"/>
    <s v="98.244.52.188"/>
    <x v="26"/>
    <x v="26"/>
    <x v="9"/>
  </r>
  <r>
    <x v="114"/>
    <x v="114"/>
    <s v="193.163.235.200"/>
    <x v="0"/>
    <x v="0"/>
    <x v="801"/>
  </r>
  <r>
    <x v="114"/>
    <x v="114"/>
    <s v="193.163.235.200"/>
    <x v="1"/>
    <x v="1"/>
    <x v="91"/>
  </r>
  <r>
    <x v="114"/>
    <x v="114"/>
    <s v="193.163.235.200"/>
    <x v="2"/>
    <x v="2"/>
    <x v="802"/>
  </r>
  <r>
    <x v="114"/>
    <x v="114"/>
    <s v="193.163.235.200"/>
    <x v="3"/>
    <x v="3"/>
    <x v="3"/>
  </r>
  <r>
    <x v="114"/>
    <x v="114"/>
    <s v="193.163.235.200"/>
    <x v="5"/>
    <x v="5"/>
    <x v="88"/>
  </r>
  <r>
    <x v="114"/>
    <x v="114"/>
    <s v="193.163.235.200"/>
    <x v="6"/>
    <x v="6"/>
    <x v="7"/>
  </r>
  <r>
    <x v="114"/>
    <x v="114"/>
    <s v="193.163.235.200"/>
    <x v="7"/>
    <x v="7"/>
    <x v="6"/>
  </r>
  <r>
    <x v="114"/>
    <x v="114"/>
    <s v="193.163.235.200"/>
    <x v="8"/>
    <x v="8"/>
    <x v="8"/>
  </r>
  <r>
    <x v="114"/>
    <x v="114"/>
    <s v="193.163.235.200"/>
    <x v="9"/>
    <x v="9"/>
    <x v="91"/>
  </r>
  <r>
    <x v="114"/>
    <x v="114"/>
    <s v="193.163.235.200"/>
    <x v="10"/>
    <x v="10"/>
    <x v="7"/>
  </r>
  <r>
    <x v="114"/>
    <x v="114"/>
    <s v="193.163.235.200"/>
    <x v="11"/>
    <x v="11"/>
    <x v="7"/>
  </r>
  <r>
    <x v="114"/>
    <x v="114"/>
    <s v="193.163.235.200"/>
    <x v="12"/>
    <x v="12"/>
    <x v="6"/>
  </r>
  <r>
    <x v="114"/>
    <x v="114"/>
    <s v="193.163.235.200"/>
    <x v="13"/>
    <x v="13"/>
    <x v="6"/>
  </r>
  <r>
    <x v="114"/>
    <x v="114"/>
    <s v="193.163.235.200"/>
    <x v="14"/>
    <x v="14"/>
    <x v="9"/>
  </r>
  <r>
    <x v="114"/>
    <x v="114"/>
    <s v="193.163.235.200"/>
    <x v="15"/>
    <x v="15"/>
    <x v="9"/>
  </r>
  <r>
    <x v="114"/>
    <x v="114"/>
    <s v="193.163.235.200"/>
    <x v="16"/>
    <x v="16"/>
    <x v="10"/>
  </r>
  <r>
    <x v="114"/>
    <x v="114"/>
    <s v="193.163.235.200"/>
    <x v="17"/>
    <x v="17"/>
    <x v="26"/>
  </r>
  <r>
    <x v="114"/>
    <x v="114"/>
    <s v="193.163.235.200"/>
    <x v="18"/>
    <x v="18"/>
    <x v="6"/>
  </r>
  <r>
    <x v="114"/>
    <x v="114"/>
    <s v="193.163.235.200"/>
    <x v="19"/>
    <x v="19"/>
    <x v="803"/>
  </r>
  <r>
    <x v="114"/>
    <x v="114"/>
    <s v="193.163.235.200"/>
    <x v="21"/>
    <x v="21"/>
    <x v="6"/>
  </r>
  <r>
    <x v="114"/>
    <x v="114"/>
    <s v="193.163.235.200"/>
    <x v="22"/>
    <x v="22"/>
    <x v="6"/>
  </r>
  <r>
    <x v="114"/>
    <x v="114"/>
    <s v="193.163.235.200"/>
    <x v="23"/>
    <x v="23"/>
    <x v="804"/>
  </r>
  <r>
    <x v="114"/>
    <x v="114"/>
    <s v="193.163.235.200"/>
    <x v="24"/>
    <x v="24"/>
    <x v="9"/>
  </r>
  <r>
    <x v="114"/>
    <x v="114"/>
    <s v="193.163.235.200"/>
    <x v="25"/>
    <x v="25"/>
    <x v="26"/>
  </r>
  <r>
    <x v="114"/>
    <x v="114"/>
    <s v="193.163.235.200"/>
    <x v="26"/>
    <x v="26"/>
    <x v="26"/>
  </r>
  <r>
    <x v="115"/>
    <x v="115"/>
    <s v="185.17.193.213"/>
    <x v="0"/>
    <x v="0"/>
    <x v="805"/>
  </r>
  <r>
    <x v="115"/>
    <x v="115"/>
    <s v="185.17.193.213"/>
    <x v="1"/>
    <x v="1"/>
    <x v="194"/>
  </r>
  <r>
    <x v="115"/>
    <x v="115"/>
    <s v="185.17.193.213"/>
    <x v="2"/>
    <x v="2"/>
    <x v="806"/>
  </r>
  <r>
    <x v="115"/>
    <x v="115"/>
    <s v="185.17.193.213"/>
    <x v="32"/>
    <x v="32"/>
    <x v="807"/>
  </r>
  <r>
    <x v="115"/>
    <x v="115"/>
    <s v="185.17.193.213"/>
    <x v="16"/>
    <x v="16"/>
    <x v="10"/>
  </r>
  <r>
    <x v="116"/>
    <x v="116"/>
    <s v="96.47.57.130"/>
    <x v="0"/>
    <x v="0"/>
    <x v="808"/>
  </r>
  <r>
    <x v="116"/>
    <x v="116"/>
    <s v="96.47.57.130"/>
    <x v="1"/>
    <x v="1"/>
    <x v="334"/>
  </r>
  <r>
    <x v="116"/>
    <x v="116"/>
    <s v="96.47.57.130"/>
    <x v="2"/>
    <x v="2"/>
    <x v="809"/>
  </r>
  <r>
    <x v="116"/>
    <x v="116"/>
    <s v="96.47.57.130"/>
    <x v="3"/>
    <x v="3"/>
    <x v="3"/>
  </r>
  <r>
    <x v="116"/>
    <x v="116"/>
    <s v="96.47.57.130"/>
    <x v="5"/>
    <x v="5"/>
    <x v="9"/>
  </r>
  <r>
    <x v="116"/>
    <x v="116"/>
    <s v="96.47.57.130"/>
    <x v="5"/>
    <x v="5"/>
    <x v="7"/>
  </r>
  <r>
    <x v="116"/>
    <x v="116"/>
    <s v="96.47.57.130"/>
    <x v="5"/>
    <x v="5"/>
    <x v="8"/>
  </r>
  <r>
    <x v="116"/>
    <x v="116"/>
    <s v="96.47.57.130"/>
    <x v="6"/>
    <x v="6"/>
    <x v="9"/>
  </r>
  <r>
    <x v="116"/>
    <x v="116"/>
    <s v="96.47.57.130"/>
    <x v="6"/>
    <x v="6"/>
    <x v="26"/>
  </r>
  <r>
    <x v="116"/>
    <x v="116"/>
    <s v="96.47.57.130"/>
    <x v="7"/>
    <x v="7"/>
    <x v="6"/>
  </r>
  <r>
    <x v="116"/>
    <x v="116"/>
    <s v="96.47.57.130"/>
    <x v="8"/>
    <x v="8"/>
    <x v="26"/>
  </r>
  <r>
    <x v="116"/>
    <x v="116"/>
    <s v="96.47.57.130"/>
    <x v="9"/>
    <x v="9"/>
    <x v="335"/>
  </r>
  <r>
    <x v="116"/>
    <x v="116"/>
    <s v="96.47.57.130"/>
    <x v="10"/>
    <x v="10"/>
    <x v="6"/>
  </r>
  <r>
    <x v="116"/>
    <x v="116"/>
    <s v="96.47.57.130"/>
    <x v="29"/>
    <x v="29"/>
    <x v="7"/>
  </r>
  <r>
    <x v="116"/>
    <x v="116"/>
    <s v="96.47.57.130"/>
    <x v="11"/>
    <x v="11"/>
    <x v="9"/>
  </r>
  <r>
    <x v="116"/>
    <x v="116"/>
    <s v="96.47.57.130"/>
    <x v="11"/>
    <x v="11"/>
    <x v="7"/>
  </r>
  <r>
    <x v="116"/>
    <x v="116"/>
    <s v="96.47.57.130"/>
    <x v="12"/>
    <x v="12"/>
    <x v="6"/>
  </r>
  <r>
    <x v="116"/>
    <x v="116"/>
    <s v="96.47.57.130"/>
    <x v="12"/>
    <x v="12"/>
    <x v="7"/>
  </r>
  <r>
    <x v="116"/>
    <x v="116"/>
    <s v="96.47.57.130"/>
    <x v="13"/>
    <x v="13"/>
    <x v="9"/>
  </r>
  <r>
    <x v="116"/>
    <x v="116"/>
    <s v="96.47.57.130"/>
    <x v="14"/>
    <x v="14"/>
    <x v="26"/>
  </r>
  <r>
    <x v="116"/>
    <x v="116"/>
    <s v="96.47.57.130"/>
    <x v="15"/>
    <x v="15"/>
    <x v="26"/>
  </r>
  <r>
    <x v="116"/>
    <x v="116"/>
    <s v="96.47.57.130"/>
    <x v="16"/>
    <x v="16"/>
    <x v="10"/>
  </r>
  <r>
    <x v="116"/>
    <x v="116"/>
    <s v="96.47.57.130"/>
    <x v="17"/>
    <x v="17"/>
    <x v="26"/>
  </r>
  <r>
    <x v="116"/>
    <x v="116"/>
    <s v="96.47.57.130"/>
    <x v="18"/>
    <x v="18"/>
    <x v="26"/>
  </r>
  <r>
    <x v="116"/>
    <x v="116"/>
    <s v="96.47.57.130"/>
    <x v="19"/>
    <x v="19"/>
    <x v="810"/>
  </r>
  <r>
    <x v="116"/>
    <x v="116"/>
    <s v="96.47.57.130"/>
    <x v="20"/>
    <x v="20"/>
    <x v="811"/>
  </r>
  <r>
    <x v="116"/>
    <x v="116"/>
    <s v="96.47.57.130"/>
    <x v="21"/>
    <x v="21"/>
    <x v="9"/>
  </r>
  <r>
    <x v="116"/>
    <x v="116"/>
    <s v="96.47.57.130"/>
    <x v="21"/>
    <x v="21"/>
    <x v="26"/>
  </r>
  <r>
    <x v="116"/>
    <x v="116"/>
    <s v="96.47.57.130"/>
    <x v="22"/>
    <x v="22"/>
    <x v="6"/>
  </r>
  <r>
    <x v="116"/>
    <x v="116"/>
    <s v="96.47.57.130"/>
    <x v="23"/>
    <x v="23"/>
    <x v="812"/>
  </r>
  <r>
    <x v="116"/>
    <x v="116"/>
    <s v="96.47.57.130"/>
    <x v="24"/>
    <x v="24"/>
    <x v="9"/>
  </r>
  <r>
    <x v="116"/>
    <x v="116"/>
    <s v="96.47.57.130"/>
    <x v="25"/>
    <x v="25"/>
    <x v="9"/>
  </r>
  <r>
    <x v="116"/>
    <x v="116"/>
    <s v="96.47.57.130"/>
    <x v="26"/>
    <x v="26"/>
    <x v="26"/>
  </r>
  <r>
    <x v="116"/>
    <x v="116"/>
    <s v="96.47.57.130"/>
    <x v="33"/>
    <x v="33"/>
    <x v="813"/>
  </r>
  <r>
    <x v="116"/>
    <x v="116"/>
    <s v="96.47.57.130"/>
    <x v="27"/>
    <x v="27"/>
    <x v="814"/>
  </r>
  <r>
    <x v="117"/>
    <x v="117"/>
    <s v="174.20.51.157"/>
    <x v="0"/>
    <x v="0"/>
    <x v="815"/>
  </r>
  <r>
    <x v="117"/>
    <x v="117"/>
    <s v="174.20.51.157"/>
    <x v="1"/>
    <x v="1"/>
    <x v="1"/>
  </r>
  <r>
    <x v="117"/>
    <x v="117"/>
    <s v="174.20.51.157"/>
    <x v="2"/>
    <x v="2"/>
    <x v="816"/>
  </r>
  <r>
    <x v="117"/>
    <x v="117"/>
    <s v="174.20.51.157"/>
    <x v="3"/>
    <x v="3"/>
    <x v="3"/>
  </r>
  <r>
    <x v="117"/>
    <x v="117"/>
    <s v="174.20.51.157"/>
    <x v="4"/>
    <x v="4"/>
    <x v="817"/>
  </r>
  <r>
    <x v="117"/>
    <x v="117"/>
    <s v="174.20.51.157"/>
    <x v="5"/>
    <x v="5"/>
    <x v="9"/>
  </r>
  <r>
    <x v="117"/>
    <x v="117"/>
    <s v="174.20.51.157"/>
    <x v="5"/>
    <x v="5"/>
    <x v="7"/>
  </r>
  <r>
    <x v="117"/>
    <x v="117"/>
    <s v="174.20.51.157"/>
    <x v="5"/>
    <x v="5"/>
    <x v="8"/>
  </r>
  <r>
    <x v="117"/>
    <x v="117"/>
    <s v="174.20.51.157"/>
    <x v="6"/>
    <x v="6"/>
    <x v="9"/>
  </r>
  <r>
    <x v="117"/>
    <x v="117"/>
    <s v="174.20.51.157"/>
    <x v="7"/>
    <x v="7"/>
    <x v="8"/>
  </r>
  <r>
    <x v="117"/>
    <x v="117"/>
    <s v="174.20.51.157"/>
    <x v="8"/>
    <x v="8"/>
    <x v="8"/>
  </r>
  <r>
    <x v="117"/>
    <x v="117"/>
    <s v="174.20.51.157"/>
    <x v="9"/>
    <x v="9"/>
    <x v="1"/>
  </r>
  <r>
    <x v="117"/>
    <x v="117"/>
    <s v="174.20.51.157"/>
    <x v="10"/>
    <x v="10"/>
    <x v="26"/>
  </r>
  <r>
    <x v="117"/>
    <x v="117"/>
    <s v="174.20.51.157"/>
    <x v="29"/>
    <x v="29"/>
    <x v="7"/>
  </r>
  <r>
    <x v="117"/>
    <x v="117"/>
    <s v="174.20.51.157"/>
    <x v="11"/>
    <x v="11"/>
    <x v="9"/>
  </r>
  <r>
    <x v="117"/>
    <x v="117"/>
    <s v="174.20.51.157"/>
    <x v="12"/>
    <x v="12"/>
    <x v="6"/>
  </r>
  <r>
    <x v="117"/>
    <x v="117"/>
    <s v="174.20.51.157"/>
    <x v="13"/>
    <x v="13"/>
    <x v="7"/>
  </r>
  <r>
    <x v="117"/>
    <x v="117"/>
    <s v="174.20.51.157"/>
    <x v="32"/>
    <x v="32"/>
    <x v="817"/>
  </r>
  <r>
    <x v="117"/>
    <x v="117"/>
    <s v="174.20.51.157"/>
    <x v="14"/>
    <x v="14"/>
    <x v="26"/>
  </r>
  <r>
    <x v="117"/>
    <x v="117"/>
    <s v="174.20.51.157"/>
    <x v="15"/>
    <x v="15"/>
    <x v="26"/>
  </r>
  <r>
    <x v="117"/>
    <x v="117"/>
    <s v="174.20.51.157"/>
    <x v="16"/>
    <x v="16"/>
    <x v="10"/>
  </r>
  <r>
    <x v="117"/>
    <x v="117"/>
    <s v="174.20.51.157"/>
    <x v="17"/>
    <x v="17"/>
    <x v="26"/>
  </r>
  <r>
    <x v="117"/>
    <x v="117"/>
    <s v="174.20.51.157"/>
    <x v="18"/>
    <x v="18"/>
    <x v="6"/>
  </r>
  <r>
    <x v="117"/>
    <x v="117"/>
    <s v="174.20.51.157"/>
    <x v="19"/>
    <x v="19"/>
    <x v="818"/>
  </r>
  <r>
    <x v="117"/>
    <x v="117"/>
    <s v="174.20.51.157"/>
    <x v="21"/>
    <x v="21"/>
    <x v="6"/>
  </r>
  <r>
    <x v="117"/>
    <x v="117"/>
    <s v="174.20.51.157"/>
    <x v="22"/>
    <x v="22"/>
    <x v="6"/>
  </r>
  <r>
    <x v="117"/>
    <x v="117"/>
    <s v="174.20.51.157"/>
    <x v="23"/>
    <x v="23"/>
    <x v="819"/>
  </r>
  <r>
    <x v="117"/>
    <x v="117"/>
    <s v="174.20.51.157"/>
    <x v="24"/>
    <x v="24"/>
    <x v="9"/>
  </r>
  <r>
    <x v="117"/>
    <x v="117"/>
    <s v="174.20.51.157"/>
    <x v="25"/>
    <x v="25"/>
    <x v="26"/>
  </r>
  <r>
    <x v="117"/>
    <x v="117"/>
    <s v="174.20.51.157"/>
    <x v="26"/>
    <x v="26"/>
    <x v="26"/>
  </r>
  <r>
    <x v="117"/>
    <x v="117"/>
    <s v="174.20.51.157"/>
    <x v="33"/>
    <x v="33"/>
    <x v="820"/>
  </r>
  <r>
    <x v="117"/>
    <x v="117"/>
    <s v="174.20.51.157"/>
    <x v="27"/>
    <x v="27"/>
    <x v="821"/>
  </r>
  <r>
    <x v="118"/>
    <x v="118"/>
    <s v="142.76.1.62"/>
    <x v="0"/>
    <x v="0"/>
    <x v="822"/>
  </r>
  <r>
    <x v="118"/>
    <x v="118"/>
    <s v="142.76.1.62"/>
    <x v="1"/>
    <x v="1"/>
    <x v="16"/>
  </r>
  <r>
    <x v="118"/>
    <x v="118"/>
    <s v="142.76.1.62"/>
    <x v="2"/>
    <x v="2"/>
    <x v="823"/>
  </r>
  <r>
    <x v="118"/>
    <x v="118"/>
    <s v="142.76.1.62"/>
    <x v="3"/>
    <x v="3"/>
    <x v="3"/>
  </r>
  <r>
    <x v="118"/>
    <x v="118"/>
    <s v="142.76.1.62"/>
    <x v="4"/>
    <x v="4"/>
    <x v="824"/>
  </r>
  <r>
    <x v="118"/>
    <x v="118"/>
    <s v="142.76.1.62"/>
    <x v="5"/>
    <x v="5"/>
    <x v="19"/>
  </r>
  <r>
    <x v="118"/>
    <x v="118"/>
    <s v="142.76.1.62"/>
    <x v="6"/>
    <x v="6"/>
    <x v="7"/>
  </r>
  <r>
    <x v="118"/>
    <x v="118"/>
    <s v="142.76.1.62"/>
    <x v="7"/>
    <x v="7"/>
    <x v="6"/>
  </r>
  <r>
    <x v="118"/>
    <x v="118"/>
    <s v="142.76.1.62"/>
    <x v="8"/>
    <x v="8"/>
    <x v="8"/>
  </r>
  <r>
    <x v="118"/>
    <x v="118"/>
    <s v="142.76.1.62"/>
    <x v="9"/>
    <x v="9"/>
    <x v="16"/>
  </r>
  <r>
    <x v="118"/>
    <x v="118"/>
    <s v="142.76.1.62"/>
    <x v="10"/>
    <x v="10"/>
    <x v="6"/>
  </r>
  <r>
    <x v="118"/>
    <x v="118"/>
    <s v="142.76.1.62"/>
    <x v="29"/>
    <x v="29"/>
    <x v="26"/>
  </r>
  <r>
    <x v="118"/>
    <x v="118"/>
    <s v="142.76.1.62"/>
    <x v="11"/>
    <x v="11"/>
    <x v="22"/>
  </r>
  <r>
    <x v="118"/>
    <x v="118"/>
    <s v="142.76.1.62"/>
    <x v="30"/>
    <x v="30"/>
    <x v="18"/>
  </r>
  <r>
    <x v="118"/>
    <x v="118"/>
    <s v="142.76.1.62"/>
    <x v="12"/>
    <x v="12"/>
    <x v="6"/>
  </r>
  <r>
    <x v="118"/>
    <x v="118"/>
    <s v="142.76.1.62"/>
    <x v="12"/>
    <x v="12"/>
    <x v="7"/>
  </r>
  <r>
    <x v="118"/>
    <x v="118"/>
    <s v="142.76.1.62"/>
    <x v="13"/>
    <x v="13"/>
    <x v="9"/>
  </r>
  <r>
    <x v="118"/>
    <x v="118"/>
    <s v="142.76.1.62"/>
    <x v="14"/>
    <x v="14"/>
    <x v="9"/>
  </r>
  <r>
    <x v="118"/>
    <x v="118"/>
    <s v="142.76.1.62"/>
    <x v="15"/>
    <x v="15"/>
    <x v="26"/>
  </r>
  <r>
    <x v="118"/>
    <x v="118"/>
    <s v="142.76.1.62"/>
    <x v="16"/>
    <x v="16"/>
    <x v="10"/>
  </r>
  <r>
    <x v="118"/>
    <x v="118"/>
    <s v="142.76.1.62"/>
    <x v="17"/>
    <x v="17"/>
    <x v="9"/>
  </r>
  <r>
    <x v="118"/>
    <x v="118"/>
    <s v="142.76.1.62"/>
    <x v="18"/>
    <x v="18"/>
    <x v="9"/>
  </r>
  <r>
    <x v="118"/>
    <x v="118"/>
    <s v="142.76.1.62"/>
    <x v="19"/>
    <x v="19"/>
    <x v="825"/>
  </r>
  <r>
    <x v="118"/>
    <x v="118"/>
    <s v="142.76.1.62"/>
    <x v="20"/>
    <x v="20"/>
    <x v="826"/>
  </r>
  <r>
    <x v="118"/>
    <x v="118"/>
    <s v="142.76.1.62"/>
    <x v="21"/>
    <x v="21"/>
    <x v="26"/>
  </r>
  <r>
    <x v="118"/>
    <x v="118"/>
    <s v="142.76.1.62"/>
    <x v="22"/>
    <x v="22"/>
    <x v="6"/>
  </r>
  <r>
    <x v="118"/>
    <x v="118"/>
    <s v="142.76.1.62"/>
    <x v="23"/>
    <x v="23"/>
    <x v="827"/>
  </r>
  <r>
    <x v="118"/>
    <x v="118"/>
    <s v="142.76.1.62"/>
    <x v="24"/>
    <x v="24"/>
    <x v="9"/>
  </r>
  <r>
    <x v="118"/>
    <x v="118"/>
    <s v="142.76.1.62"/>
    <x v="25"/>
    <x v="25"/>
    <x v="9"/>
  </r>
  <r>
    <x v="118"/>
    <x v="118"/>
    <s v="142.76.1.62"/>
    <x v="26"/>
    <x v="26"/>
    <x v="9"/>
  </r>
  <r>
    <x v="118"/>
    <x v="118"/>
    <s v="142.76.1.62"/>
    <x v="33"/>
    <x v="33"/>
    <x v="828"/>
  </r>
  <r>
    <x v="118"/>
    <x v="118"/>
    <s v="142.76.1.62"/>
    <x v="27"/>
    <x v="27"/>
    <x v="829"/>
  </r>
  <r>
    <x v="119"/>
    <x v="119"/>
    <s v="142.233.200.24"/>
    <x v="0"/>
    <x v="0"/>
    <x v="830"/>
  </r>
  <r>
    <x v="119"/>
    <x v="119"/>
    <s v="142.233.200.24"/>
    <x v="1"/>
    <x v="1"/>
    <x v="16"/>
  </r>
  <r>
    <x v="119"/>
    <x v="119"/>
    <s v="142.233.200.24"/>
    <x v="2"/>
    <x v="2"/>
    <x v="831"/>
  </r>
  <r>
    <x v="119"/>
    <x v="119"/>
    <s v="142.233.200.24"/>
    <x v="3"/>
    <x v="3"/>
    <x v="3"/>
  </r>
  <r>
    <x v="119"/>
    <x v="119"/>
    <s v="142.233.200.24"/>
    <x v="4"/>
    <x v="4"/>
    <x v="832"/>
  </r>
  <r>
    <x v="119"/>
    <x v="119"/>
    <s v="142.233.200.24"/>
    <x v="5"/>
    <x v="5"/>
    <x v="7"/>
  </r>
  <r>
    <x v="119"/>
    <x v="119"/>
    <s v="142.233.200.24"/>
    <x v="7"/>
    <x v="7"/>
    <x v="6"/>
  </r>
  <r>
    <x v="119"/>
    <x v="119"/>
    <s v="142.233.200.24"/>
    <x v="8"/>
    <x v="8"/>
    <x v="7"/>
  </r>
  <r>
    <x v="119"/>
    <x v="119"/>
    <s v="142.233.200.24"/>
    <x v="9"/>
    <x v="9"/>
    <x v="335"/>
  </r>
  <r>
    <x v="119"/>
    <x v="119"/>
    <s v="142.233.200.24"/>
    <x v="10"/>
    <x v="10"/>
    <x v="6"/>
  </r>
  <r>
    <x v="119"/>
    <x v="119"/>
    <s v="142.233.200.24"/>
    <x v="29"/>
    <x v="29"/>
    <x v="7"/>
  </r>
  <r>
    <x v="119"/>
    <x v="119"/>
    <s v="142.233.200.24"/>
    <x v="11"/>
    <x v="11"/>
    <x v="7"/>
  </r>
  <r>
    <x v="119"/>
    <x v="119"/>
    <s v="142.233.200.24"/>
    <x v="12"/>
    <x v="12"/>
    <x v="6"/>
  </r>
  <r>
    <x v="119"/>
    <x v="119"/>
    <s v="142.233.200.24"/>
    <x v="12"/>
    <x v="12"/>
    <x v="7"/>
  </r>
  <r>
    <x v="119"/>
    <x v="119"/>
    <s v="142.233.200.24"/>
    <x v="13"/>
    <x v="13"/>
    <x v="26"/>
  </r>
  <r>
    <x v="119"/>
    <x v="119"/>
    <s v="142.233.200.24"/>
    <x v="14"/>
    <x v="14"/>
    <x v="9"/>
  </r>
  <r>
    <x v="119"/>
    <x v="119"/>
    <s v="142.233.200.24"/>
    <x v="15"/>
    <x v="15"/>
    <x v="9"/>
  </r>
  <r>
    <x v="119"/>
    <x v="119"/>
    <s v="142.233.200.24"/>
    <x v="16"/>
    <x v="16"/>
    <x v="10"/>
  </r>
  <r>
    <x v="119"/>
    <x v="119"/>
    <s v="142.233.200.24"/>
    <x v="17"/>
    <x v="17"/>
    <x v="26"/>
  </r>
  <r>
    <x v="119"/>
    <x v="119"/>
    <s v="142.233.200.24"/>
    <x v="18"/>
    <x v="18"/>
    <x v="26"/>
  </r>
  <r>
    <x v="119"/>
    <x v="119"/>
    <s v="142.233.200.24"/>
    <x v="19"/>
    <x v="19"/>
    <x v="833"/>
  </r>
  <r>
    <x v="119"/>
    <x v="119"/>
    <s v="142.233.200.24"/>
    <x v="20"/>
    <x v="20"/>
    <x v="834"/>
  </r>
  <r>
    <x v="119"/>
    <x v="119"/>
    <s v="142.233.200.24"/>
    <x v="21"/>
    <x v="21"/>
    <x v="9"/>
  </r>
  <r>
    <x v="119"/>
    <x v="119"/>
    <s v="142.233.200.24"/>
    <x v="31"/>
    <x v="31"/>
    <x v="835"/>
  </r>
  <r>
    <x v="119"/>
    <x v="119"/>
    <s v="142.233.200.24"/>
    <x v="22"/>
    <x v="22"/>
    <x v="26"/>
  </r>
  <r>
    <x v="119"/>
    <x v="119"/>
    <s v="142.233.200.24"/>
    <x v="23"/>
    <x v="23"/>
    <x v="836"/>
  </r>
  <r>
    <x v="119"/>
    <x v="119"/>
    <s v="142.233.200.24"/>
    <x v="24"/>
    <x v="24"/>
    <x v="9"/>
  </r>
  <r>
    <x v="119"/>
    <x v="119"/>
    <s v="142.233.200.24"/>
    <x v="26"/>
    <x v="26"/>
    <x v="26"/>
  </r>
  <r>
    <x v="119"/>
    <x v="119"/>
    <s v="142.233.200.24"/>
    <x v="33"/>
    <x v="33"/>
    <x v="837"/>
  </r>
  <r>
    <x v="120"/>
    <x v="120"/>
    <s v="193.11.49.70"/>
    <x v="0"/>
    <x v="0"/>
    <x v="838"/>
  </r>
  <r>
    <x v="120"/>
    <x v="120"/>
    <s v="193.11.49.70"/>
    <x v="1"/>
    <x v="1"/>
    <x v="107"/>
  </r>
  <r>
    <x v="120"/>
    <x v="120"/>
    <s v="193.11.49.70"/>
    <x v="2"/>
    <x v="2"/>
    <x v="839"/>
  </r>
  <r>
    <x v="120"/>
    <x v="120"/>
    <s v="193.11.49.70"/>
    <x v="3"/>
    <x v="3"/>
    <x v="44"/>
  </r>
  <r>
    <x v="120"/>
    <x v="120"/>
    <s v="193.11.49.70"/>
    <x v="5"/>
    <x v="5"/>
    <x v="88"/>
  </r>
  <r>
    <x v="120"/>
    <x v="120"/>
    <s v="193.11.49.70"/>
    <x v="5"/>
    <x v="5"/>
    <x v="19"/>
  </r>
  <r>
    <x v="120"/>
    <x v="120"/>
    <s v="193.11.49.70"/>
    <x v="34"/>
    <x v="28"/>
    <x v="840"/>
  </r>
  <r>
    <x v="120"/>
    <x v="120"/>
    <s v="193.11.49.70"/>
    <x v="6"/>
    <x v="6"/>
    <x v="8"/>
  </r>
  <r>
    <x v="120"/>
    <x v="120"/>
    <s v="193.11.49.70"/>
    <x v="28"/>
    <x v="28"/>
    <x v="841"/>
  </r>
  <r>
    <x v="120"/>
    <x v="120"/>
    <s v="193.11.49.70"/>
    <x v="8"/>
    <x v="8"/>
    <x v="8"/>
  </r>
  <r>
    <x v="120"/>
    <x v="120"/>
    <s v="193.11.49.70"/>
    <x v="9"/>
    <x v="9"/>
    <x v="107"/>
  </r>
  <r>
    <x v="120"/>
    <x v="120"/>
    <s v="193.11.49.70"/>
    <x v="10"/>
    <x v="10"/>
    <x v="7"/>
  </r>
  <r>
    <x v="120"/>
    <x v="120"/>
    <s v="193.11.49.70"/>
    <x v="29"/>
    <x v="29"/>
    <x v="6"/>
  </r>
  <r>
    <x v="120"/>
    <x v="120"/>
    <s v="193.11.49.70"/>
    <x v="11"/>
    <x v="11"/>
    <x v="9"/>
  </r>
  <r>
    <x v="120"/>
    <x v="120"/>
    <s v="193.11.49.70"/>
    <x v="11"/>
    <x v="11"/>
    <x v="88"/>
  </r>
  <r>
    <x v="120"/>
    <x v="120"/>
    <s v="193.11.49.70"/>
    <x v="30"/>
    <x v="30"/>
    <x v="842"/>
  </r>
  <r>
    <x v="120"/>
    <x v="120"/>
    <s v="193.11.49.70"/>
    <x v="13"/>
    <x v="13"/>
    <x v="6"/>
  </r>
  <r>
    <x v="120"/>
    <x v="120"/>
    <s v="193.11.49.70"/>
    <x v="14"/>
    <x v="14"/>
    <x v="26"/>
  </r>
  <r>
    <x v="120"/>
    <x v="120"/>
    <s v="193.11.49.70"/>
    <x v="15"/>
    <x v="15"/>
    <x v="26"/>
  </r>
  <r>
    <x v="120"/>
    <x v="120"/>
    <s v="193.11.49.70"/>
    <x v="16"/>
    <x v="16"/>
    <x v="10"/>
  </r>
  <r>
    <x v="120"/>
    <x v="120"/>
    <s v="193.11.49.70"/>
    <x v="19"/>
    <x v="19"/>
    <x v="843"/>
  </r>
  <r>
    <x v="120"/>
    <x v="120"/>
    <s v="193.11.49.70"/>
    <x v="20"/>
    <x v="20"/>
    <x v="844"/>
  </r>
  <r>
    <x v="120"/>
    <x v="120"/>
    <s v="193.11.49.70"/>
    <x v="21"/>
    <x v="21"/>
    <x v="6"/>
  </r>
  <r>
    <x v="120"/>
    <x v="120"/>
    <s v="193.11.49.70"/>
    <x v="22"/>
    <x v="22"/>
    <x v="26"/>
  </r>
  <r>
    <x v="120"/>
    <x v="120"/>
    <s v="193.11.49.70"/>
    <x v="23"/>
    <x v="23"/>
    <x v="845"/>
  </r>
  <r>
    <x v="120"/>
    <x v="120"/>
    <s v="193.11.49.70"/>
    <x v="24"/>
    <x v="24"/>
    <x v="9"/>
  </r>
  <r>
    <x v="120"/>
    <x v="120"/>
    <s v="193.11.49.70"/>
    <x v="25"/>
    <x v="25"/>
    <x v="26"/>
  </r>
  <r>
    <x v="120"/>
    <x v="120"/>
    <s v="193.11.49.70"/>
    <x v="26"/>
    <x v="26"/>
    <x v="9"/>
  </r>
  <r>
    <x v="120"/>
    <x v="120"/>
    <s v="193.11.49.70"/>
    <x v="33"/>
    <x v="33"/>
    <x v="846"/>
  </r>
  <r>
    <x v="121"/>
    <x v="121"/>
    <s v="203.87.61.134"/>
    <x v="0"/>
    <x v="0"/>
    <x v="847"/>
  </r>
  <r>
    <x v="121"/>
    <x v="121"/>
    <s v="203.87.61.134"/>
    <x v="1"/>
    <x v="1"/>
    <x v="62"/>
  </r>
  <r>
    <x v="121"/>
    <x v="121"/>
    <s v="203.87.61.134"/>
    <x v="2"/>
    <x v="2"/>
    <x v="848"/>
  </r>
  <r>
    <x v="121"/>
    <x v="121"/>
    <s v="203.87.61.134"/>
    <x v="3"/>
    <x v="3"/>
    <x v="3"/>
  </r>
  <r>
    <x v="121"/>
    <x v="121"/>
    <s v="203.87.61.134"/>
    <x v="4"/>
    <x v="4"/>
    <x v="64"/>
  </r>
  <r>
    <x v="121"/>
    <x v="121"/>
    <s v="203.87.61.134"/>
    <x v="5"/>
    <x v="5"/>
    <x v="6"/>
  </r>
  <r>
    <x v="121"/>
    <x v="121"/>
    <s v="203.87.61.134"/>
    <x v="5"/>
    <x v="5"/>
    <x v="8"/>
  </r>
  <r>
    <x v="121"/>
    <x v="121"/>
    <s v="203.87.61.134"/>
    <x v="28"/>
    <x v="28"/>
    <x v="849"/>
  </r>
  <r>
    <x v="121"/>
    <x v="121"/>
    <s v="203.87.61.134"/>
    <x v="7"/>
    <x v="7"/>
    <x v="9"/>
  </r>
  <r>
    <x v="121"/>
    <x v="121"/>
    <s v="203.87.61.134"/>
    <x v="8"/>
    <x v="8"/>
    <x v="26"/>
  </r>
  <r>
    <x v="121"/>
    <x v="121"/>
    <s v="203.87.61.134"/>
    <x v="9"/>
    <x v="9"/>
    <x v="62"/>
  </r>
  <r>
    <x v="121"/>
    <x v="121"/>
    <s v="203.87.61.134"/>
    <x v="10"/>
    <x v="10"/>
    <x v="7"/>
  </r>
  <r>
    <x v="121"/>
    <x v="121"/>
    <s v="203.87.61.134"/>
    <x v="29"/>
    <x v="29"/>
    <x v="7"/>
  </r>
  <r>
    <x v="121"/>
    <x v="121"/>
    <s v="203.87.61.134"/>
    <x v="11"/>
    <x v="11"/>
    <x v="22"/>
  </r>
  <r>
    <x v="121"/>
    <x v="121"/>
    <s v="203.87.61.134"/>
    <x v="30"/>
    <x v="30"/>
    <x v="850"/>
  </r>
  <r>
    <x v="121"/>
    <x v="121"/>
    <s v="203.87.61.134"/>
    <x v="12"/>
    <x v="12"/>
    <x v="7"/>
  </r>
  <r>
    <x v="121"/>
    <x v="121"/>
    <s v="203.87.61.134"/>
    <x v="13"/>
    <x v="13"/>
    <x v="9"/>
  </r>
  <r>
    <x v="121"/>
    <x v="121"/>
    <s v="203.87.61.134"/>
    <x v="14"/>
    <x v="14"/>
    <x v="26"/>
  </r>
  <r>
    <x v="121"/>
    <x v="121"/>
    <s v="203.87.61.134"/>
    <x v="15"/>
    <x v="15"/>
    <x v="26"/>
  </r>
  <r>
    <x v="121"/>
    <x v="121"/>
    <s v="203.87.61.134"/>
    <x v="16"/>
    <x v="16"/>
    <x v="851"/>
  </r>
  <r>
    <x v="121"/>
    <x v="121"/>
    <s v="203.87.61.134"/>
    <x v="17"/>
    <x v="17"/>
    <x v="26"/>
  </r>
  <r>
    <x v="121"/>
    <x v="121"/>
    <s v="203.87.61.134"/>
    <x v="18"/>
    <x v="18"/>
    <x v="26"/>
  </r>
  <r>
    <x v="121"/>
    <x v="121"/>
    <s v="203.87.61.134"/>
    <x v="19"/>
    <x v="19"/>
    <x v="852"/>
  </r>
  <r>
    <x v="121"/>
    <x v="121"/>
    <s v="203.87.61.134"/>
    <x v="20"/>
    <x v="20"/>
    <x v="853"/>
  </r>
  <r>
    <x v="121"/>
    <x v="121"/>
    <s v="203.87.61.134"/>
    <x v="21"/>
    <x v="21"/>
    <x v="9"/>
  </r>
  <r>
    <x v="121"/>
    <x v="121"/>
    <s v="203.87.61.134"/>
    <x v="21"/>
    <x v="21"/>
    <x v="26"/>
  </r>
  <r>
    <x v="121"/>
    <x v="121"/>
    <s v="203.87.61.134"/>
    <x v="22"/>
    <x v="22"/>
    <x v="6"/>
  </r>
  <r>
    <x v="121"/>
    <x v="121"/>
    <s v="203.87.61.134"/>
    <x v="23"/>
    <x v="23"/>
    <x v="854"/>
  </r>
  <r>
    <x v="121"/>
    <x v="121"/>
    <s v="203.87.61.134"/>
    <x v="24"/>
    <x v="24"/>
    <x v="9"/>
  </r>
  <r>
    <x v="121"/>
    <x v="121"/>
    <s v="203.87.61.134"/>
    <x v="25"/>
    <x v="25"/>
    <x v="9"/>
  </r>
  <r>
    <x v="121"/>
    <x v="121"/>
    <s v="203.87.61.134"/>
    <x v="26"/>
    <x v="26"/>
    <x v="26"/>
  </r>
  <r>
    <x v="122"/>
    <x v="122"/>
    <s v="99.232.80.44"/>
    <x v="1"/>
    <x v="1"/>
    <x v="16"/>
  </r>
  <r>
    <x v="122"/>
    <x v="122"/>
    <s v="99.232.80.44"/>
    <x v="2"/>
    <x v="2"/>
    <x v="855"/>
  </r>
  <r>
    <x v="122"/>
    <x v="122"/>
    <s v="99.232.80.44"/>
    <x v="3"/>
    <x v="3"/>
    <x v="3"/>
  </r>
  <r>
    <x v="122"/>
    <x v="122"/>
    <s v="99.232.80.44"/>
    <x v="5"/>
    <x v="5"/>
    <x v="7"/>
  </r>
  <r>
    <x v="122"/>
    <x v="122"/>
    <s v="99.232.80.44"/>
    <x v="6"/>
    <x v="6"/>
    <x v="9"/>
  </r>
  <r>
    <x v="122"/>
    <x v="122"/>
    <s v="99.232.80.44"/>
    <x v="7"/>
    <x v="7"/>
    <x v="9"/>
  </r>
  <r>
    <x v="122"/>
    <x v="122"/>
    <s v="99.232.80.44"/>
    <x v="8"/>
    <x v="8"/>
    <x v="9"/>
  </r>
  <r>
    <x v="122"/>
    <x v="122"/>
    <s v="99.232.80.44"/>
    <x v="9"/>
    <x v="9"/>
    <x v="16"/>
  </r>
  <r>
    <x v="122"/>
    <x v="122"/>
    <s v="99.232.80.44"/>
    <x v="10"/>
    <x v="10"/>
    <x v="6"/>
  </r>
  <r>
    <x v="122"/>
    <x v="122"/>
    <s v="99.232.80.44"/>
    <x v="29"/>
    <x v="29"/>
    <x v="7"/>
  </r>
  <r>
    <x v="122"/>
    <x v="122"/>
    <s v="99.232.80.44"/>
    <x v="11"/>
    <x v="11"/>
    <x v="7"/>
  </r>
  <r>
    <x v="122"/>
    <x v="122"/>
    <s v="99.232.80.44"/>
    <x v="12"/>
    <x v="12"/>
    <x v="6"/>
  </r>
  <r>
    <x v="122"/>
    <x v="122"/>
    <s v="99.232.80.44"/>
    <x v="13"/>
    <x v="13"/>
    <x v="6"/>
  </r>
  <r>
    <x v="122"/>
    <x v="122"/>
    <s v="99.232.80.44"/>
    <x v="14"/>
    <x v="14"/>
    <x v="9"/>
  </r>
  <r>
    <x v="122"/>
    <x v="122"/>
    <s v="99.232.80.44"/>
    <x v="15"/>
    <x v="15"/>
    <x v="26"/>
  </r>
  <r>
    <x v="122"/>
    <x v="122"/>
    <s v="99.232.80.44"/>
    <x v="16"/>
    <x v="16"/>
    <x v="10"/>
  </r>
  <r>
    <x v="122"/>
    <x v="122"/>
    <s v="99.232.80.44"/>
    <x v="17"/>
    <x v="17"/>
    <x v="26"/>
  </r>
  <r>
    <x v="122"/>
    <x v="122"/>
    <s v="99.232.80.44"/>
    <x v="18"/>
    <x v="18"/>
    <x v="26"/>
  </r>
  <r>
    <x v="122"/>
    <x v="122"/>
    <s v="99.232.80.44"/>
    <x v="19"/>
    <x v="19"/>
    <x v="856"/>
  </r>
  <r>
    <x v="122"/>
    <x v="122"/>
    <s v="99.232.80.44"/>
    <x v="20"/>
    <x v="20"/>
    <x v="857"/>
  </r>
  <r>
    <x v="122"/>
    <x v="122"/>
    <s v="99.232.80.44"/>
    <x v="21"/>
    <x v="21"/>
    <x v="6"/>
  </r>
  <r>
    <x v="122"/>
    <x v="122"/>
    <s v="99.232.80.44"/>
    <x v="22"/>
    <x v="22"/>
    <x v="26"/>
  </r>
  <r>
    <x v="122"/>
    <x v="122"/>
    <s v="99.232.80.44"/>
    <x v="23"/>
    <x v="23"/>
    <x v="858"/>
  </r>
  <r>
    <x v="122"/>
    <x v="122"/>
    <s v="99.232.80.44"/>
    <x v="24"/>
    <x v="24"/>
    <x v="9"/>
  </r>
  <r>
    <x v="122"/>
    <x v="122"/>
    <s v="99.232.80.44"/>
    <x v="25"/>
    <x v="25"/>
    <x v="26"/>
  </r>
  <r>
    <x v="122"/>
    <x v="122"/>
    <s v="99.232.80.44"/>
    <x v="26"/>
    <x v="26"/>
    <x v="9"/>
  </r>
  <r>
    <x v="122"/>
    <x v="122"/>
    <s v="99.232.80.44"/>
    <x v="33"/>
    <x v="33"/>
    <x v="859"/>
  </r>
  <r>
    <x v="122"/>
    <x v="122"/>
    <s v="99.232.80.44"/>
    <x v="27"/>
    <x v="27"/>
    <x v="532"/>
  </r>
  <r>
    <x v="123"/>
    <x v="123"/>
    <s v="99.232.116.20"/>
    <x v="0"/>
    <x v="0"/>
    <x v="860"/>
  </r>
  <r>
    <x v="123"/>
    <x v="123"/>
    <s v="99.232.116.20"/>
    <x v="1"/>
    <x v="1"/>
    <x v="16"/>
  </r>
  <r>
    <x v="123"/>
    <x v="123"/>
    <s v="99.232.116.20"/>
    <x v="2"/>
    <x v="2"/>
    <x v="861"/>
  </r>
  <r>
    <x v="123"/>
    <x v="123"/>
    <s v="99.232.116.20"/>
    <x v="3"/>
    <x v="3"/>
    <x v="44"/>
  </r>
  <r>
    <x v="123"/>
    <x v="123"/>
    <s v="99.232.116.20"/>
    <x v="5"/>
    <x v="5"/>
    <x v="7"/>
  </r>
  <r>
    <x v="123"/>
    <x v="123"/>
    <s v="99.232.116.20"/>
    <x v="6"/>
    <x v="6"/>
    <x v="9"/>
  </r>
  <r>
    <x v="123"/>
    <x v="123"/>
    <s v="99.232.116.20"/>
    <x v="7"/>
    <x v="7"/>
    <x v="9"/>
  </r>
  <r>
    <x v="123"/>
    <x v="123"/>
    <s v="99.232.116.20"/>
    <x v="8"/>
    <x v="8"/>
    <x v="9"/>
  </r>
  <r>
    <x v="123"/>
    <x v="123"/>
    <s v="99.232.116.20"/>
    <x v="9"/>
    <x v="9"/>
    <x v="16"/>
  </r>
  <r>
    <x v="123"/>
    <x v="123"/>
    <s v="99.232.116.20"/>
    <x v="10"/>
    <x v="10"/>
    <x v="6"/>
  </r>
  <r>
    <x v="123"/>
    <x v="123"/>
    <s v="99.232.116.20"/>
    <x v="29"/>
    <x v="29"/>
    <x v="7"/>
  </r>
  <r>
    <x v="123"/>
    <x v="123"/>
    <s v="99.232.116.20"/>
    <x v="11"/>
    <x v="11"/>
    <x v="7"/>
  </r>
  <r>
    <x v="123"/>
    <x v="123"/>
    <s v="99.232.116.20"/>
    <x v="12"/>
    <x v="12"/>
    <x v="6"/>
  </r>
  <r>
    <x v="123"/>
    <x v="123"/>
    <s v="99.232.116.20"/>
    <x v="13"/>
    <x v="13"/>
    <x v="6"/>
  </r>
  <r>
    <x v="123"/>
    <x v="123"/>
    <s v="99.232.116.20"/>
    <x v="32"/>
    <x v="32"/>
    <x v="862"/>
  </r>
  <r>
    <x v="123"/>
    <x v="123"/>
    <s v="99.232.116.20"/>
    <x v="14"/>
    <x v="14"/>
    <x v="26"/>
  </r>
  <r>
    <x v="123"/>
    <x v="123"/>
    <s v="99.232.116.20"/>
    <x v="15"/>
    <x v="15"/>
    <x v="26"/>
  </r>
  <r>
    <x v="123"/>
    <x v="123"/>
    <s v="99.232.116.20"/>
    <x v="16"/>
    <x v="16"/>
    <x v="10"/>
  </r>
  <r>
    <x v="123"/>
    <x v="123"/>
    <s v="99.232.116.20"/>
    <x v="17"/>
    <x v="17"/>
    <x v="26"/>
  </r>
  <r>
    <x v="123"/>
    <x v="123"/>
    <s v="99.232.116.20"/>
    <x v="18"/>
    <x v="18"/>
    <x v="26"/>
  </r>
  <r>
    <x v="123"/>
    <x v="123"/>
    <s v="99.232.116.20"/>
    <x v="19"/>
    <x v="19"/>
    <x v="863"/>
  </r>
  <r>
    <x v="123"/>
    <x v="123"/>
    <s v="99.232.116.20"/>
    <x v="21"/>
    <x v="21"/>
    <x v="6"/>
  </r>
  <r>
    <x v="123"/>
    <x v="123"/>
    <s v="99.232.116.20"/>
    <x v="22"/>
    <x v="22"/>
    <x v="6"/>
  </r>
  <r>
    <x v="123"/>
    <x v="123"/>
    <s v="99.232.116.20"/>
    <x v="23"/>
    <x v="23"/>
    <x v="864"/>
  </r>
  <r>
    <x v="123"/>
    <x v="123"/>
    <s v="99.232.116.20"/>
    <x v="24"/>
    <x v="24"/>
    <x v="9"/>
  </r>
  <r>
    <x v="123"/>
    <x v="123"/>
    <s v="99.232.116.20"/>
    <x v="25"/>
    <x v="25"/>
    <x v="26"/>
  </r>
  <r>
    <x v="123"/>
    <x v="123"/>
    <s v="99.232.116.20"/>
    <x v="26"/>
    <x v="26"/>
    <x v="9"/>
  </r>
  <r>
    <x v="124"/>
    <x v="124"/>
    <s v="203.87.61.134"/>
    <x v="0"/>
    <x v="0"/>
    <x v="865"/>
  </r>
  <r>
    <x v="124"/>
    <x v="124"/>
    <s v="203.87.61.134"/>
    <x v="1"/>
    <x v="1"/>
    <x v="62"/>
  </r>
  <r>
    <x v="124"/>
    <x v="124"/>
    <s v="203.87.61.134"/>
    <x v="2"/>
    <x v="2"/>
    <x v="866"/>
  </r>
  <r>
    <x v="124"/>
    <x v="124"/>
    <s v="203.87.61.134"/>
    <x v="3"/>
    <x v="3"/>
    <x v="3"/>
  </r>
  <r>
    <x v="124"/>
    <x v="124"/>
    <s v="203.87.61.134"/>
    <x v="4"/>
    <x v="4"/>
    <x v="64"/>
  </r>
  <r>
    <x v="124"/>
    <x v="124"/>
    <s v="203.87.61.134"/>
    <x v="5"/>
    <x v="5"/>
    <x v="8"/>
  </r>
  <r>
    <x v="124"/>
    <x v="124"/>
    <s v="203.87.61.134"/>
    <x v="5"/>
    <x v="5"/>
    <x v="19"/>
  </r>
  <r>
    <x v="124"/>
    <x v="124"/>
    <s v="203.87.61.134"/>
    <x v="28"/>
    <x v="28"/>
    <x v="867"/>
  </r>
  <r>
    <x v="124"/>
    <x v="124"/>
    <s v="203.87.61.134"/>
    <x v="7"/>
    <x v="7"/>
    <x v="7"/>
  </r>
  <r>
    <x v="124"/>
    <x v="124"/>
    <s v="203.87.61.134"/>
    <x v="8"/>
    <x v="8"/>
    <x v="8"/>
  </r>
  <r>
    <x v="124"/>
    <x v="124"/>
    <s v="203.87.61.134"/>
    <x v="9"/>
    <x v="9"/>
    <x v="868"/>
  </r>
  <r>
    <x v="124"/>
    <x v="124"/>
    <s v="203.87.61.134"/>
    <x v="10"/>
    <x v="10"/>
    <x v="7"/>
  </r>
  <r>
    <x v="124"/>
    <x v="124"/>
    <s v="203.87.61.134"/>
    <x v="29"/>
    <x v="29"/>
    <x v="7"/>
  </r>
  <r>
    <x v="124"/>
    <x v="124"/>
    <s v="203.87.61.134"/>
    <x v="11"/>
    <x v="11"/>
    <x v="9"/>
  </r>
  <r>
    <x v="124"/>
    <x v="124"/>
    <s v="203.87.61.134"/>
    <x v="30"/>
    <x v="30"/>
    <x v="64"/>
  </r>
  <r>
    <x v="124"/>
    <x v="124"/>
    <s v="203.87.61.134"/>
    <x v="12"/>
    <x v="12"/>
    <x v="6"/>
  </r>
  <r>
    <x v="124"/>
    <x v="124"/>
    <s v="203.87.61.134"/>
    <x v="12"/>
    <x v="12"/>
    <x v="7"/>
  </r>
  <r>
    <x v="124"/>
    <x v="124"/>
    <s v="203.87.61.134"/>
    <x v="13"/>
    <x v="13"/>
    <x v="9"/>
  </r>
  <r>
    <x v="124"/>
    <x v="124"/>
    <s v="203.87.61.134"/>
    <x v="14"/>
    <x v="14"/>
    <x v="9"/>
  </r>
  <r>
    <x v="124"/>
    <x v="124"/>
    <s v="203.87.61.134"/>
    <x v="15"/>
    <x v="15"/>
    <x v="9"/>
  </r>
  <r>
    <x v="124"/>
    <x v="124"/>
    <s v="203.87.61.134"/>
    <x v="16"/>
    <x v="16"/>
    <x v="10"/>
  </r>
  <r>
    <x v="124"/>
    <x v="124"/>
    <s v="203.87.61.134"/>
    <x v="17"/>
    <x v="17"/>
    <x v="9"/>
  </r>
  <r>
    <x v="124"/>
    <x v="124"/>
    <s v="203.87.61.134"/>
    <x v="18"/>
    <x v="18"/>
    <x v="9"/>
  </r>
  <r>
    <x v="124"/>
    <x v="124"/>
    <s v="203.87.61.134"/>
    <x v="19"/>
    <x v="19"/>
    <x v="869"/>
  </r>
  <r>
    <x v="124"/>
    <x v="124"/>
    <s v="203.87.61.134"/>
    <x v="21"/>
    <x v="21"/>
    <x v="9"/>
  </r>
  <r>
    <x v="124"/>
    <x v="124"/>
    <s v="203.87.61.134"/>
    <x v="21"/>
    <x v="21"/>
    <x v="26"/>
  </r>
  <r>
    <x v="124"/>
    <x v="124"/>
    <s v="203.87.61.134"/>
    <x v="22"/>
    <x v="22"/>
    <x v="6"/>
  </r>
  <r>
    <x v="124"/>
    <x v="124"/>
    <s v="203.87.61.134"/>
    <x v="24"/>
    <x v="24"/>
    <x v="9"/>
  </r>
  <r>
    <x v="124"/>
    <x v="124"/>
    <s v="203.87.61.134"/>
    <x v="25"/>
    <x v="25"/>
    <x v="9"/>
  </r>
  <r>
    <x v="124"/>
    <x v="124"/>
    <s v="203.87.61.134"/>
    <x v="26"/>
    <x v="26"/>
    <x v="9"/>
  </r>
  <r>
    <x v="124"/>
    <x v="124"/>
    <s v="203.87.61.134"/>
    <x v="33"/>
    <x v="33"/>
    <x v="870"/>
  </r>
  <r>
    <x v="125"/>
    <x v="125"/>
    <s v="98.169.248.116"/>
    <x v="0"/>
    <x v="0"/>
    <x v="871"/>
  </r>
  <r>
    <x v="125"/>
    <x v="125"/>
    <s v="98.169.248.116"/>
    <x v="1"/>
    <x v="1"/>
    <x v="130"/>
  </r>
  <r>
    <x v="125"/>
    <x v="125"/>
    <s v="98.169.248.116"/>
    <x v="2"/>
    <x v="2"/>
    <x v="872"/>
  </r>
  <r>
    <x v="125"/>
    <x v="125"/>
    <s v="98.169.248.116"/>
    <x v="3"/>
    <x v="3"/>
    <x v="3"/>
  </r>
  <r>
    <x v="125"/>
    <x v="125"/>
    <s v="98.169.248.116"/>
    <x v="4"/>
    <x v="4"/>
    <x v="4"/>
  </r>
  <r>
    <x v="125"/>
    <x v="125"/>
    <s v="98.169.248.116"/>
    <x v="34"/>
    <x v="28"/>
    <x v="873"/>
  </r>
  <r>
    <x v="125"/>
    <x v="125"/>
    <s v="98.169.248.116"/>
    <x v="28"/>
    <x v="28"/>
    <x v="874"/>
  </r>
  <r>
    <x v="125"/>
    <x v="125"/>
    <s v="98.169.248.116"/>
    <x v="7"/>
    <x v="7"/>
    <x v="8"/>
  </r>
  <r>
    <x v="125"/>
    <x v="125"/>
    <s v="98.169.248.116"/>
    <x v="8"/>
    <x v="8"/>
    <x v="8"/>
  </r>
  <r>
    <x v="125"/>
    <x v="125"/>
    <s v="98.169.248.116"/>
    <x v="9"/>
    <x v="9"/>
    <x v="130"/>
  </r>
  <r>
    <x v="125"/>
    <x v="125"/>
    <s v="98.169.248.116"/>
    <x v="10"/>
    <x v="10"/>
    <x v="6"/>
  </r>
  <r>
    <x v="125"/>
    <x v="125"/>
    <s v="98.169.248.116"/>
    <x v="29"/>
    <x v="29"/>
    <x v="7"/>
  </r>
  <r>
    <x v="125"/>
    <x v="125"/>
    <s v="98.169.248.116"/>
    <x v="11"/>
    <x v="11"/>
    <x v="9"/>
  </r>
  <r>
    <x v="125"/>
    <x v="125"/>
    <s v="98.169.248.116"/>
    <x v="11"/>
    <x v="11"/>
    <x v="8"/>
  </r>
  <r>
    <x v="125"/>
    <x v="125"/>
    <s v="98.169.248.116"/>
    <x v="11"/>
    <x v="11"/>
    <x v="22"/>
  </r>
  <r>
    <x v="125"/>
    <x v="125"/>
    <s v="98.169.248.116"/>
    <x v="30"/>
    <x v="30"/>
    <x v="875"/>
  </r>
  <r>
    <x v="125"/>
    <x v="125"/>
    <s v="98.169.248.116"/>
    <x v="12"/>
    <x v="12"/>
    <x v="6"/>
  </r>
  <r>
    <x v="125"/>
    <x v="125"/>
    <s v="98.169.248.116"/>
    <x v="12"/>
    <x v="12"/>
    <x v="7"/>
  </r>
  <r>
    <x v="125"/>
    <x v="125"/>
    <s v="98.169.248.116"/>
    <x v="13"/>
    <x v="13"/>
    <x v="6"/>
  </r>
  <r>
    <x v="125"/>
    <x v="125"/>
    <s v="98.169.248.116"/>
    <x v="14"/>
    <x v="14"/>
    <x v="9"/>
  </r>
  <r>
    <x v="125"/>
    <x v="125"/>
    <s v="98.169.248.116"/>
    <x v="15"/>
    <x v="15"/>
    <x v="9"/>
  </r>
  <r>
    <x v="125"/>
    <x v="125"/>
    <s v="98.169.248.116"/>
    <x v="16"/>
    <x v="16"/>
    <x v="10"/>
  </r>
  <r>
    <x v="125"/>
    <x v="125"/>
    <s v="98.169.248.116"/>
    <x v="17"/>
    <x v="17"/>
    <x v="9"/>
  </r>
  <r>
    <x v="125"/>
    <x v="125"/>
    <s v="98.169.248.116"/>
    <x v="18"/>
    <x v="18"/>
    <x v="9"/>
  </r>
  <r>
    <x v="125"/>
    <x v="125"/>
    <s v="98.169.248.116"/>
    <x v="19"/>
    <x v="19"/>
    <x v="876"/>
  </r>
  <r>
    <x v="125"/>
    <x v="125"/>
    <s v="98.169.248.116"/>
    <x v="20"/>
    <x v="20"/>
    <x v="877"/>
  </r>
  <r>
    <x v="125"/>
    <x v="125"/>
    <s v="98.169.248.116"/>
    <x v="21"/>
    <x v="21"/>
    <x v="9"/>
  </r>
  <r>
    <x v="125"/>
    <x v="125"/>
    <s v="98.169.248.116"/>
    <x v="31"/>
    <x v="31"/>
    <x v="878"/>
  </r>
  <r>
    <x v="125"/>
    <x v="125"/>
    <s v="98.169.248.116"/>
    <x v="22"/>
    <x v="22"/>
    <x v="6"/>
  </r>
  <r>
    <x v="125"/>
    <x v="125"/>
    <s v="98.169.248.116"/>
    <x v="23"/>
    <x v="23"/>
    <x v="879"/>
  </r>
  <r>
    <x v="125"/>
    <x v="125"/>
    <s v="98.169.248.116"/>
    <x v="24"/>
    <x v="24"/>
    <x v="9"/>
  </r>
  <r>
    <x v="125"/>
    <x v="125"/>
    <s v="98.169.248.116"/>
    <x v="25"/>
    <x v="25"/>
    <x v="26"/>
  </r>
  <r>
    <x v="125"/>
    <x v="125"/>
    <s v="98.169.248.116"/>
    <x v="38"/>
    <x v="31"/>
    <x v="880"/>
  </r>
  <r>
    <x v="125"/>
    <x v="125"/>
    <s v="98.169.248.116"/>
    <x v="26"/>
    <x v="26"/>
    <x v="9"/>
  </r>
  <r>
    <x v="125"/>
    <x v="125"/>
    <s v="98.169.248.116"/>
    <x v="33"/>
    <x v="33"/>
    <x v="881"/>
  </r>
  <r>
    <x v="125"/>
    <x v="125"/>
    <s v="98.169.248.116"/>
    <x v="27"/>
    <x v="27"/>
    <x v="882"/>
  </r>
  <r>
    <x v="126"/>
    <x v="126"/>
    <s v="141.214.17.232"/>
    <x v="0"/>
    <x v="0"/>
    <x v="883"/>
  </r>
  <r>
    <x v="126"/>
    <x v="126"/>
    <s v="141.214.17.232"/>
    <x v="1"/>
    <x v="1"/>
    <x v="1"/>
  </r>
  <r>
    <x v="126"/>
    <x v="126"/>
    <s v="141.214.17.232"/>
    <x v="2"/>
    <x v="2"/>
    <x v="884"/>
  </r>
  <r>
    <x v="126"/>
    <x v="126"/>
    <s v="141.214.17.232"/>
    <x v="3"/>
    <x v="3"/>
    <x v="3"/>
  </r>
  <r>
    <x v="126"/>
    <x v="126"/>
    <s v="141.214.17.232"/>
    <x v="4"/>
    <x v="4"/>
    <x v="885"/>
  </r>
  <r>
    <x v="126"/>
    <x v="126"/>
    <s v="141.214.17.232"/>
    <x v="5"/>
    <x v="5"/>
    <x v="9"/>
  </r>
  <r>
    <x v="126"/>
    <x v="126"/>
    <s v="141.214.17.232"/>
    <x v="5"/>
    <x v="5"/>
    <x v="7"/>
  </r>
  <r>
    <x v="126"/>
    <x v="126"/>
    <s v="141.214.17.232"/>
    <x v="5"/>
    <x v="5"/>
    <x v="8"/>
  </r>
  <r>
    <x v="126"/>
    <x v="126"/>
    <s v="141.214.17.232"/>
    <x v="5"/>
    <x v="5"/>
    <x v="19"/>
  </r>
  <r>
    <x v="126"/>
    <x v="126"/>
    <s v="141.214.17.232"/>
    <x v="6"/>
    <x v="6"/>
    <x v="7"/>
  </r>
  <r>
    <x v="126"/>
    <x v="126"/>
    <s v="141.214.17.232"/>
    <x v="7"/>
    <x v="7"/>
    <x v="8"/>
  </r>
  <r>
    <x v="126"/>
    <x v="126"/>
    <s v="141.214.17.232"/>
    <x v="8"/>
    <x v="8"/>
    <x v="8"/>
  </r>
  <r>
    <x v="126"/>
    <x v="126"/>
    <s v="141.214.17.232"/>
    <x v="9"/>
    <x v="9"/>
    <x v="1"/>
  </r>
  <r>
    <x v="126"/>
    <x v="126"/>
    <s v="141.214.17.232"/>
    <x v="10"/>
    <x v="10"/>
    <x v="88"/>
  </r>
  <r>
    <x v="126"/>
    <x v="126"/>
    <s v="141.214.17.232"/>
    <x v="29"/>
    <x v="29"/>
    <x v="7"/>
  </r>
  <r>
    <x v="126"/>
    <x v="126"/>
    <s v="141.214.17.232"/>
    <x v="11"/>
    <x v="11"/>
    <x v="8"/>
  </r>
  <r>
    <x v="126"/>
    <x v="126"/>
    <s v="141.214.17.232"/>
    <x v="12"/>
    <x v="12"/>
    <x v="6"/>
  </r>
  <r>
    <x v="126"/>
    <x v="126"/>
    <s v="141.214.17.232"/>
    <x v="12"/>
    <x v="12"/>
    <x v="7"/>
  </r>
  <r>
    <x v="126"/>
    <x v="126"/>
    <s v="141.214.17.232"/>
    <x v="13"/>
    <x v="13"/>
    <x v="7"/>
  </r>
  <r>
    <x v="126"/>
    <x v="126"/>
    <s v="141.214.17.232"/>
    <x v="32"/>
    <x v="32"/>
    <x v="657"/>
  </r>
  <r>
    <x v="126"/>
    <x v="126"/>
    <s v="141.214.17.232"/>
    <x v="14"/>
    <x v="14"/>
    <x v="26"/>
  </r>
  <r>
    <x v="126"/>
    <x v="126"/>
    <s v="141.214.17.232"/>
    <x v="15"/>
    <x v="15"/>
    <x v="9"/>
  </r>
  <r>
    <x v="126"/>
    <x v="126"/>
    <s v="141.214.17.232"/>
    <x v="16"/>
    <x v="16"/>
    <x v="10"/>
  </r>
  <r>
    <x v="126"/>
    <x v="126"/>
    <s v="141.214.17.232"/>
    <x v="17"/>
    <x v="17"/>
    <x v="9"/>
  </r>
  <r>
    <x v="126"/>
    <x v="126"/>
    <s v="141.214.17.232"/>
    <x v="18"/>
    <x v="18"/>
    <x v="26"/>
  </r>
  <r>
    <x v="126"/>
    <x v="126"/>
    <s v="141.214.17.232"/>
    <x v="19"/>
    <x v="19"/>
    <x v="886"/>
  </r>
  <r>
    <x v="126"/>
    <x v="126"/>
    <s v="141.214.17.232"/>
    <x v="20"/>
    <x v="20"/>
    <x v="887"/>
  </r>
  <r>
    <x v="126"/>
    <x v="126"/>
    <s v="141.214.17.232"/>
    <x v="21"/>
    <x v="21"/>
    <x v="9"/>
  </r>
  <r>
    <x v="126"/>
    <x v="126"/>
    <s v="141.214.17.232"/>
    <x v="21"/>
    <x v="21"/>
    <x v="26"/>
  </r>
  <r>
    <x v="126"/>
    <x v="126"/>
    <s v="141.214.17.232"/>
    <x v="31"/>
    <x v="31"/>
    <x v="888"/>
  </r>
  <r>
    <x v="126"/>
    <x v="126"/>
    <s v="141.214.17.232"/>
    <x v="22"/>
    <x v="22"/>
    <x v="6"/>
  </r>
  <r>
    <x v="126"/>
    <x v="126"/>
    <s v="141.214.17.232"/>
    <x v="23"/>
    <x v="23"/>
    <x v="889"/>
  </r>
  <r>
    <x v="126"/>
    <x v="126"/>
    <s v="141.214.17.232"/>
    <x v="24"/>
    <x v="24"/>
    <x v="9"/>
  </r>
  <r>
    <x v="126"/>
    <x v="126"/>
    <s v="141.214.17.232"/>
    <x v="25"/>
    <x v="25"/>
    <x v="9"/>
  </r>
  <r>
    <x v="126"/>
    <x v="126"/>
    <s v="141.214.17.232"/>
    <x v="26"/>
    <x v="26"/>
    <x v="9"/>
  </r>
  <r>
    <x v="126"/>
    <x v="126"/>
    <s v="141.214.17.232"/>
    <x v="33"/>
    <x v="33"/>
    <x v="890"/>
  </r>
  <r>
    <x v="126"/>
    <x v="126"/>
    <s v="141.214.17.232"/>
    <x v="27"/>
    <x v="27"/>
    <x v="891"/>
  </r>
  <r>
    <x v="127"/>
    <x v="127"/>
    <s v="168.200.2.111"/>
    <x v="0"/>
    <x v="0"/>
    <x v="892"/>
  </r>
  <r>
    <x v="127"/>
    <x v="127"/>
    <s v="168.200.2.111"/>
    <x v="1"/>
    <x v="1"/>
    <x v="1"/>
  </r>
  <r>
    <x v="127"/>
    <x v="127"/>
    <s v="168.200.2.111"/>
    <x v="2"/>
    <x v="2"/>
    <x v="893"/>
  </r>
  <r>
    <x v="127"/>
    <x v="127"/>
    <s v="168.200.2.111"/>
    <x v="3"/>
    <x v="3"/>
    <x v="3"/>
  </r>
  <r>
    <x v="127"/>
    <x v="127"/>
    <s v="168.200.2.111"/>
    <x v="5"/>
    <x v="5"/>
    <x v="9"/>
  </r>
  <r>
    <x v="127"/>
    <x v="127"/>
    <s v="168.200.2.111"/>
    <x v="5"/>
    <x v="5"/>
    <x v="8"/>
  </r>
  <r>
    <x v="127"/>
    <x v="127"/>
    <s v="168.200.2.111"/>
    <x v="5"/>
    <x v="5"/>
    <x v="5"/>
  </r>
  <r>
    <x v="127"/>
    <x v="127"/>
    <s v="168.200.2.111"/>
    <x v="6"/>
    <x v="6"/>
    <x v="26"/>
  </r>
  <r>
    <x v="127"/>
    <x v="127"/>
    <s v="168.200.2.111"/>
    <x v="7"/>
    <x v="7"/>
    <x v="26"/>
  </r>
  <r>
    <x v="127"/>
    <x v="127"/>
    <s v="168.200.2.111"/>
    <x v="8"/>
    <x v="8"/>
    <x v="26"/>
  </r>
  <r>
    <x v="127"/>
    <x v="127"/>
    <s v="168.200.2.111"/>
    <x v="9"/>
    <x v="9"/>
    <x v="1"/>
  </r>
  <r>
    <x v="127"/>
    <x v="127"/>
    <s v="168.200.2.111"/>
    <x v="10"/>
    <x v="10"/>
    <x v="7"/>
  </r>
  <r>
    <x v="127"/>
    <x v="127"/>
    <s v="168.200.2.111"/>
    <x v="29"/>
    <x v="29"/>
    <x v="7"/>
  </r>
  <r>
    <x v="127"/>
    <x v="127"/>
    <s v="168.200.2.111"/>
    <x v="11"/>
    <x v="11"/>
    <x v="9"/>
  </r>
  <r>
    <x v="127"/>
    <x v="127"/>
    <s v="168.200.2.111"/>
    <x v="11"/>
    <x v="11"/>
    <x v="6"/>
  </r>
  <r>
    <x v="127"/>
    <x v="127"/>
    <s v="168.200.2.111"/>
    <x v="12"/>
    <x v="12"/>
    <x v="6"/>
  </r>
  <r>
    <x v="127"/>
    <x v="127"/>
    <s v="168.200.2.111"/>
    <x v="12"/>
    <x v="12"/>
    <x v="7"/>
  </r>
  <r>
    <x v="127"/>
    <x v="127"/>
    <s v="168.200.2.111"/>
    <x v="37"/>
    <x v="28"/>
    <x v="894"/>
  </r>
  <r>
    <x v="127"/>
    <x v="127"/>
    <s v="168.200.2.111"/>
    <x v="13"/>
    <x v="13"/>
    <x v="26"/>
  </r>
  <r>
    <x v="127"/>
    <x v="127"/>
    <s v="168.200.2.111"/>
    <x v="14"/>
    <x v="14"/>
    <x v="9"/>
  </r>
  <r>
    <x v="127"/>
    <x v="127"/>
    <s v="168.200.2.111"/>
    <x v="15"/>
    <x v="15"/>
    <x v="9"/>
  </r>
  <r>
    <x v="127"/>
    <x v="127"/>
    <s v="168.200.2.111"/>
    <x v="16"/>
    <x v="16"/>
    <x v="10"/>
  </r>
  <r>
    <x v="127"/>
    <x v="127"/>
    <s v="168.200.2.111"/>
    <x v="17"/>
    <x v="17"/>
    <x v="9"/>
  </r>
  <r>
    <x v="127"/>
    <x v="127"/>
    <s v="168.200.2.111"/>
    <x v="18"/>
    <x v="18"/>
    <x v="9"/>
  </r>
  <r>
    <x v="127"/>
    <x v="127"/>
    <s v="168.200.2.111"/>
    <x v="19"/>
    <x v="19"/>
    <x v="895"/>
  </r>
  <r>
    <x v="127"/>
    <x v="127"/>
    <s v="168.200.2.111"/>
    <x v="21"/>
    <x v="21"/>
    <x v="9"/>
  </r>
  <r>
    <x v="127"/>
    <x v="127"/>
    <s v="168.200.2.111"/>
    <x v="21"/>
    <x v="21"/>
    <x v="26"/>
  </r>
  <r>
    <x v="127"/>
    <x v="127"/>
    <s v="168.200.2.111"/>
    <x v="31"/>
    <x v="31"/>
    <x v="896"/>
  </r>
  <r>
    <x v="127"/>
    <x v="127"/>
    <s v="168.200.2.111"/>
    <x v="22"/>
    <x v="22"/>
    <x v="6"/>
  </r>
  <r>
    <x v="127"/>
    <x v="127"/>
    <s v="168.200.2.111"/>
    <x v="23"/>
    <x v="23"/>
    <x v="897"/>
  </r>
  <r>
    <x v="127"/>
    <x v="127"/>
    <s v="168.200.2.111"/>
    <x v="24"/>
    <x v="24"/>
    <x v="9"/>
  </r>
  <r>
    <x v="127"/>
    <x v="127"/>
    <s v="168.200.2.111"/>
    <x v="25"/>
    <x v="25"/>
    <x v="9"/>
  </r>
  <r>
    <x v="127"/>
    <x v="127"/>
    <s v="168.200.2.111"/>
    <x v="26"/>
    <x v="26"/>
    <x v="9"/>
  </r>
  <r>
    <x v="128"/>
    <x v="128"/>
    <s v="208.102.117.88"/>
    <x v="0"/>
    <x v="0"/>
    <x v="898"/>
  </r>
  <r>
    <x v="128"/>
    <x v="128"/>
    <s v="208.102.117.88"/>
    <x v="1"/>
    <x v="1"/>
    <x v="1"/>
  </r>
  <r>
    <x v="128"/>
    <x v="128"/>
    <s v="208.102.117.88"/>
    <x v="2"/>
    <x v="2"/>
    <x v="899"/>
  </r>
  <r>
    <x v="128"/>
    <x v="128"/>
    <s v="208.102.117.88"/>
    <x v="3"/>
    <x v="3"/>
    <x v="44"/>
  </r>
  <r>
    <x v="128"/>
    <x v="128"/>
    <s v="208.102.117.88"/>
    <x v="5"/>
    <x v="5"/>
    <x v="9"/>
  </r>
  <r>
    <x v="128"/>
    <x v="128"/>
    <s v="208.102.117.88"/>
    <x v="28"/>
    <x v="28"/>
    <x v="900"/>
  </r>
  <r>
    <x v="128"/>
    <x v="128"/>
    <s v="208.102.117.88"/>
    <x v="7"/>
    <x v="7"/>
    <x v="26"/>
  </r>
  <r>
    <x v="128"/>
    <x v="128"/>
    <s v="208.102.117.88"/>
    <x v="8"/>
    <x v="8"/>
    <x v="26"/>
  </r>
  <r>
    <x v="128"/>
    <x v="128"/>
    <s v="208.102.117.88"/>
    <x v="9"/>
    <x v="9"/>
    <x v="1"/>
  </r>
  <r>
    <x v="128"/>
    <x v="128"/>
    <s v="208.102.117.88"/>
    <x v="10"/>
    <x v="10"/>
    <x v="88"/>
  </r>
  <r>
    <x v="128"/>
    <x v="128"/>
    <s v="208.102.117.88"/>
    <x v="29"/>
    <x v="29"/>
    <x v="7"/>
  </r>
  <r>
    <x v="128"/>
    <x v="128"/>
    <s v="208.102.117.88"/>
    <x v="11"/>
    <x v="11"/>
    <x v="9"/>
  </r>
  <r>
    <x v="128"/>
    <x v="128"/>
    <s v="208.102.117.88"/>
    <x v="11"/>
    <x v="11"/>
    <x v="26"/>
  </r>
  <r>
    <x v="128"/>
    <x v="128"/>
    <s v="208.102.117.88"/>
    <x v="12"/>
    <x v="12"/>
    <x v="6"/>
  </r>
  <r>
    <x v="128"/>
    <x v="128"/>
    <s v="208.102.117.88"/>
    <x v="12"/>
    <x v="12"/>
    <x v="7"/>
  </r>
  <r>
    <x v="128"/>
    <x v="128"/>
    <s v="208.102.117.88"/>
    <x v="13"/>
    <x v="13"/>
    <x v="6"/>
  </r>
  <r>
    <x v="128"/>
    <x v="128"/>
    <s v="208.102.117.88"/>
    <x v="14"/>
    <x v="14"/>
    <x v="9"/>
  </r>
  <r>
    <x v="128"/>
    <x v="128"/>
    <s v="208.102.117.88"/>
    <x v="15"/>
    <x v="15"/>
    <x v="9"/>
  </r>
  <r>
    <x v="128"/>
    <x v="128"/>
    <s v="208.102.117.88"/>
    <x v="16"/>
    <x v="16"/>
    <x v="901"/>
  </r>
  <r>
    <x v="128"/>
    <x v="128"/>
    <s v="208.102.117.88"/>
    <x v="17"/>
    <x v="17"/>
    <x v="9"/>
  </r>
  <r>
    <x v="128"/>
    <x v="128"/>
    <s v="208.102.117.88"/>
    <x v="18"/>
    <x v="18"/>
    <x v="26"/>
  </r>
  <r>
    <x v="128"/>
    <x v="128"/>
    <s v="208.102.117.88"/>
    <x v="19"/>
    <x v="19"/>
    <x v="902"/>
  </r>
  <r>
    <x v="128"/>
    <x v="128"/>
    <s v="208.102.117.88"/>
    <x v="20"/>
    <x v="20"/>
    <x v="903"/>
  </r>
  <r>
    <x v="128"/>
    <x v="128"/>
    <s v="208.102.117.88"/>
    <x v="21"/>
    <x v="21"/>
    <x v="9"/>
  </r>
  <r>
    <x v="128"/>
    <x v="128"/>
    <s v="208.102.117.88"/>
    <x v="31"/>
    <x v="31"/>
    <x v="904"/>
  </r>
  <r>
    <x v="128"/>
    <x v="128"/>
    <s v="208.102.117.88"/>
    <x v="22"/>
    <x v="22"/>
    <x v="6"/>
  </r>
  <r>
    <x v="128"/>
    <x v="128"/>
    <s v="208.102.117.88"/>
    <x v="23"/>
    <x v="23"/>
    <x v="905"/>
  </r>
  <r>
    <x v="128"/>
    <x v="128"/>
    <s v="208.102.117.88"/>
    <x v="24"/>
    <x v="24"/>
    <x v="9"/>
  </r>
  <r>
    <x v="128"/>
    <x v="128"/>
    <s v="208.102.117.88"/>
    <x v="25"/>
    <x v="25"/>
    <x v="9"/>
  </r>
  <r>
    <x v="128"/>
    <x v="128"/>
    <s v="208.102.117.88"/>
    <x v="26"/>
    <x v="26"/>
    <x v="9"/>
  </r>
  <r>
    <x v="128"/>
    <x v="128"/>
    <s v="208.102.117.88"/>
    <x v="33"/>
    <x v="33"/>
    <x v="906"/>
  </r>
  <r>
    <x v="128"/>
    <x v="128"/>
    <s v="208.102.117.88"/>
    <x v="27"/>
    <x v="27"/>
    <x v="907"/>
  </r>
  <r>
    <x v="129"/>
    <x v="129"/>
    <s v="193.163.223.34"/>
    <x v="0"/>
    <x v="0"/>
    <x v="908"/>
  </r>
  <r>
    <x v="129"/>
    <x v="129"/>
    <s v="193.163.223.34"/>
    <x v="1"/>
    <x v="1"/>
    <x v="91"/>
  </r>
  <r>
    <x v="129"/>
    <x v="129"/>
    <s v="193.163.223.34"/>
    <x v="2"/>
    <x v="2"/>
    <x v="909"/>
  </r>
  <r>
    <x v="129"/>
    <x v="129"/>
    <s v="193.163.223.34"/>
    <x v="3"/>
    <x v="3"/>
    <x v="3"/>
  </r>
  <r>
    <x v="129"/>
    <x v="129"/>
    <s v="193.163.223.34"/>
    <x v="4"/>
    <x v="4"/>
    <x v="193"/>
  </r>
  <r>
    <x v="129"/>
    <x v="129"/>
    <s v="193.163.223.34"/>
    <x v="5"/>
    <x v="5"/>
    <x v="6"/>
  </r>
  <r>
    <x v="129"/>
    <x v="129"/>
    <s v="193.163.223.34"/>
    <x v="6"/>
    <x v="6"/>
    <x v="9"/>
  </r>
  <r>
    <x v="129"/>
    <x v="129"/>
    <s v="193.163.223.34"/>
    <x v="7"/>
    <x v="7"/>
    <x v="6"/>
  </r>
  <r>
    <x v="129"/>
    <x v="129"/>
    <s v="193.163.223.34"/>
    <x v="8"/>
    <x v="8"/>
    <x v="7"/>
  </r>
  <r>
    <x v="129"/>
    <x v="129"/>
    <s v="193.163.223.34"/>
    <x v="10"/>
    <x v="10"/>
    <x v="6"/>
  </r>
  <r>
    <x v="129"/>
    <x v="129"/>
    <s v="193.163.223.34"/>
    <x v="29"/>
    <x v="29"/>
    <x v="7"/>
  </r>
  <r>
    <x v="129"/>
    <x v="129"/>
    <s v="193.163.223.34"/>
    <x v="11"/>
    <x v="11"/>
    <x v="7"/>
  </r>
  <r>
    <x v="129"/>
    <x v="129"/>
    <s v="193.163.223.34"/>
    <x v="11"/>
    <x v="11"/>
    <x v="8"/>
  </r>
  <r>
    <x v="129"/>
    <x v="129"/>
    <s v="193.163.223.34"/>
    <x v="12"/>
    <x v="12"/>
    <x v="6"/>
  </r>
  <r>
    <x v="129"/>
    <x v="129"/>
    <s v="193.163.223.34"/>
    <x v="12"/>
    <x v="12"/>
    <x v="7"/>
  </r>
  <r>
    <x v="129"/>
    <x v="129"/>
    <s v="193.163.223.34"/>
    <x v="13"/>
    <x v="13"/>
    <x v="6"/>
  </r>
  <r>
    <x v="129"/>
    <x v="129"/>
    <s v="193.163.223.34"/>
    <x v="14"/>
    <x v="14"/>
    <x v="26"/>
  </r>
  <r>
    <x v="129"/>
    <x v="129"/>
    <s v="193.163.223.34"/>
    <x v="15"/>
    <x v="15"/>
    <x v="26"/>
  </r>
  <r>
    <x v="129"/>
    <x v="129"/>
    <s v="193.163.223.34"/>
    <x v="16"/>
    <x v="16"/>
    <x v="910"/>
  </r>
  <r>
    <x v="129"/>
    <x v="129"/>
    <s v="193.163.223.34"/>
    <x v="17"/>
    <x v="17"/>
    <x v="26"/>
  </r>
  <r>
    <x v="129"/>
    <x v="129"/>
    <s v="193.163.223.34"/>
    <x v="18"/>
    <x v="18"/>
    <x v="26"/>
  </r>
  <r>
    <x v="129"/>
    <x v="129"/>
    <s v="193.163.223.34"/>
    <x v="19"/>
    <x v="19"/>
    <x v="911"/>
  </r>
  <r>
    <x v="129"/>
    <x v="129"/>
    <s v="193.163.223.34"/>
    <x v="20"/>
    <x v="20"/>
    <x v="912"/>
  </r>
  <r>
    <x v="129"/>
    <x v="129"/>
    <s v="193.163.223.34"/>
    <x v="21"/>
    <x v="21"/>
    <x v="9"/>
  </r>
  <r>
    <x v="129"/>
    <x v="129"/>
    <s v="193.163.223.34"/>
    <x v="22"/>
    <x v="22"/>
    <x v="6"/>
  </r>
  <r>
    <x v="129"/>
    <x v="129"/>
    <s v="193.163.223.34"/>
    <x v="23"/>
    <x v="23"/>
    <x v="913"/>
  </r>
  <r>
    <x v="129"/>
    <x v="129"/>
    <s v="193.163.223.34"/>
    <x v="24"/>
    <x v="24"/>
    <x v="9"/>
  </r>
  <r>
    <x v="129"/>
    <x v="129"/>
    <s v="193.163.223.34"/>
    <x v="25"/>
    <x v="25"/>
    <x v="26"/>
  </r>
  <r>
    <x v="129"/>
    <x v="129"/>
    <s v="193.163.223.34"/>
    <x v="26"/>
    <x v="26"/>
    <x v="26"/>
  </r>
  <r>
    <x v="129"/>
    <x v="129"/>
    <s v="193.163.223.34"/>
    <x v="27"/>
    <x v="27"/>
    <x v="914"/>
  </r>
  <r>
    <x v="130"/>
    <x v="130"/>
    <s v="91.186.68.81"/>
    <x v="0"/>
    <x v="0"/>
    <x v="915"/>
  </r>
  <r>
    <x v="130"/>
    <x v="130"/>
    <s v="91.186.68.81"/>
    <x v="1"/>
    <x v="1"/>
    <x v="224"/>
  </r>
  <r>
    <x v="130"/>
    <x v="130"/>
    <s v="91.186.68.81"/>
    <x v="2"/>
    <x v="2"/>
    <x v="916"/>
  </r>
  <r>
    <x v="130"/>
    <x v="130"/>
    <s v="91.186.68.81"/>
    <x v="3"/>
    <x v="3"/>
    <x v="44"/>
  </r>
  <r>
    <x v="130"/>
    <x v="130"/>
    <s v="91.186.68.81"/>
    <x v="5"/>
    <x v="5"/>
    <x v="8"/>
  </r>
  <r>
    <x v="130"/>
    <x v="130"/>
    <s v="91.186.68.81"/>
    <x v="6"/>
    <x v="6"/>
    <x v="9"/>
  </r>
  <r>
    <x v="130"/>
    <x v="130"/>
    <s v="91.186.68.81"/>
    <x v="7"/>
    <x v="7"/>
    <x v="7"/>
  </r>
  <r>
    <x v="130"/>
    <x v="130"/>
    <s v="91.186.68.81"/>
    <x v="8"/>
    <x v="8"/>
    <x v="8"/>
  </r>
  <r>
    <x v="130"/>
    <x v="130"/>
    <s v="91.186.68.81"/>
    <x v="9"/>
    <x v="9"/>
    <x v="224"/>
  </r>
  <r>
    <x v="130"/>
    <x v="130"/>
    <s v="91.186.68.81"/>
    <x v="29"/>
    <x v="29"/>
    <x v="7"/>
  </r>
  <r>
    <x v="130"/>
    <x v="130"/>
    <s v="91.186.68.81"/>
    <x v="11"/>
    <x v="11"/>
    <x v="7"/>
  </r>
  <r>
    <x v="130"/>
    <x v="130"/>
    <s v="91.186.68.81"/>
    <x v="12"/>
    <x v="12"/>
    <x v="9"/>
  </r>
  <r>
    <x v="130"/>
    <x v="130"/>
    <s v="91.186.68.81"/>
    <x v="13"/>
    <x v="13"/>
    <x v="6"/>
  </r>
  <r>
    <x v="130"/>
    <x v="130"/>
    <s v="91.186.68.81"/>
    <x v="14"/>
    <x v="14"/>
    <x v="26"/>
  </r>
  <r>
    <x v="130"/>
    <x v="130"/>
    <s v="91.186.68.81"/>
    <x v="15"/>
    <x v="15"/>
    <x v="9"/>
  </r>
  <r>
    <x v="130"/>
    <x v="130"/>
    <s v="91.186.68.81"/>
    <x v="15"/>
    <x v="15"/>
    <x v="26"/>
  </r>
  <r>
    <x v="130"/>
    <x v="130"/>
    <s v="91.186.68.81"/>
    <x v="16"/>
    <x v="16"/>
    <x v="10"/>
  </r>
  <r>
    <x v="130"/>
    <x v="130"/>
    <s v="91.186.68.81"/>
    <x v="17"/>
    <x v="17"/>
    <x v="26"/>
  </r>
  <r>
    <x v="130"/>
    <x v="130"/>
    <s v="91.186.68.81"/>
    <x v="18"/>
    <x v="18"/>
    <x v="26"/>
  </r>
  <r>
    <x v="130"/>
    <x v="130"/>
    <s v="91.186.68.81"/>
    <x v="19"/>
    <x v="19"/>
    <x v="917"/>
  </r>
  <r>
    <x v="130"/>
    <x v="130"/>
    <s v="91.186.68.81"/>
    <x v="20"/>
    <x v="20"/>
    <x v="918"/>
  </r>
  <r>
    <x v="130"/>
    <x v="130"/>
    <s v="91.186.68.81"/>
    <x v="21"/>
    <x v="21"/>
    <x v="9"/>
  </r>
  <r>
    <x v="130"/>
    <x v="130"/>
    <s v="91.186.68.81"/>
    <x v="21"/>
    <x v="21"/>
    <x v="26"/>
  </r>
  <r>
    <x v="130"/>
    <x v="130"/>
    <s v="91.186.68.81"/>
    <x v="22"/>
    <x v="22"/>
    <x v="6"/>
  </r>
  <r>
    <x v="130"/>
    <x v="130"/>
    <s v="91.186.68.81"/>
    <x v="23"/>
    <x v="23"/>
    <x v="919"/>
  </r>
  <r>
    <x v="130"/>
    <x v="130"/>
    <s v="91.186.68.81"/>
    <x v="24"/>
    <x v="24"/>
    <x v="9"/>
  </r>
  <r>
    <x v="130"/>
    <x v="130"/>
    <s v="91.186.68.81"/>
    <x v="25"/>
    <x v="25"/>
    <x v="26"/>
  </r>
  <r>
    <x v="130"/>
    <x v="130"/>
    <s v="91.186.68.81"/>
    <x v="26"/>
    <x v="26"/>
    <x v="26"/>
  </r>
  <r>
    <x v="130"/>
    <x v="130"/>
    <s v="91.186.68.81"/>
    <x v="33"/>
    <x v="33"/>
    <x v="920"/>
  </r>
  <r>
    <x v="131"/>
    <x v="131"/>
    <s v="199.253.240.254"/>
    <x v="0"/>
    <x v="0"/>
    <x v="921"/>
  </r>
  <r>
    <x v="131"/>
    <x v="131"/>
    <s v="199.253.240.254"/>
    <x v="1"/>
    <x v="1"/>
    <x v="1"/>
  </r>
  <r>
    <x v="131"/>
    <x v="131"/>
    <s v="199.253.240.254"/>
    <x v="2"/>
    <x v="2"/>
    <x v="922"/>
  </r>
  <r>
    <x v="131"/>
    <x v="131"/>
    <s v="199.253.240.254"/>
    <x v="3"/>
    <x v="3"/>
    <x v="3"/>
  </r>
  <r>
    <x v="131"/>
    <x v="131"/>
    <s v="199.253.240.254"/>
    <x v="4"/>
    <x v="4"/>
    <x v="4"/>
  </r>
  <r>
    <x v="131"/>
    <x v="131"/>
    <s v="199.253.240.254"/>
    <x v="5"/>
    <x v="5"/>
    <x v="7"/>
  </r>
  <r>
    <x v="131"/>
    <x v="131"/>
    <s v="199.253.240.254"/>
    <x v="5"/>
    <x v="5"/>
    <x v="8"/>
  </r>
  <r>
    <x v="131"/>
    <x v="131"/>
    <s v="199.253.240.254"/>
    <x v="6"/>
    <x v="6"/>
    <x v="9"/>
  </r>
  <r>
    <x v="131"/>
    <x v="131"/>
    <s v="199.253.240.254"/>
    <x v="7"/>
    <x v="7"/>
    <x v="7"/>
  </r>
  <r>
    <x v="131"/>
    <x v="131"/>
    <s v="199.253.240.254"/>
    <x v="8"/>
    <x v="8"/>
    <x v="8"/>
  </r>
  <r>
    <x v="131"/>
    <x v="131"/>
    <s v="199.253.240.254"/>
    <x v="9"/>
    <x v="9"/>
    <x v="1"/>
  </r>
  <r>
    <x v="131"/>
    <x v="131"/>
    <s v="199.253.240.254"/>
    <x v="10"/>
    <x v="10"/>
    <x v="6"/>
  </r>
  <r>
    <x v="131"/>
    <x v="131"/>
    <s v="199.253.240.254"/>
    <x v="29"/>
    <x v="29"/>
    <x v="7"/>
  </r>
  <r>
    <x v="131"/>
    <x v="131"/>
    <s v="199.253.240.254"/>
    <x v="11"/>
    <x v="11"/>
    <x v="9"/>
  </r>
  <r>
    <x v="131"/>
    <x v="131"/>
    <s v="199.253.240.254"/>
    <x v="12"/>
    <x v="12"/>
    <x v="6"/>
  </r>
  <r>
    <x v="131"/>
    <x v="131"/>
    <s v="199.253.240.254"/>
    <x v="13"/>
    <x v="13"/>
    <x v="6"/>
  </r>
  <r>
    <x v="131"/>
    <x v="131"/>
    <s v="199.253.240.254"/>
    <x v="14"/>
    <x v="14"/>
    <x v="9"/>
  </r>
  <r>
    <x v="131"/>
    <x v="131"/>
    <s v="199.253.240.254"/>
    <x v="15"/>
    <x v="15"/>
    <x v="9"/>
  </r>
  <r>
    <x v="131"/>
    <x v="131"/>
    <s v="199.253.240.254"/>
    <x v="16"/>
    <x v="16"/>
    <x v="10"/>
  </r>
  <r>
    <x v="131"/>
    <x v="131"/>
    <s v="199.253.240.254"/>
    <x v="17"/>
    <x v="17"/>
    <x v="9"/>
  </r>
  <r>
    <x v="131"/>
    <x v="131"/>
    <s v="199.253.240.254"/>
    <x v="18"/>
    <x v="18"/>
    <x v="9"/>
  </r>
  <r>
    <x v="131"/>
    <x v="131"/>
    <s v="199.253.240.254"/>
    <x v="19"/>
    <x v="19"/>
    <x v="923"/>
  </r>
  <r>
    <x v="131"/>
    <x v="131"/>
    <s v="199.253.240.254"/>
    <x v="20"/>
    <x v="20"/>
    <x v="924"/>
  </r>
  <r>
    <x v="131"/>
    <x v="131"/>
    <s v="199.253.240.254"/>
    <x v="21"/>
    <x v="21"/>
    <x v="9"/>
  </r>
  <r>
    <x v="131"/>
    <x v="131"/>
    <s v="199.253.240.254"/>
    <x v="22"/>
    <x v="22"/>
    <x v="6"/>
  </r>
  <r>
    <x v="131"/>
    <x v="131"/>
    <s v="199.253.240.254"/>
    <x v="23"/>
    <x v="23"/>
    <x v="925"/>
  </r>
  <r>
    <x v="131"/>
    <x v="131"/>
    <s v="199.253.240.254"/>
    <x v="24"/>
    <x v="24"/>
    <x v="9"/>
  </r>
  <r>
    <x v="131"/>
    <x v="131"/>
    <s v="199.253.240.254"/>
    <x v="25"/>
    <x v="25"/>
    <x v="9"/>
  </r>
  <r>
    <x v="131"/>
    <x v="131"/>
    <s v="199.253.240.254"/>
    <x v="26"/>
    <x v="26"/>
    <x v="9"/>
  </r>
  <r>
    <x v="132"/>
    <x v="132"/>
    <s v="74.76.145.208"/>
    <x v="0"/>
    <x v="0"/>
    <x v="926"/>
  </r>
  <r>
    <x v="132"/>
    <x v="132"/>
    <s v="74.76.145.208"/>
    <x v="1"/>
    <x v="1"/>
    <x v="1"/>
  </r>
  <r>
    <x v="132"/>
    <x v="132"/>
    <s v="74.76.145.208"/>
    <x v="2"/>
    <x v="2"/>
    <x v="927"/>
  </r>
  <r>
    <x v="132"/>
    <x v="132"/>
    <s v="74.76.145.208"/>
    <x v="3"/>
    <x v="3"/>
    <x v="3"/>
  </r>
  <r>
    <x v="132"/>
    <x v="132"/>
    <s v="74.76.145.208"/>
    <x v="4"/>
    <x v="4"/>
    <x v="4"/>
  </r>
  <r>
    <x v="132"/>
    <x v="132"/>
    <s v="74.76.145.208"/>
    <x v="5"/>
    <x v="5"/>
    <x v="9"/>
  </r>
  <r>
    <x v="132"/>
    <x v="132"/>
    <s v="74.76.145.208"/>
    <x v="5"/>
    <x v="5"/>
    <x v="7"/>
  </r>
  <r>
    <x v="132"/>
    <x v="132"/>
    <s v="74.76.145.208"/>
    <x v="6"/>
    <x v="6"/>
    <x v="9"/>
  </r>
  <r>
    <x v="132"/>
    <x v="132"/>
    <s v="74.76.145.208"/>
    <x v="7"/>
    <x v="7"/>
    <x v="8"/>
  </r>
  <r>
    <x v="132"/>
    <x v="132"/>
    <s v="74.76.145.208"/>
    <x v="8"/>
    <x v="8"/>
    <x v="8"/>
  </r>
  <r>
    <x v="132"/>
    <x v="132"/>
    <s v="74.76.145.208"/>
    <x v="9"/>
    <x v="9"/>
    <x v="130"/>
  </r>
  <r>
    <x v="132"/>
    <x v="132"/>
    <s v="74.76.145.208"/>
    <x v="10"/>
    <x v="10"/>
    <x v="6"/>
  </r>
  <r>
    <x v="132"/>
    <x v="132"/>
    <s v="74.76.145.208"/>
    <x v="29"/>
    <x v="29"/>
    <x v="7"/>
  </r>
  <r>
    <x v="132"/>
    <x v="132"/>
    <s v="74.76.145.208"/>
    <x v="11"/>
    <x v="11"/>
    <x v="22"/>
  </r>
  <r>
    <x v="132"/>
    <x v="132"/>
    <s v="74.76.145.208"/>
    <x v="30"/>
    <x v="30"/>
    <x v="928"/>
  </r>
  <r>
    <x v="132"/>
    <x v="132"/>
    <s v="74.76.145.208"/>
    <x v="12"/>
    <x v="12"/>
    <x v="6"/>
  </r>
  <r>
    <x v="132"/>
    <x v="132"/>
    <s v="74.76.145.208"/>
    <x v="12"/>
    <x v="12"/>
    <x v="7"/>
  </r>
  <r>
    <x v="132"/>
    <x v="132"/>
    <s v="74.76.145.208"/>
    <x v="13"/>
    <x v="13"/>
    <x v="6"/>
  </r>
  <r>
    <x v="132"/>
    <x v="132"/>
    <s v="74.76.145.208"/>
    <x v="32"/>
    <x v="32"/>
    <x v="929"/>
  </r>
  <r>
    <x v="132"/>
    <x v="132"/>
    <s v="74.76.145.208"/>
    <x v="14"/>
    <x v="14"/>
    <x v="9"/>
  </r>
  <r>
    <x v="132"/>
    <x v="132"/>
    <s v="74.76.145.208"/>
    <x v="15"/>
    <x v="15"/>
    <x v="9"/>
  </r>
  <r>
    <x v="132"/>
    <x v="132"/>
    <s v="74.76.145.208"/>
    <x v="16"/>
    <x v="16"/>
    <x v="10"/>
  </r>
  <r>
    <x v="132"/>
    <x v="132"/>
    <s v="74.76.145.208"/>
    <x v="17"/>
    <x v="17"/>
    <x v="9"/>
  </r>
  <r>
    <x v="132"/>
    <x v="132"/>
    <s v="74.76.145.208"/>
    <x v="18"/>
    <x v="18"/>
    <x v="9"/>
  </r>
  <r>
    <x v="132"/>
    <x v="132"/>
    <s v="74.76.145.208"/>
    <x v="19"/>
    <x v="19"/>
    <x v="930"/>
  </r>
  <r>
    <x v="132"/>
    <x v="132"/>
    <s v="74.76.145.208"/>
    <x v="20"/>
    <x v="20"/>
    <x v="931"/>
  </r>
  <r>
    <x v="132"/>
    <x v="132"/>
    <s v="74.76.145.208"/>
    <x v="21"/>
    <x v="21"/>
    <x v="9"/>
  </r>
  <r>
    <x v="132"/>
    <x v="132"/>
    <s v="74.76.145.208"/>
    <x v="22"/>
    <x v="22"/>
    <x v="6"/>
  </r>
  <r>
    <x v="132"/>
    <x v="132"/>
    <s v="74.76.145.208"/>
    <x v="23"/>
    <x v="23"/>
    <x v="932"/>
  </r>
  <r>
    <x v="132"/>
    <x v="132"/>
    <s v="74.76.145.208"/>
    <x v="24"/>
    <x v="24"/>
    <x v="9"/>
  </r>
  <r>
    <x v="132"/>
    <x v="132"/>
    <s v="74.76.145.208"/>
    <x v="25"/>
    <x v="25"/>
    <x v="9"/>
  </r>
  <r>
    <x v="132"/>
    <x v="132"/>
    <s v="74.76.145.208"/>
    <x v="38"/>
    <x v="31"/>
    <x v="933"/>
  </r>
  <r>
    <x v="132"/>
    <x v="132"/>
    <s v="74.76.145.208"/>
    <x v="26"/>
    <x v="26"/>
    <x v="9"/>
  </r>
  <r>
    <x v="132"/>
    <x v="132"/>
    <s v="74.76.145.208"/>
    <x v="33"/>
    <x v="33"/>
    <x v="934"/>
  </r>
  <r>
    <x v="132"/>
    <x v="132"/>
    <s v="74.76.145.208"/>
    <x v="27"/>
    <x v="27"/>
    <x v="935"/>
  </r>
  <r>
    <x v="133"/>
    <x v="133"/>
    <s v="87.60.146.43"/>
    <x v="0"/>
    <x v="0"/>
    <x v="936"/>
  </r>
  <r>
    <x v="133"/>
    <x v="133"/>
    <s v="87.60.146.43"/>
    <x v="1"/>
    <x v="1"/>
    <x v="91"/>
  </r>
  <r>
    <x v="133"/>
    <x v="133"/>
    <s v="87.60.146.43"/>
    <x v="2"/>
    <x v="2"/>
    <x v="937"/>
  </r>
  <r>
    <x v="133"/>
    <x v="133"/>
    <s v="87.60.146.43"/>
    <x v="3"/>
    <x v="3"/>
    <x v="44"/>
  </r>
  <r>
    <x v="133"/>
    <x v="133"/>
    <s v="87.60.146.43"/>
    <x v="5"/>
    <x v="5"/>
    <x v="8"/>
  </r>
  <r>
    <x v="133"/>
    <x v="133"/>
    <s v="87.60.146.43"/>
    <x v="6"/>
    <x v="6"/>
    <x v="9"/>
  </r>
  <r>
    <x v="133"/>
    <x v="133"/>
    <s v="87.60.146.43"/>
    <x v="8"/>
    <x v="8"/>
    <x v="7"/>
  </r>
  <r>
    <x v="133"/>
    <x v="133"/>
    <s v="87.60.146.43"/>
    <x v="9"/>
    <x v="9"/>
    <x v="91"/>
  </r>
  <r>
    <x v="133"/>
    <x v="133"/>
    <s v="87.60.146.43"/>
    <x v="10"/>
    <x v="10"/>
    <x v="6"/>
  </r>
  <r>
    <x v="133"/>
    <x v="133"/>
    <s v="87.60.146.43"/>
    <x v="29"/>
    <x v="29"/>
    <x v="7"/>
  </r>
  <r>
    <x v="133"/>
    <x v="133"/>
    <s v="87.60.146.43"/>
    <x v="11"/>
    <x v="11"/>
    <x v="7"/>
  </r>
  <r>
    <x v="133"/>
    <x v="133"/>
    <s v="87.60.146.43"/>
    <x v="12"/>
    <x v="12"/>
    <x v="6"/>
  </r>
  <r>
    <x v="133"/>
    <x v="133"/>
    <s v="87.60.146.43"/>
    <x v="37"/>
    <x v="28"/>
    <x v="938"/>
  </r>
  <r>
    <x v="133"/>
    <x v="133"/>
    <s v="87.60.146.43"/>
    <x v="13"/>
    <x v="13"/>
    <x v="6"/>
  </r>
  <r>
    <x v="133"/>
    <x v="133"/>
    <s v="87.60.146.43"/>
    <x v="14"/>
    <x v="14"/>
    <x v="9"/>
  </r>
  <r>
    <x v="133"/>
    <x v="133"/>
    <s v="87.60.146.43"/>
    <x v="15"/>
    <x v="15"/>
    <x v="9"/>
  </r>
  <r>
    <x v="133"/>
    <x v="133"/>
    <s v="87.60.146.43"/>
    <x v="16"/>
    <x v="16"/>
    <x v="10"/>
  </r>
  <r>
    <x v="133"/>
    <x v="133"/>
    <s v="87.60.146.43"/>
    <x v="17"/>
    <x v="17"/>
    <x v="26"/>
  </r>
  <r>
    <x v="133"/>
    <x v="133"/>
    <s v="87.60.146.43"/>
    <x v="18"/>
    <x v="18"/>
    <x v="26"/>
  </r>
  <r>
    <x v="133"/>
    <x v="133"/>
    <s v="87.60.146.43"/>
    <x v="19"/>
    <x v="19"/>
    <x v="939"/>
  </r>
  <r>
    <x v="133"/>
    <x v="133"/>
    <s v="87.60.146.43"/>
    <x v="20"/>
    <x v="20"/>
    <x v="940"/>
  </r>
  <r>
    <x v="133"/>
    <x v="133"/>
    <s v="87.60.146.43"/>
    <x v="21"/>
    <x v="21"/>
    <x v="9"/>
  </r>
  <r>
    <x v="133"/>
    <x v="133"/>
    <s v="87.60.146.43"/>
    <x v="22"/>
    <x v="22"/>
    <x v="6"/>
  </r>
  <r>
    <x v="133"/>
    <x v="133"/>
    <s v="87.60.146.43"/>
    <x v="23"/>
    <x v="23"/>
    <x v="941"/>
  </r>
  <r>
    <x v="133"/>
    <x v="133"/>
    <s v="87.60.146.43"/>
    <x v="24"/>
    <x v="24"/>
    <x v="9"/>
  </r>
  <r>
    <x v="133"/>
    <x v="133"/>
    <s v="87.60.146.43"/>
    <x v="25"/>
    <x v="25"/>
    <x v="26"/>
  </r>
  <r>
    <x v="133"/>
    <x v="133"/>
    <s v="87.60.146.43"/>
    <x v="26"/>
    <x v="26"/>
    <x v="9"/>
  </r>
  <r>
    <x v="133"/>
    <x v="133"/>
    <s v="87.60.146.43"/>
    <x v="27"/>
    <x v="27"/>
    <x v="942"/>
  </r>
  <r>
    <x v="134"/>
    <x v="134"/>
    <s v="194.103.189.41"/>
    <x v="0"/>
    <x v="0"/>
    <x v="943"/>
  </r>
  <r>
    <x v="134"/>
    <x v="134"/>
    <s v="194.103.189.41"/>
    <x v="1"/>
    <x v="1"/>
    <x v="107"/>
  </r>
  <r>
    <x v="134"/>
    <x v="134"/>
    <s v="194.103.189.41"/>
    <x v="2"/>
    <x v="2"/>
    <x v="944"/>
  </r>
  <r>
    <x v="134"/>
    <x v="134"/>
    <s v="194.103.189.41"/>
    <x v="3"/>
    <x v="3"/>
    <x v="3"/>
  </r>
  <r>
    <x v="134"/>
    <x v="134"/>
    <s v="194.103.189.41"/>
    <x v="4"/>
    <x v="4"/>
    <x v="945"/>
  </r>
  <r>
    <x v="134"/>
    <x v="134"/>
    <s v="194.103.189.41"/>
    <x v="5"/>
    <x v="5"/>
    <x v="88"/>
  </r>
  <r>
    <x v="134"/>
    <x v="134"/>
    <s v="194.103.189.41"/>
    <x v="6"/>
    <x v="6"/>
    <x v="7"/>
  </r>
  <r>
    <x v="134"/>
    <x v="134"/>
    <s v="194.103.189.41"/>
    <x v="28"/>
    <x v="28"/>
    <x v="946"/>
  </r>
  <r>
    <x v="134"/>
    <x v="134"/>
    <s v="194.103.189.41"/>
    <x v="7"/>
    <x v="7"/>
    <x v="8"/>
  </r>
  <r>
    <x v="134"/>
    <x v="134"/>
    <s v="194.103.189.41"/>
    <x v="8"/>
    <x v="8"/>
    <x v="8"/>
  </r>
  <r>
    <x v="134"/>
    <x v="134"/>
    <s v="194.103.189.41"/>
    <x v="9"/>
    <x v="9"/>
    <x v="107"/>
  </r>
  <r>
    <x v="134"/>
    <x v="134"/>
    <s v="194.103.189.41"/>
    <x v="10"/>
    <x v="10"/>
    <x v="6"/>
  </r>
  <r>
    <x v="134"/>
    <x v="134"/>
    <s v="194.103.189.41"/>
    <x v="35"/>
    <x v="28"/>
    <x v="947"/>
  </r>
  <r>
    <x v="134"/>
    <x v="134"/>
    <s v="194.103.189.41"/>
    <x v="29"/>
    <x v="29"/>
    <x v="26"/>
  </r>
  <r>
    <x v="134"/>
    <x v="134"/>
    <s v="194.103.189.41"/>
    <x v="11"/>
    <x v="11"/>
    <x v="8"/>
  </r>
  <r>
    <x v="134"/>
    <x v="134"/>
    <s v="194.103.189.41"/>
    <x v="37"/>
    <x v="28"/>
    <x v="948"/>
  </r>
  <r>
    <x v="134"/>
    <x v="134"/>
    <s v="194.103.189.41"/>
    <x v="32"/>
    <x v="32"/>
    <x v="949"/>
  </r>
  <r>
    <x v="134"/>
    <x v="134"/>
    <s v="194.103.189.41"/>
    <x v="14"/>
    <x v="14"/>
    <x v="9"/>
  </r>
  <r>
    <x v="134"/>
    <x v="134"/>
    <s v="194.103.189.41"/>
    <x v="15"/>
    <x v="15"/>
    <x v="9"/>
  </r>
  <r>
    <x v="134"/>
    <x v="134"/>
    <s v="194.103.189.41"/>
    <x v="16"/>
    <x v="16"/>
    <x v="10"/>
  </r>
  <r>
    <x v="134"/>
    <x v="134"/>
    <s v="194.103.189.41"/>
    <x v="17"/>
    <x v="17"/>
    <x v="26"/>
  </r>
  <r>
    <x v="134"/>
    <x v="134"/>
    <s v="194.103.189.41"/>
    <x v="18"/>
    <x v="18"/>
    <x v="26"/>
  </r>
  <r>
    <x v="134"/>
    <x v="134"/>
    <s v="194.103.189.41"/>
    <x v="19"/>
    <x v="19"/>
    <x v="950"/>
  </r>
  <r>
    <x v="134"/>
    <x v="134"/>
    <s v="194.103.189.41"/>
    <x v="21"/>
    <x v="21"/>
    <x v="9"/>
  </r>
  <r>
    <x v="134"/>
    <x v="134"/>
    <s v="194.103.189.41"/>
    <x v="21"/>
    <x v="21"/>
    <x v="26"/>
  </r>
  <r>
    <x v="134"/>
    <x v="134"/>
    <s v="194.103.189.41"/>
    <x v="31"/>
    <x v="31"/>
    <x v="951"/>
  </r>
  <r>
    <x v="134"/>
    <x v="134"/>
    <s v="194.103.189.41"/>
    <x v="22"/>
    <x v="22"/>
    <x v="6"/>
  </r>
  <r>
    <x v="134"/>
    <x v="134"/>
    <s v="194.103.189.41"/>
    <x v="23"/>
    <x v="23"/>
    <x v="952"/>
  </r>
  <r>
    <x v="134"/>
    <x v="134"/>
    <s v="194.103.189.41"/>
    <x v="24"/>
    <x v="24"/>
    <x v="9"/>
  </r>
  <r>
    <x v="134"/>
    <x v="134"/>
    <s v="194.103.189.41"/>
    <x v="26"/>
    <x v="26"/>
    <x v="9"/>
  </r>
  <r>
    <x v="135"/>
    <x v="135"/>
    <s v="160.79.139.10"/>
    <x v="0"/>
    <x v="0"/>
    <x v="953"/>
  </r>
  <r>
    <x v="135"/>
    <x v="135"/>
    <s v="160.79.139.10"/>
    <x v="1"/>
    <x v="1"/>
    <x v="1"/>
  </r>
  <r>
    <x v="135"/>
    <x v="135"/>
    <s v="160.79.139.10"/>
    <x v="2"/>
    <x v="2"/>
    <x v="954"/>
  </r>
  <r>
    <x v="135"/>
    <x v="135"/>
    <s v="160.79.139.10"/>
    <x v="3"/>
    <x v="3"/>
    <x v="3"/>
  </r>
  <r>
    <x v="135"/>
    <x v="135"/>
    <s v="160.79.139.10"/>
    <x v="4"/>
    <x v="4"/>
    <x v="955"/>
  </r>
  <r>
    <x v="135"/>
    <x v="135"/>
    <s v="160.79.139.10"/>
    <x v="5"/>
    <x v="5"/>
    <x v="19"/>
  </r>
  <r>
    <x v="135"/>
    <x v="135"/>
    <s v="160.79.139.10"/>
    <x v="28"/>
    <x v="28"/>
    <x v="956"/>
  </r>
  <r>
    <x v="135"/>
    <x v="135"/>
    <s v="160.79.139.10"/>
    <x v="7"/>
    <x v="7"/>
    <x v="8"/>
  </r>
  <r>
    <x v="135"/>
    <x v="135"/>
    <s v="160.79.139.10"/>
    <x v="8"/>
    <x v="8"/>
    <x v="8"/>
  </r>
  <r>
    <x v="135"/>
    <x v="135"/>
    <s v="160.79.139.10"/>
    <x v="9"/>
    <x v="9"/>
    <x v="1"/>
  </r>
  <r>
    <x v="135"/>
    <x v="135"/>
    <s v="160.79.139.10"/>
    <x v="10"/>
    <x v="10"/>
    <x v="8"/>
  </r>
  <r>
    <x v="135"/>
    <x v="135"/>
    <s v="160.79.139.10"/>
    <x v="29"/>
    <x v="29"/>
    <x v="7"/>
  </r>
  <r>
    <x v="135"/>
    <x v="135"/>
    <s v="160.79.139.10"/>
    <x v="11"/>
    <x v="11"/>
    <x v="22"/>
  </r>
  <r>
    <x v="135"/>
    <x v="135"/>
    <s v="160.79.139.10"/>
    <x v="30"/>
    <x v="30"/>
    <x v="957"/>
  </r>
  <r>
    <x v="135"/>
    <x v="135"/>
    <s v="160.79.139.10"/>
    <x v="12"/>
    <x v="12"/>
    <x v="9"/>
  </r>
  <r>
    <x v="135"/>
    <x v="135"/>
    <s v="160.79.139.10"/>
    <x v="12"/>
    <x v="12"/>
    <x v="26"/>
  </r>
  <r>
    <x v="135"/>
    <x v="135"/>
    <s v="160.79.139.10"/>
    <x v="12"/>
    <x v="12"/>
    <x v="6"/>
  </r>
  <r>
    <x v="135"/>
    <x v="135"/>
    <s v="160.79.139.10"/>
    <x v="12"/>
    <x v="12"/>
    <x v="7"/>
  </r>
  <r>
    <x v="135"/>
    <x v="135"/>
    <s v="160.79.139.10"/>
    <x v="37"/>
    <x v="28"/>
    <x v="958"/>
  </r>
  <r>
    <x v="135"/>
    <x v="135"/>
    <s v="160.79.139.10"/>
    <x v="13"/>
    <x v="13"/>
    <x v="9"/>
  </r>
  <r>
    <x v="135"/>
    <x v="135"/>
    <s v="160.79.139.10"/>
    <x v="14"/>
    <x v="14"/>
    <x v="9"/>
  </r>
  <r>
    <x v="135"/>
    <x v="135"/>
    <s v="160.79.139.10"/>
    <x v="15"/>
    <x v="15"/>
    <x v="9"/>
  </r>
  <r>
    <x v="135"/>
    <x v="135"/>
    <s v="160.79.139.10"/>
    <x v="16"/>
    <x v="16"/>
    <x v="959"/>
  </r>
  <r>
    <x v="135"/>
    <x v="135"/>
    <s v="160.79.139.10"/>
    <x v="17"/>
    <x v="17"/>
    <x v="9"/>
  </r>
  <r>
    <x v="135"/>
    <x v="135"/>
    <s v="160.79.139.10"/>
    <x v="18"/>
    <x v="18"/>
    <x v="9"/>
  </r>
  <r>
    <x v="135"/>
    <x v="135"/>
    <s v="160.79.139.10"/>
    <x v="19"/>
    <x v="19"/>
    <x v="960"/>
  </r>
  <r>
    <x v="135"/>
    <x v="135"/>
    <s v="160.79.139.10"/>
    <x v="20"/>
    <x v="20"/>
    <x v="961"/>
  </r>
  <r>
    <x v="135"/>
    <x v="135"/>
    <s v="160.79.139.10"/>
    <x v="21"/>
    <x v="21"/>
    <x v="9"/>
  </r>
  <r>
    <x v="135"/>
    <x v="135"/>
    <s v="160.79.139.10"/>
    <x v="21"/>
    <x v="21"/>
    <x v="26"/>
  </r>
  <r>
    <x v="135"/>
    <x v="135"/>
    <s v="160.79.139.10"/>
    <x v="22"/>
    <x v="22"/>
    <x v="6"/>
  </r>
  <r>
    <x v="135"/>
    <x v="135"/>
    <s v="160.79.139.10"/>
    <x v="23"/>
    <x v="23"/>
    <x v="962"/>
  </r>
  <r>
    <x v="135"/>
    <x v="135"/>
    <s v="160.79.139.10"/>
    <x v="24"/>
    <x v="24"/>
    <x v="9"/>
  </r>
  <r>
    <x v="135"/>
    <x v="135"/>
    <s v="160.79.139.10"/>
    <x v="25"/>
    <x v="25"/>
    <x v="9"/>
  </r>
  <r>
    <x v="135"/>
    <x v="135"/>
    <s v="160.79.139.10"/>
    <x v="38"/>
    <x v="31"/>
    <x v="963"/>
  </r>
  <r>
    <x v="135"/>
    <x v="135"/>
    <s v="160.79.139.10"/>
    <x v="26"/>
    <x v="26"/>
    <x v="9"/>
  </r>
  <r>
    <x v="135"/>
    <x v="135"/>
    <s v="160.79.139.10"/>
    <x v="33"/>
    <x v="33"/>
    <x v="964"/>
  </r>
  <r>
    <x v="135"/>
    <x v="135"/>
    <s v="160.79.139.10"/>
    <x v="27"/>
    <x v="27"/>
    <x v="965"/>
  </r>
  <r>
    <x v="136"/>
    <x v="136"/>
    <s v="128.0.73.15"/>
    <x v="0"/>
    <x v="0"/>
    <x v="966"/>
  </r>
  <r>
    <x v="136"/>
    <x v="136"/>
    <s v="128.0.73.15"/>
    <x v="1"/>
    <x v="1"/>
    <x v="107"/>
  </r>
  <r>
    <x v="136"/>
    <x v="136"/>
    <s v="128.0.73.15"/>
    <x v="2"/>
    <x v="2"/>
    <x v="967"/>
  </r>
  <r>
    <x v="136"/>
    <x v="136"/>
    <s v="128.0.73.15"/>
    <x v="3"/>
    <x v="3"/>
    <x v="3"/>
  </r>
  <r>
    <x v="136"/>
    <x v="136"/>
    <s v="128.0.73.15"/>
    <x v="4"/>
    <x v="4"/>
    <x v="145"/>
  </r>
  <r>
    <x v="136"/>
    <x v="136"/>
    <s v="128.0.73.15"/>
    <x v="5"/>
    <x v="5"/>
    <x v="6"/>
  </r>
  <r>
    <x v="136"/>
    <x v="136"/>
    <s v="128.0.73.15"/>
    <x v="6"/>
    <x v="6"/>
    <x v="6"/>
  </r>
  <r>
    <x v="136"/>
    <x v="136"/>
    <s v="128.0.73.15"/>
    <x v="7"/>
    <x v="7"/>
    <x v="6"/>
  </r>
  <r>
    <x v="136"/>
    <x v="136"/>
    <s v="128.0.73.15"/>
    <x v="8"/>
    <x v="8"/>
    <x v="8"/>
  </r>
  <r>
    <x v="136"/>
    <x v="136"/>
    <s v="128.0.73.15"/>
    <x v="9"/>
    <x v="9"/>
    <x v="107"/>
  </r>
  <r>
    <x v="136"/>
    <x v="136"/>
    <s v="128.0.73.15"/>
    <x v="10"/>
    <x v="10"/>
    <x v="7"/>
  </r>
  <r>
    <x v="136"/>
    <x v="136"/>
    <s v="128.0.73.15"/>
    <x v="29"/>
    <x v="29"/>
    <x v="26"/>
  </r>
  <r>
    <x v="136"/>
    <x v="136"/>
    <s v="128.0.73.15"/>
    <x v="11"/>
    <x v="11"/>
    <x v="7"/>
  </r>
  <r>
    <x v="136"/>
    <x v="136"/>
    <s v="128.0.73.15"/>
    <x v="12"/>
    <x v="12"/>
    <x v="6"/>
  </r>
  <r>
    <x v="136"/>
    <x v="136"/>
    <s v="128.0.73.15"/>
    <x v="13"/>
    <x v="13"/>
    <x v="6"/>
  </r>
  <r>
    <x v="136"/>
    <x v="136"/>
    <s v="128.0.73.15"/>
    <x v="14"/>
    <x v="14"/>
    <x v="9"/>
  </r>
  <r>
    <x v="136"/>
    <x v="136"/>
    <s v="128.0.73.15"/>
    <x v="15"/>
    <x v="15"/>
    <x v="9"/>
  </r>
  <r>
    <x v="136"/>
    <x v="136"/>
    <s v="128.0.73.15"/>
    <x v="16"/>
    <x v="16"/>
    <x v="10"/>
  </r>
  <r>
    <x v="136"/>
    <x v="136"/>
    <s v="128.0.73.15"/>
    <x v="17"/>
    <x v="17"/>
    <x v="26"/>
  </r>
  <r>
    <x v="136"/>
    <x v="136"/>
    <s v="128.0.73.15"/>
    <x v="18"/>
    <x v="18"/>
    <x v="26"/>
  </r>
  <r>
    <x v="136"/>
    <x v="136"/>
    <s v="128.0.73.15"/>
    <x v="19"/>
    <x v="19"/>
    <x v="968"/>
  </r>
  <r>
    <x v="136"/>
    <x v="136"/>
    <s v="128.0.73.15"/>
    <x v="20"/>
    <x v="20"/>
    <x v="969"/>
  </r>
  <r>
    <x v="136"/>
    <x v="136"/>
    <s v="128.0.73.15"/>
    <x v="21"/>
    <x v="21"/>
    <x v="6"/>
  </r>
  <r>
    <x v="136"/>
    <x v="136"/>
    <s v="128.0.73.15"/>
    <x v="22"/>
    <x v="22"/>
    <x v="26"/>
  </r>
  <r>
    <x v="136"/>
    <x v="136"/>
    <s v="128.0.73.15"/>
    <x v="23"/>
    <x v="23"/>
    <x v="970"/>
  </r>
  <r>
    <x v="136"/>
    <x v="136"/>
    <s v="128.0.73.15"/>
    <x v="24"/>
    <x v="24"/>
    <x v="9"/>
  </r>
  <r>
    <x v="136"/>
    <x v="136"/>
    <s v="128.0.73.15"/>
    <x v="25"/>
    <x v="25"/>
    <x v="26"/>
  </r>
  <r>
    <x v="136"/>
    <x v="136"/>
    <s v="128.0.73.15"/>
    <x v="26"/>
    <x v="26"/>
    <x v="26"/>
  </r>
  <r>
    <x v="136"/>
    <x v="136"/>
    <s v="128.0.73.15"/>
    <x v="33"/>
    <x v="33"/>
    <x v="971"/>
  </r>
  <r>
    <x v="137"/>
    <x v="137"/>
    <s v="45.48.230.133"/>
    <x v="0"/>
    <x v="0"/>
    <x v="972"/>
  </r>
  <r>
    <x v="137"/>
    <x v="137"/>
    <s v="45.48.230.133"/>
    <x v="1"/>
    <x v="1"/>
    <x v="1"/>
  </r>
  <r>
    <x v="137"/>
    <x v="137"/>
    <s v="45.48.230.133"/>
    <x v="2"/>
    <x v="2"/>
    <x v="973"/>
  </r>
  <r>
    <x v="137"/>
    <x v="137"/>
    <s v="45.48.230.133"/>
    <x v="3"/>
    <x v="3"/>
    <x v="3"/>
  </r>
  <r>
    <x v="137"/>
    <x v="137"/>
    <s v="45.48.230.133"/>
    <x v="4"/>
    <x v="4"/>
    <x v="4"/>
  </r>
  <r>
    <x v="137"/>
    <x v="137"/>
    <s v="45.48.230.133"/>
    <x v="34"/>
    <x v="28"/>
    <x v="974"/>
  </r>
  <r>
    <x v="137"/>
    <x v="137"/>
    <s v="45.48.230.133"/>
    <x v="28"/>
    <x v="28"/>
    <x v="975"/>
  </r>
  <r>
    <x v="137"/>
    <x v="137"/>
    <s v="45.48.230.133"/>
    <x v="7"/>
    <x v="7"/>
    <x v="6"/>
  </r>
  <r>
    <x v="137"/>
    <x v="137"/>
    <s v="45.48.230.133"/>
    <x v="8"/>
    <x v="8"/>
    <x v="7"/>
  </r>
  <r>
    <x v="137"/>
    <x v="137"/>
    <s v="45.48.230.133"/>
    <x v="9"/>
    <x v="9"/>
    <x v="1"/>
  </r>
  <r>
    <x v="137"/>
    <x v="137"/>
    <s v="45.48.230.133"/>
    <x v="10"/>
    <x v="10"/>
    <x v="7"/>
  </r>
  <r>
    <x v="137"/>
    <x v="137"/>
    <s v="45.48.230.133"/>
    <x v="29"/>
    <x v="29"/>
    <x v="6"/>
  </r>
  <r>
    <x v="137"/>
    <x v="137"/>
    <s v="45.48.230.133"/>
    <x v="11"/>
    <x v="11"/>
    <x v="9"/>
  </r>
  <r>
    <x v="137"/>
    <x v="137"/>
    <s v="45.48.230.133"/>
    <x v="12"/>
    <x v="12"/>
    <x v="9"/>
  </r>
  <r>
    <x v="137"/>
    <x v="137"/>
    <s v="45.48.230.133"/>
    <x v="12"/>
    <x v="12"/>
    <x v="7"/>
  </r>
  <r>
    <x v="137"/>
    <x v="137"/>
    <s v="45.48.230.133"/>
    <x v="13"/>
    <x v="13"/>
    <x v="9"/>
  </r>
  <r>
    <x v="137"/>
    <x v="137"/>
    <s v="45.48.230.133"/>
    <x v="14"/>
    <x v="14"/>
    <x v="26"/>
  </r>
  <r>
    <x v="137"/>
    <x v="137"/>
    <s v="45.48.230.133"/>
    <x v="15"/>
    <x v="15"/>
    <x v="26"/>
  </r>
  <r>
    <x v="137"/>
    <x v="137"/>
    <s v="45.48.230.133"/>
    <x v="16"/>
    <x v="16"/>
    <x v="10"/>
  </r>
  <r>
    <x v="137"/>
    <x v="137"/>
    <s v="45.48.230.133"/>
    <x v="17"/>
    <x v="17"/>
    <x v="26"/>
  </r>
  <r>
    <x v="137"/>
    <x v="137"/>
    <s v="45.48.230.133"/>
    <x v="18"/>
    <x v="18"/>
    <x v="26"/>
  </r>
  <r>
    <x v="137"/>
    <x v="137"/>
    <s v="45.48.230.133"/>
    <x v="19"/>
    <x v="19"/>
    <x v="976"/>
  </r>
  <r>
    <x v="137"/>
    <x v="137"/>
    <s v="45.48.230.133"/>
    <x v="20"/>
    <x v="20"/>
    <x v="977"/>
  </r>
  <r>
    <x v="137"/>
    <x v="137"/>
    <s v="45.48.230.133"/>
    <x v="21"/>
    <x v="21"/>
    <x v="26"/>
  </r>
  <r>
    <x v="137"/>
    <x v="137"/>
    <s v="45.48.230.133"/>
    <x v="31"/>
    <x v="31"/>
    <x v="978"/>
  </r>
  <r>
    <x v="137"/>
    <x v="137"/>
    <s v="45.48.230.133"/>
    <x v="22"/>
    <x v="22"/>
    <x v="26"/>
  </r>
  <r>
    <x v="137"/>
    <x v="137"/>
    <s v="45.48.230.133"/>
    <x v="23"/>
    <x v="23"/>
    <x v="979"/>
  </r>
  <r>
    <x v="137"/>
    <x v="137"/>
    <s v="45.48.230.133"/>
    <x v="24"/>
    <x v="24"/>
    <x v="9"/>
  </r>
  <r>
    <x v="137"/>
    <x v="137"/>
    <s v="45.48.230.133"/>
    <x v="25"/>
    <x v="25"/>
    <x v="9"/>
  </r>
  <r>
    <x v="137"/>
    <x v="137"/>
    <s v="45.48.230.133"/>
    <x v="38"/>
    <x v="31"/>
    <x v="980"/>
  </r>
  <r>
    <x v="137"/>
    <x v="137"/>
    <s v="45.48.230.133"/>
    <x v="26"/>
    <x v="26"/>
    <x v="26"/>
  </r>
  <r>
    <x v="137"/>
    <x v="137"/>
    <s v="45.48.230.133"/>
    <x v="33"/>
    <x v="33"/>
    <x v="981"/>
  </r>
  <r>
    <x v="137"/>
    <x v="137"/>
    <s v="45.48.230.133"/>
    <x v="27"/>
    <x v="27"/>
    <x v="982"/>
  </r>
  <r>
    <x v="138"/>
    <x v="138"/>
    <s v="14.202.125.237"/>
    <x v="0"/>
    <x v="0"/>
    <x v="983"/>
  </r>
  <r>
    <x v="138"/>
    <x v="138"/>
    <s v="14.202.125.237"/>
    <x v="1"/>
    <x v="1"/>
    <x v="62"/>
  </r>
  <r>
    <x v="138"/>
    <x v="138"/>
    <s v="14.202.125.237"/>
    <x v="2"/>
    <x v="2"/>
    <x v="984"/>
  </r>
  <r>
    <x v="138"/>
    <x v="138"/>
    <s v="14.202.125.237"/>
    <x v="3"/>
    <x v="3"/>
    <x v="44"/>
  </r>
  <r>
    <x v="138"/>
    <x v="138"/>
    <s v="14.202.125.237"/>
    <x v="5"/>
    <x v="5"/>
    <x v="9"/>
  </r>
  <r>
    <x v="138"/>
    <x v="138"/>
    <s v="14.202.125.237"/>
    <x v="5"/>
    <x v="5"/>
    <x v="6"/>
  </r>
  <r>
    <x v="138"/>
    <x v="138"/>
    <s v="14.202.125.237"/>
    <x v="5"/>
    <x v="5"/>
    <x v="8"/>
  </r>
  <r>
    <x v="138"/>
    <x v="138"/>
    <s v="14.202.125.237"/>
    <x v="6"/>
    <x v="6"/>
    <x v="9"/>
  </r>
  <r>
    <x v="138"/>
    <x v="138"/>
    <s v="14.202.125.237"/>
    <x v="7"/>
    <x v="7"/>
    <x v="9"/>
  </r>
  <r>
    <x v="138"/>
    <x v="138"/>
    <s v="14.202.125.237"/>
    <x v="8"/>
    <x v="8"/>
    <x v="9"/>
  </r>
  <r>
    <x v="138"/>
    <x v="138"/>
    <s v="14.202.125.237"/>
    <x v="9"/>
    <x v="9"/>
    <x v="62"/>
  </r>
  <r>
    <x v="138"/>
    <x v="138"/>
    <s v="14.202.125.237"/>
    <x v="10"/>
    <x v="10"/>
    <x v="9"/>
  </r>
  <r>
    <x v="138"/>
    <x v="138"/>
    <s v="14.202.125.237"/>
    <x v="29"/>
    <x v="29"/>
    <x v="7"/>
  </r>
  <r>
    <x v="138"/>
    <x v="138"/>
    <s v="14.202.125.237"/>
    <x v="11"/>
    <x v="11"/>
    <x v="7"/>
  </r>
  <r>
    <x v="138"/>
    <x v="138"/>
    <s v="14.202.125.237"/>
    <x v="12"/>
    <x v="12"/>
    <x v="7"/>
  </r>
  <r>
    <x v="138"/>
    <x v="138"/>
    <s v="14.202.125.237"/>
    <x v="13"/>
    <x v="13"/>
    <x v="9"/>
  </r>
  <r>
    <x v="138"/>
    <x v="138"/>
    <s v="14.202.125.237"/>
    <x v="14"/>
    <x v="14"/>
    <x v="9"/>
  </r>
  <r>
    <x v="138"/>
    <x v="138"/>
    <s v="14.202.125.237"/>
    <x v="15"/>
    <x v="15"/>
    <x v="9"/>
  </r>
  <r>
    <x v="138"/>
    <x v="138"/>
    <s v="14.202.125.237"/>
    <x v="16"/>
    <x v="16"/>
    <x v="985"/>
  </r>
  <r>
    <x v="138"/>
    <x v="138"/>
    <s v="14.202.125.237"/>
    <x v="17"/>
    <x v="17"/>
    <x v="9"/>
  </r>
  <r>
    <x v="138"/>
    <x v="138"/>
    <s v="14.202.125.237"/>
    <x v="18"/>
    <x v="18"/>
    <x v="9"/>
  </r>
  <r>
    <x v="138"/>
    <x v="138"/>
    <s v="14.202.125.237"/>
    <x v="19"/>
    <x v="19"/>
    <x v="986"/>
  </r>
  <r>
    <x v="138"/>
    <x v="138"/>
    <s v="14.202.125.237"/>
    <x v="20"/>
    <x v="20"/>
    <x v="987"/>
  </r>
  <r>
    <x v="138"/>
    <x v="138"/>
    <s v="14.202.125.237"/>
    <x v="21"/>
    <x v="21"/>
    <x v="6"/>
  </r>
  <r>
    <x v="138"/>
    <x v="138"/>
    <s v="14.202.125.237"/>
    <x v="22"/>
    <x v="22"/>
    <x v="6"/>
  </r>
  <r>
    <x v="138"/>
    <x v="138"/>
    <s v="14.202.125.237"/>
    <x v="23"/>
    <x v="23"/>
    <x v="988"/>
  </r>
  <r>
    <x v="138"/>
    <x v="138"/>
    <s v="14.202.125.237"/>
    <x v="24"/>
    <x v="24"/>
    <x v="9"/>
  </r>
  <r>
    <x v="138"/>
    <x v="138"/>
    <s v="14.202.125.237"/>
    <x v="25"/>
    <x v="25"/>
    <x v="26"/>
  </r>
  <r>
    <x v="138"/>
    <x v="138"/>
    <s v="14.202.125.237"/>
    <x v="26"/>
    <x v="26"/>
    <x v="9"/>
  </r>
  <r>
    <x v="138"/>
    <x v="138"/>
    <s v="14.202.125.237"/>
    <x v="33"/>
    <x v="33"/>
    <x v="989"/>
  </r>
  <r>
    <x v="138"/>
    <x v="138"/>
    <s v="14.202.125.237"/>
    <x v="27"/>
    <x v="27"/>
    <x v="990"/>
  </r>
  <r>
    <x v="139"/>
    <x v="139"/>
    <s v="67.82.18.106"/>
    <x v="0"/>
    <x v="0"/>
    <x v="991"/>
  </r>
  <r>
    <x v="139"/>
    <x v="139"/>
    <s v="67.82.18.106"/>
    <x v="1"/>
    <x v="1"/>
    <x v="334"/>
  </r>
  <r>
    <x v="139"/>
    <x v="139"/>
    <s v="67.82.18.106"/>
    <x v="2"/>
    <x v="2"/>
    <x v="992"/>
  </r>
  <r>
    <x v="139"/>
    <x v="139"/>
    <s v="67.82.18.106"/>
    <x v="3"/>
    <x v="3"/>
    <x v="3"/>
  </r>
  <r>
    <x v="139"/>
    <x v="139"/>
    <s v="67.82.18.106"/>
    <x v="4"/>
    <x v="4"/>
    <x v="993"/>
  </r>
  <r>
    <x v="139"/>
    <x v="139"/>
    <s v="67.82.18.106"/>
    <x v="5"/>
    <x v="5"/>
    <x v="22"/>
  </r>
  <r>
    <x v="139"/>
    <x v="139"/>
    <s v="67.82.18.106"/>
    <x v="6"/>
    <x v="6"/>
    <x v="9"/>
  </r>
  <r>
    <x v="139"/>
    <x v="139"/>
    <s v="67.82.18.106"/>
    <x v="7"/>
    <x v="7"/>
    <x v="6"/>
  </r>
  <r>
    <x v="139"/>
    <x v="139"/>
    <s v="67.82.18.106"/>
    <x v="8"/>
    <x v="8"/>
    <x v="8"/>
  </r>
  <r>
    <x v="139"/>
    <x v="139"/>
    <s v="67.82.18.106"/>
    <x v="9"/>
    <x v="9"/>
    <x v="335"/>
  </r>
  <r>
    <x v="139"/>
    <x v="139"/>
    <s v="67.82.18.106"/>
    <x v="10"/>
    <x v="10"/>
    <x v="7"/>
  </r>
  <r>
    <x v="139"/>
    <x v="139"/>
    <s v="67.82.18.106"/>
    <x v="29"/>
    <x v="29"/>
    <x v="7"/>
  </r>
  <r>
    <x v="139"/>
    <x v="139"/>
    <s v="67.82.18.106"/>
    <x v="11"/>
    <x v="11"/>
    <x v="7"/>
  </r>
  <r>
    <x v="139"/>
    <x v="139"/>
    <s v="67.82.18.106"/>
    <x v="12"/>
    <x v="12"/>
    <x v="9"/>
  </r>
  <r>
    <x v="139"/>
    <x v="139"/>
    <s v="67.82.18.106"/>
    <x v="12"/>
    <x v="12"/>
    <x v="6"/>
  </r>
  <r>
    <x v="139"/>
    <x v="139"/>
    <s v="67.82.18.106"/>
    <x v="12"/>
    <x v="12"/>
    <x v="7"/>
  </r>
  <r>
    <x v="139"/>
    <x v="139"/>
    <s v="67.82.18.106"/>
    <x v="13"/>
    <x v="13"/>
    <x v="6"/>
  </r>
  <r>
    <x v="139"/>
    <x v="139"/>
    <s v="67.82.18.106"/>
    <x v="14"/>
    <x v="14"/>
    <x v="9"/>
  </r>
  <r>
    <x v="139"/>
    <x v="139"/>
    <s v="67.82.18.106"/>
    <x v="15"/>
    <x v="15"/>
    <x v="9"/>
  </r>
  <r>
    <x v="139"/>
    <x v="139"/>
    <s v="67.82.18.106"/>
    <x v="16"/>
    <x v="16"/>
    <x v="10"/>
  </r>
  <r>
    <x v="139"/>
    <x v="139"/>
    <s v="67.82.18.106"/>
    <x v="17"/>
    <x v="17"/>
    <x v="26"/>
  </r>
  <r>
    <x v="139"/>
    <x v="139"/>
    <s v="67.82.18.106"/>
    <x v="18"/>
    <x v="18"/>
    <x v="26"/>
  </r>
  <r>
    <x v="139"/>
    <x v="139"/>
    <s v="67.82.18.106"/>
    <x v="19"/>
    <x v="19"/>
    <x v="994"/>
  </r>
  <r>
    <x v="139"/>
    <x v="139"/>
    <s v="67.82.18.106"/>
    <x v="20"/>
    <x v="20"/>
    <x v="995"/>
  </r>
  <r>
    <x v="139"/>
    <x v="139"/>
    <s v="67.82.18.106"/>
    <x v="21"/>
    <x v="21"/>
    <x v="9"/>
  </r>
  <r>
    <x v="139"/>
    <x v="139"/>
    <s v="67.82.18.106"/>
    <x v="22"/>
    <x v="22"/>
    <x v="6"/>
  </r>
  <r>
    <x v="139"/>
    <x v="139"/>
    <s v="67.82.18.106"/>
    <x v="23"/>
    <x v="23"/>
    <x v="996"/>
  </r>
  <r>
    <x v="139"/>
    <x v="139"/>
    <s v="67.82.18.106"/>
    <x v="24"/>
    <x v="24"/>
    <x v="9"/>
  </r>
  <r>
    <x v="139"/>
    <x v="139"/>
    <s v="67.82.18.106"/>
    <x v="26"/>
    <x v="26"/>
    <x v="9"/>
  </r>
  <r>
    <x v="139"/>
    <x v="139"/>
    <s v="67.82.18.106"/>
    <x v="27"/>
    <x v="27"/>
    <x v="997"/>
  </r>
  <r>
    <x v="140"/>
    <x v="140"/>
    <s v="92.69.250.169"/>
    <x v="0"/>
    <x v="0"/>
    <x v="998"/>
  </r>
  <r>
    <x v="140"/>
    <x v="140"/>
    <s v="92.69.250.169"/>
    <x v="1"/>
    <x v="1"/>
    <x v="603"/>
  </r>
  <r>
    <x v="140"/>
    <x v="140"/>
    <s v="92.69.250.169"/>
    <x v="2"/>
    <x v="2"/>
    <x v="999"/>
  </r>
  <r>
    <x v="140"/>
    <x v="140"/>
    <s v="92.69.250.169"/>
    <x v="3"/>
    <x v="3"/>
    <x v="44"/>
  </r>
  <r>
    <x v="140"/>
    <x v="140"/>
    <s v="92.69.250.169"/>
    <x v="5"/>
    <x v="5"/>
    <x v="8"/>
  </r>
  <r>
    <x v="140"/>
    <x v="140"/>
    <s v="92.69.250.169"/>
    <x v="28"/>
    <x v="28"/>
    <x v="1000"/>
  </r>
  <r>
    <x v="140"/>
    <x v="140"/>
    <s v="92.69.250.169"/>
    <x v="7"/>
    <x v="7"/>
    <x v="9"/>
  </r>
  <r>
    <x v="140"/>
    <x v="140"/>
    <s v="92.69.250.169"/>
    <x v="8"/>
    <x v="8"/>
    <x v="26"/>
  </r>
  <r>
    <x v="140"/>
    <x v="140"/>
    <s v="92.69.250.169"/>
    <x v="9"/>
    <x v="9"/>
    <x v="603"/>
  </r>
  <r>
    <x v="140"/>
    <x v="140"/>
    <s v="92.69.250.169"/>
    <x v="10"/>
    <x v="10"/>
    <x v="9"/>
  </r>
  <r>
    <x v="140"/>
    <x v="140"/>
    <s v="92.69.250.169"/>
    <x v="29"/>
    <x v="29"/>
    <x v="7"/>
  </r>
  <r>
    <x v="140"/>
    <x v="140"/>
    <s v="92.69.250.169"/>
    <x v="11"/>
    <x v="11"/>
    <x v="9"/>
  </r>
  <r>
    <x v="140"/>
    <x v="140"/>
    <s v="92.69.250.169"/>
    <x v="12"/>
    <x v="12"/>
    <x v="6"/>
  </r>
  <r>
    <x v="140"/>
    <x v="140"/>
    <s v="92.69.250.169"/>
    <x v="13"/>
    <x v="13"/>
    <x v="6"/>
  </r>
  <r>
    <x v="140"/>
    <x v="140"/>
    <s v="92.69.250.169"/>
    <x v="14"/>
    <x v="14"/>
    <x v="9"/>
  </r>
  <r>
    <x v="140"/>
    <x v="140"/>
    <s v="92.69.250.169"/>
    <x v="15"/>
    <x v="15"/>
    <x v="9"/>
  </r>
  <r>
    <x v="140"/>
    <x v="140"/>
    <s v="92.69.250.169"/>
    <x v="16"/>
    <x v="16"/>
    <x v="10"/>
  </r>
  <r>
    <x v="140"/>
    <x v="140"/>
    <s v="92.69.250.169"/>
    <x v="17"/>
    <x v="17"/>
    <x v="6"/>
  </r>
  <r>
    <x v="140"/>
    <x v="140"/>
    <s v="92.69.250.169"/>
    <x v="18"/>
    <x v="18"/>
    <x v="6"/>
  </r>
  <r>
    <x v="140"/>
    <x v="140"/>
    <s v="92.69.250.169"/>
    <x v="19"/>
    <x v="19"/>
    <x v="1001"/>
  </r>
  <r>
    <x v="140"/>
    <x v="140"/>
    <s v="92.69.250.169"/>
    <x v="21"/>
    <x v="21"/>
    <x v="9"/>
  </r>
  <r>
    <x v="140"/>
    <x v="140"/>
    <s v="92.69.250.169"/>
    <x v="22"/>
    <x v="22"/>
    <x v="6"/>
  </r>
  <r>
    <x v="140"/>
    <x v="140"/>
    <s v="92.69.250.169"/>
    <x v="23"/>
    <x v="23"/>
    <x v="1002"/>
  </r>
  <r>
    <x v="140"/>
    <x v="140"/>
    <s v="92.69.250.169"/>
    <x v="24"/>
    <x v="24"/>
    <x v="9"/>
  </r>
  <r>
    <x v="140"/>
    <x v="140"/>
    <s v="92.69.250.169"/>
    <x v="25"/>
    <x v="25"/>
    <x v="26"/>
  </r>
  <r>
    <x v="140"/>
    <x v="140"/>
    <s v="92.69.250.169"/>
    <x v="26"/>
    <x v="26"/>
    <x v="26"/>
  </r>
  <r>
    <x v="141"/>
    <x v="141"/>
    <s v="24.178.27.115"/>
    <x v="0"/>
    <x v="0"/>
    <x v="1003"/>
  </r>
  <r>
    <x v="141"/>
    <x v="141"/>
    <s v="24.178.27.115"/>
    <x v="1"/>
    <x v="1"/>
    <x v="1"/>
  </r>
  <r>
    <x v="141"/>
    <x v="141"/>
    <s v="24.178.27.115"/>
    <x v="2"/>
    <x v="2"/>
    <x v="1004"/>
  </r>
  <r>
    <x v="141"/>
    <x v="141"/>
    <s v="24.178.27.115"/>
    <x v="3"/>
    <x v="3"/>
    <x v="3"/>
  </r>
  <r>
    <x v="141"/>
    <x v="141"/>
    <s v="24.178.27.115"/>
    <x v="4"/>
    <x v="4"/>
    <x v="4"/>
  </r>
  <r>
    <x v="141"/>
    <x v="141"/>
    <s v="24.178.27.115"/>
    <x v="5"/>
    <x v="5"/>
    <x v="19"/>
  </r>
  <r>
    <x v="141"/>
    <x v="141"/>
    <s v="24.178.27.115"/>
    <x v="6"/>
    <x v="6"/>
    <x v="8"/>
  </r>
  <r>
    <x v="141"/>
    <x v="141"/>
    <s v="24.178.27.115"/>
    <x v="28"/>
    <x v="28"/>
    <x v="900"/>
  </r>
  <r>
    <x v="141"/>
    <x v="141"/>
    <s v="24.178.27.115"/>
    <x v="7"/>
    <x v="7"/>
    <x v="7"/>
  </r>
  <r>
    <x v="141"/>
    <x v="141"/>
    <s v="24.178.27.115"/>
    <x v="8"/>
    <x v="8"/>
    <x v="8"/>
  </r>
  <r>
    <x v="141"/>
    <x v="141"/>
    <s v="24.178.27.115"/>
    <x v="9"/>
    <x v="9"/>
    <x v="1"/>
  </r>
  <r>
    <x v="141"/>
    <x v="141"/>
    <s v="24.178.27.115"/>
    <x v="10"/>
    <x v="10"/>
    <x v="8"/>
  </r>
  <r>
    <x v="141"/>
    <x v="141"/>
    <s v="24.178.27.115"/>
    <x v="10"/>
    <x v="10"/>
    <x v="88"/>
  </r>
  <r>
    <x v="141"/>
    <x v="141"/>
    <s v="24.178.27.115"/>
    <x v="29"/>
    <x v="29"/>
    <x v="7"/>
  </r>
  <r>
    <x v="141"/>
    <x v="141"/>
    <s v="24.178.27.115"/>
    <x v="11"/>
    <x v="11"/>
    <x v="9"/>
  </r>
  <r>
    <x v="141"/>
    <x v="141"/>
    <s v="24.178.27.115"/>
    <x v="12"/>
    <x v="12"/>
    <x v="6"/>
  </r>
  <r>
    <x v="141"/>
    <x v="141"/>
    <s v="24.178.27.115"/>
    <x v="12"/>
    <x v="12"/>
    <x v="7"/>
  </r>
  <r>
    <x v="141"/>
    <x v="141"/>
    <s v="24.178.27.115"/>
    <x v="15"/>
    <x v="15"/>
    <x v="9"/>
  </r>
  <r>
    <x v="141"/>
    <x v="141"/>
    <s v="24.178.27.115"/>
    <x v="16"/>
    <x v="16"/>
    <x v="10"/>
  </r>
  <r>
    <x v="141"/>
    <x v="141"/>
    <s v="24.178.27.115"/>
    <x v="17"/>
    <x v="17"/>
    <x v="9"/>
  </r>
  <r>
    <x v="141"/>
    <x v="141"/>
    <s v="24.178.27.115"/>
    <x v="18"/>
    <x v="18"/>
    <x v="26"/>
  </r>
  <r>
    <x v="141"/>
    <x v="141"/>
    <s v="24.178.27.115"/>
    <x v="19"/>
    <x v="19"/>
    <x v="1005"/>
  </r>
  <r>
    <x v="141"/>
    <x v="141"/>
    <s v="24.178.27.115"/>
    <x v="20"/>
    <x v="20"/>
    <x v="422"/>
  </r>
  <r>
    <x v="141"/>
    <x v="141"/>
    <s v="24.178.27.115"/>
    <x v="21"/>
    <x v="21"/>
    <x v="9"/>
  </r>
  <r>
    <x v="141"/>
    <x v="141"/>
    <s v="24.178.27.115"/>
    <x v="22"/>
    <x v="22"/>
    <x v="6"/>
  </r>
  <r>
    <x v="141"/>
    <x v="141"/>
    <s v="24.178.27.115"/>
    <x v="23"/>
    <x v="23"/>
    <x v="925"/>
  </r>
  <r>
    <x v="141"/>
    <x v="141"/>
    <s v="24.178.27.115"/>
    <x v="24"/>
    <x v="24"/>
    <x v="9"/>
  </r>
  <r>
    <x v="141"/>
    <x v="141"/>
    <s v="24.178.27.115"/>
    <x v="26"/>
    <x v="26"/>
    <x v="9"/>
  </r>
  <r>
    <x v="142"/>
    <x v="142"/>
    <s v="24.60.156.174"/>
    <x v="0"/>
    <x v="0"/>
    <x v="1006"/>
  </r>
  <r>
    <x v="142"/>
    <x v="142"/>
    <s v="24.60.156.174"/>
    <x v="1"/>
    <x v="1"/>
    <x v="1"/>
  </r>
  <r>
    <x v="142"/>
    <x v="142"/>
    <s v="24.60.156.174"/>
    <x v="2"/>
    <x v="2"/>
    <x v="1007"/>
  </r>
  <r>
    <x v="142"/>
    <x v="142"/>
    <s v="24.60.156.174"/>
    <x v="3"/>
    <x v="3"/>
    <x v="3"/>
  </r>
  <r>
    <x v="142"/>
    <x v="142"/>
    <s v="24.60.156.174"/>
    <x v="4"/>
    <x v="4"/>
    <x v="4"/>
  </r>
  <r>
    <x v="142"/>
    <x v="142"/>
    <s v="24.60.156.174"/>
    <x v="5"/>
    <x v="5"/>
    <x v="9"/>
  </r>
  <r>
    <x v="142"/>
    <x v="142"/>
    <s v="24.60.156.174"/>
    <x v="5"/>
    <x v="5"/>
    <x v="7"/>
  </r>
  <r>
    <x v="142"/>
    <x v="142"/>
    <s v="24.60.156.174"/>
    <x v="5"/>
    <x v="5"/>
    <x v="8"/>
  </r>
  <r>
    <x v="142"/>
    <x v="142"/>
    <s v="24.60.156.174"/>
    <x v="5"/>
    <x v="5"/>
    <x v="19"/>
  </r>
  <r>
    <x v="142"/>
    <x v="142"/>
    <s v="24.60.156.174"/>
    <x v="6"/>
    <x v="6"/>
    <x v="9"/>
  </r>
  <r>
    <x v="142"/>
    <x v="142"/>
    <s v="24.60.156.174"/>
    <x v="7"/>
    <x v="7"/>
    <x v="6"/>
  </r>
  <r>
    <x v="142"/>
    <x v="142"/>
    <s v="24.60.156.174"/>
    <x v="8"/>
    <x v="8"/>
    <x v="6"/>
  </r>
  <r>
    <x v="142"/>
    <x v="142"/>
    <s v="24.60.156.174"/>
    <x v="9"/>
    <x v="9"/>
    <x v="1"/>
  </r>
  <r>
    <x v="142"/>
    <x v="142"/>
    <s v="24.60.156.174"/>
    <x v="10"/>
    <x v="10"/>
    <x v="6"/>
  </r>
  <r>
    <x v="142"/>
    <x v="142"/>
    <s v="24.60.156.174"/>
    <x v="35"/>
    <x v="28"/>
    <x v="1008"/>
  </r>
  <r>
    <x v="142"/>
    <x v="142"/>
    <s v="24.60.156.174"/>
    <x v="36"/>
    <x v="28"/>
    <x v="1009"/>
  </r>
  <r>
    <x v="142"/>
    <x v="142"/>
    <s v="24.60.156.174"/>
    <x v="11"/>
    <x v="11"/>
    <x v="22"/>
  </r>
  <r>
    <x v="142"/>
    <x v="142"/>
    <s v="24.60.156.174"/>
    <x v="30"/>
    <x v="30"/>
    <x v="1010"/>
  </r>
  <r>
    <x v="142"/>
    <x v="142"/>
    <s v="24.60.156.174"/>
    <x v="12"/>
    <x v="12"/>
    <x v="6"/>
  </r>
  <r>
    <x v="142"/>
    <x v="142"/>
    <s v="24.60.156.174"/>
    <x v="13"/>
    <x v="13"/>
    <x v="9"/>
  </r>
  <r>
    <x v="142"/>
    <x v="142"/>
    <s v="24.60.156.174"/>
    <x v="14"/>
    <x v="14"/>
    <x v="9"/>
  </r>
  <r>
    <x v="142"/>
    <x v="142"/>
    <s v="24.60.156.174"/>
    <x v="15"/>
    <x v="15"/>
    <x v="9"/>
  </r>
  <r>
    <x v="142"/>
    <x v="142"/>
    <s v="24.60.156.174"/>
    <x v="17"/>
    <x v="17"/>
    <x v="9"/>
  </r>
  <r>
    <x v="142"/>
    <x v="142"/>
    <s v="24.60.156.174"/>
    <x v="18"/>
    <x v="18"/>
    <x v="9"/>
  </r>
  <r>
    <x v="142"/>
    <x v="142"/>
    <s v="24.60.156.174"/>
    <x v="19"/>
    <x v="19"/>
    <x v="1011"/>
  </r>
  <r>
    <x v="142"/>
    <x v="142"/>
    <s v="24.60.156.174"/>
    <x v="20"/>
    <x v="20"/>
    <x v="1012"/>
  </r>
  <r>
    <x v="142"/>
    <x v="142"/>
    <s v="24.60.156.174"/>
    <x v="21"/>
    <x v="21"/>
    <x v="9"/>
  </r>
  <r>
    <x v="142"/>
    <x v="142"/>
    <s v="24.60.156.174"/>
    <x v="22"/>
    <x v="22"/>
    <x v="26"/>
  </r>
  <r>
    <x v="142"/>
    <x v="142"/>
    <s v="24.60.156.174"/>
    <x v="23"/>
    <x v="23"/>
    <x v="1013"/>
  </r>
  <r>
    <x v="142"/>
    <x v="142"/>
    <s v="24.60.156.174"/>
    <x v="24"/>
    <x v="24"/>
    <x v="9"/>
  </r>
  <r>
    <x v="142"/>
    <x v="142"/>
    <s v="24.60.156.174"/>
    <x v="25"/>
    <x v="25"/>
    <x v="9"/>
  </r>
  <r>
    <x v="142"/>
    <x v="142"/>
    <s v="24.60.156.174"/>
    <x v="38"/>
    <x v="31"/>
    <x v="1014"/>
  </r>
  <r>
    <x v="142"/>
    <x v="142"/>
    <s v="24.60.156.174"/>
    <x v="26"/>
    <x v="26"/>
    <x v="9"/>
  </r>
  <r>
    <x v="142"/>
    <x v="142"/>
    <s v="24.60.156.174"/>
    <x v="33"/>
    <x v="33"/>
    <x v="1015"/>
  </r>
  <r>
    <x v="142"/>
    <x v="142"/>
    <s v="24.60.156.174"/>
    <x v="27"/>
    <x v="27"/>
    <x v="1016"/>
  </r>
  <r>
    <x v="143"/>
    <x v="143"/>
    <s v="193.110.198.7"/>
    <x v="0"/>
    <x v="0"/>
    <x v="1017"/>
  </r>
  <r>
    <x v="143"/>
    <x v="143"/>
    <s v="193.110.198.7"/>
    <x v="1"/>
    <x v="1"/>
    <x v="1"/>
  </r>
  <r>
    <x v="143"/>
    <x v="143"/>
    <s v="193.110.198.7"/>
    <x v="2"/>
    <x v="2"/>
    <x v="1018"/>
  </r>
  <r>
    <x v="143"/>
    <x v="143"/>
    <s v="193.110.198.7"/>
    <x v="3"/>
    <x v="3"/>
    <x v="3"/>
  </r>
  <r>
    <x v="143"/>
    <x v="143"/>
    <s v="193.110.198.7"/>
    <x v="4"/>
    <x v="4"/>
    <x v="4"/>
  </r>
  <r>
    <x v="143"/>
    <x v="143"/>
    <s v="193.110.198.7"/>
    <x v="5"/>
    <x v="5"/>
    <x v="5"/>
  </r>
  <r>
    <x v="143"/>
    <x v="143"/>
    <s v="193.110.198.7"/>
    <x v="6"/>
    <x v="6"/>
    <x v="26"/>
  </r>
  <r>
    <x v="143"/>
    <x v="143"/>
    <s v="193.110.198.7"/>
    <x v="7"/>
    <x v="7"/>
    <x v="7"/>
  </r>
  <r>
    <x v="143"/>
    <x v="143"/>
    <s v="193.110.198.7"/>
    <x v="8"/>
    <x v="8"/>
    <x v="8"/>
  </r>
  <r>
    <x v="143"/>
    <x v="143"/>
    <s v="193.110.198.7"/>
    <x v="9"/>
    <x v="9"/>
    <x v="335"/>
  </r>
  <r>
    <x v="143"/>
    <x v="143"/>
    <s v="193.110.198.7"/>
    <x v="10"/>
    <x v="10"/>
    <x v="6"/>
  </r>
  <r>
    <x v="143"/>
    <x v="143"/>
    <s v="193.110.198.7"/>
    <x v="29"/>
    <x v="29"/>
    <x v="7"/>
  </r>
  <r>
    <x v="143"/>
    <x v="143"/>
    <s v="193.110.198.7"/>
    <x v="11"/>
    <x v="11"/>
    <x v="9"/>
  </r>
  <r>
    <x v="143"/>
    <x v="143"/>
    <s v="193.110.198.7"/>
    <x v="12"/>
    <x v="12"/>
    <x v="9"/>
  </r>
  <r>
    <x v="143"/>
    <x v="143"/>
    <s v="193.110.198.7"/>
    <x v="12"/>
    <x v="12"/>
    <x v="6"/>
  </r>
  <r>
    <x v="143"/>
    <x v="143"/>
    <s v="193.110.198.7"/>
    <x v="12"/>
    <x v="12"/>
    <x v="7"/>
  </r>
  <r>
    <x v="143"/>
    <x v="143"/>
    <s v="193.110.198.7"/>
    <x v="13"/>
    <x v="13"/>
    <x v="6"/>
  </r>
  <r>
    <x v="143"/>
    <x v="143"/>
    <s v="193.110.198.7"/>
    <x v="32"/>
    <x v="32"/>
    <x v="1019"/>
  </r>
  <r>
    <x v="143"/>
    <x v="143"/>
    <s v="193.110.198.7"/>
    <x v="14"/>
    <x v="14"/>
    <x v="26"/>
  </r>
  <r>
    <x v="143"/>
    <x v="143"/>
    <s v="193.110.198.7"/>
    <x v="15"/>
    <x v="15"/>
    <x v="6"/>
  </r>
  <r>
    <x v="143"/>
    <x v="143"/>
    <s v="193.110.198.7"/>
    <x v="16"/>
    <x v="16"/>
    <x v="10"/>
  </r>
  <r>
    <x v="143"/>
    <x v="143"/>
    <s v="193.110.198.7"/>
    <x v="17"/>
    <x v="17"/>
    <x v="26"/>
  </r>
  <r>
    <x v="143"/>
    <x v="143"/>
    <s v="193.110.198.7"/>
    <x v="18"/>
    <x v="18"/>
    <x v="26"/>
  </r>
  <r>
    <x v="143"/>
    <x v="143"/>
    <s v="193.110.198.7"/>
    <x v="19"/>
    <x v="19"/>
    <x v="1020"/>
  </r>
  <r>
    <x v="143"/>
    <x v="143"/>
    <s v="193.110.198.7"/>
    <x v="20"/>
    <x v="20"/>
    <x v="1021"/>
  </r>
  <r>
    <x v="143"/>
    <x v="143"/>
    <s v="193.110.198.7"/>
    <x v="21"/>
    <x v="21"/>
    <x v="9"/>
  </r>
  <r>
    <x v="143"/>
    <x v="143"/>
    <s v="193.110.198.7"/>
    <x v="21"/>
    <x v="21"/>
    <x v="26"/>
  </r>
  <r>
    <x v="143"/>
    <x v="143"/>
    <s v="193.110.198.7"/>
    <x v="22"/>
    <x v="22"/>
    <x v="6"/>
  </r>
  <r>
    <x v="143"/>
    <x v="143"/>
    <s v="193.110.198.7"/>
    <x v="23"/>
    <x v="23"/>
    <x v="1022"/>
  </r>
  <r>
    <x v="143"/>
    <x v="143"/>
    <s v="193.110.198.7"/>
    <x v="24"/>
    <x v="24"/>
    <x v="9"/>
  </r>
  <r>
    <x v="143"/>
    <x v="143"/>
    <s v="193.110.198.7"/>
    <x v="25"/>
    <x v="25"/>
    <x v="26"/>
  </r>
  <r>
    <x v="143"/>
    <x v="143"/>
    <s v="193.110.198.7"/>
    <x v="26"/>
    <x v="26"/>
    <x v="26"/>
  </r>
  <r>
    <x v="144"/>
    <x v="144"/>
    <s v="37.219.183.177"/>
    <x v="0"/>
    <x v="0"/>
    <x v="1023"/>
  </r>
  <r>
    <x v="144"/>
    <x v="144"/>
    <s v="37.219.183.177"/>
    <x v="1"/>
    <x v="1"/>
    <x v="123"/>
  </r>
  <r>
    <x v="144"/>
    <x v="144"/>
    <s v="37.219.183.177"/>
    <x v="2"/>
    <x v="2"/>
    <x v="1024"/>
  </r>
  <r>
    <x v="144"/>
    <x v="144"/>
    <s v="37.219.183.177"/>
    <x v="3"/>
    <x v="3"/>
    <x v="3"/>
  </r>
  <r>
    <x v="144"/>
    <x v="144"/>
    <s v="37.219.183.177"/>
    <x v="4"/>
    <x v="4"/>
    <x v="1025"/>
  </r>
  <r>
    <x v="144"/>
    <x v="144"/>
    <s v="37.219.183.177"/>
    <x v="5"/>
    <x v="5"/>
    <x v="6"/>
  </r>
  <r>
    <x v="144"/>
    <x v="144"/>
    <s v="37.219.183.177"/>
    <x v="6"/>
    <x v="6"/>
    <x v="9"/>
  </r>
  <r>
    <x v="144"/>
    <x v="144"/>
    <s v="37.219.183.177"/>
    <x v="7"/>
    <x v="7"/>
    <x v="9"/>
  </r>
  <r>
    <x v="144"/>
    <x v="144"/>
    <s v="37.219.183.177"/>
    <x v="8"/>
    <x v="8"/>
    <x v="9"/>
  </r>
  <r>
    <x v="144"/>
    <x v="144"/>
    <s v="37.219.183.177"/>
    <x v="9"/>
    <x v="9"/>
    <x v="123"/>
  </r>
  <r>
    <x v="144"/>
    <x v="144"/>
    <s v="37.219.183.177"/>
    <x v="10"/>
    <x v="10"/>
    <x v="26"/>
  </r>
  <r>
    <x v="144"/>
    <x v="144"/>
    <s v="37.219.183.177"/>
    <x v="29"/>
    <x v="29"/>
    <x v="9"/>
  </r>
  <r>
    <x v="144"/>
    <x v="144"/>
    <s v="37.219.183.177"/>
    <x v="29"/>
    <x v="29"/>
    <x v="26"/>
  </r>
  <r>
    <x v="144"/>
    <x v="144"/>
    <s v="37.219.183.177"/>
    <x v="11"/>
    <x v="11"/>
    <x v="9"/>
  </r>
  <r>
    <x v="144"/>
    <x v="144"/>
    <s v="37.219.183.177"/>
    <x v="11"/>
    <x v="11"/>
    <x v="7"/>
  </r>
  <r>
    <x v="144"/>
    <x v="144"/>
    <s v="37.219.183.177"/>
    <x v="12"/>
    <x v="12"/>
    <x v="26"/>
  </r>
  <r>
    <x v="144"/>
    <x v="144"/>
    <s v="37.219.183.177"/>
    <x v="13"/>
    <x v="13"/>
    <x v="6"/>
  </r>
  <r>
    <x v="144"/>
    <x v="144"/>
    <s v="37.219.183.177"/>
    <x v="14"/>
    <x v="14"/>
    <x v="9"/>
  </r>
  <r>
    <x v="144"/>
    <x v="144"/>
    <s v="37.219.183.177"/>
    <x v="15"/>
    <x v="15"/>
    <x v="9"/>
  </r>
  <r>
    <x v="144"/>
    <x v="144"/>
    <s v="37.219.183.177"/>
    <x v="16"/>
    <x v="16"/>
    <x v="10"/>
  </r>
  <r>
    <x v="144"/>
    <x v="144"/>
    <s v="37.219.183.177"/>
    <x v="17"/>
    <x v="17"/>
    <x v="26"/>
  </r>
  <r>
    <x v="144"/>
    <x v="144"/>
    <s v="37.219.183.177"/>
    <x v="18"/>
    <x v="18"/>
    <x v="9"/>
  </r>
  <r>
    <x v="144"/>
    <x v="144"/>
    <s v="37.219.183.177"/>
    <x v="20"/>
    <x v="20"/>
    <x v="1026"/>
  </r>
  <r>
    <x v="144"/>
    <x v="144"/>
    <s v="37.219.183.177"/>
    <x v="21"/>
    <x v="21"/>
    <x v="9"/>
  </r>
  <r>
    <x v="144"/>
    <x v="144"/>
    <s v="37.219.183.177"/>
    <x v="21"/>
    <x v="21"/>
    <x v="26"/>
  </r>
  <r>
    <x v="144"/>
    <x v="144"/>
    <s v="37.219.183.177"/>
    <x v="22"/>
    <x v="22"/>
    <x v="6"/>
  </r>
  <r>
    <x v="144"/>
    <x v="144"/>
    <s v="37.219.183.177"/>
    <x v="24"/>
    <x v="24"/>
    <x v="9"/>
  </r>
  <r>
    <x v="144"/>
    <x v="144"/>
    <s v="37.219.183.177"/>
    <x v="25"/>
    <x v="25"/>
    <x v="26"/>
  </r>
  <r>
    <x v="144"/>
    <x v="144"/>
    <s v="37.219.183.177"/>
    <x v="26"/>
    <x v="26"/>
    <x v="9"/>
  </r>
  <r>
    <x v="145"/>
    <x v="145"/>
    <s v="156.145.21.60"/>
    <x v="0"/>
    <x v="0"/>
    <x v="1027"/>
  </r>
  <r>
    <x v="145"/>
    <x v="145"/>
    <s v="156.145.21.60"/>
    <x v="1"/>
    <x v="1"/>
    <x v="1"/>
  </r>
  <r>
    <x v="145"/>
    <x v="145"/>
    <s v="156.145.21.60"/>
    <x v="2"/>
    <x v="2"/>
    <x v="1028"/>
  </r>
  <r>
    <x v="145"/>
    <x v="145"/>
    <s v="156.145.21.60"/>
    <x v="3"/>
    <x v="3"/>
    <x v="3"/>
  </r>
  <r>
    <x v="145"/>
    <x v="145"/>
    <s v="156.145.21.60"/>
    <x v="5"/>
    <x v="5"/>
    <x v="22"/>
  </r>
  <r>
    <x v="145"/>
    <x v="145"/>
    <s v="156.145.21.60"/>
    <x v="6"/>
    <x v="6"/>
    <x v="9"/>
  </r>
  <r>
    <x v="145"/>
    <x v="145"/>
    <s v="156.145.21.60"/>
    <x v="7"/>
    <x v="7"/>
    <x v="7"/>
  </r>
  <r>
    <x v="145"/>
    <x v="145"/>
    <s v="156.145.21.60"/>
    <x v="8"/>
    <x v="8"/>
    <x v="8"/>
  </r>
  <r>
    <x v="145"/>
    <x v="145"/>
    <s v="156.145.21.60"/>
    <x v="9"/>
    <x v="9"/>
    <x v="335"/>
  </r>
  <r>
    <x v="145"/>
    <x v="145"/>
    <s v="156.145.21.60"/>
    <x v="10"/>
    <x v="10"/>
    <x v="6"/>
  </r>
  <r>
    <x v="145"/>
    <x v="145"/>
    <s v="156.145.21.60"/>
    <x v="29"/>
    <x v="29"/>
    <x v="7"/>
  </r>
  <r>
    <x v="145"/>
    <x v="145"/>
    <s v="156.145.21.60"/>
    <x v="11"/>
    <x v="11"/>
    <x v="7"/>
  </r>
  <r>
    <x v="145"/>
    <x v="145"/>
    <s v="156.145.21.60"/>
    <x v="12"/>
    <x v="12"/>
    <x v="6"/>
  </r>
  <r>
    <x v="145"/>
    <x v="145"/>
    <s v="156.145.21.60"/>
    <x v="13"/>
    <x v="13"/>
    <x v="26"/>
  </r>
  <r>
    <x v="145"/>
    <x v="145"/>
    <s v="156.145.21.60"/>
    <x v="14"/>
    <x v="14"/>
    <x v="9"/>
  </r>
  <r>
    <x v="145"/>
    <x v="145"/>
    <s v="156.145.21.60"/>
    <x v="15"/>
    <x v="15"/>
    <x v="9"/>
  </r>
  <r>
    <x v="145"/>
    <x v="145"/>
    <s v="156.145.21.60"/>
    <x v="16"/>
    <x v="16"/>
    <x v="10"/>
  </r>
  <r>
    <x v="145"/>
    <x v="145"/>
    <s v="156.145.21.60"/>
    <x v="17"/>
    <x v="17"/>
    <x v="6"/>
  </r>
  <r>
    <x v="145"/>
    <x v="145"/>
    <s v="156.145.21.60"/>
    <x v="18"/>
    <x v="18"/>
    <x v="6"/>
  </r>
  <r>
    <x v="145"/>
    <x v="145"/>
    <s v="156.145.21.60"/>
    <x v="19"/>
    <x v="19"/>
    <x v="1029"/>
  </r>
  <r>
    <x v="145"/>
    <x v="145"/>
    <s v="156.145.21.60"/>
    <x v="20"/>
    <x v="20"/>
    <x v="1030"/>
  </r>
  <r>
    <x v="145"/>
    <x v="145"/>
    <s v="156.145.21.60"/>
    <x v="21"/>
    <x v="21"/>
    <x v="9"/>
  </r>
  <r>
    <x v="145"/>
    <x v="145"/>
    <s v="156.145.21.60"/>
    <x v="22"/>
    <x v="22"/>
    <x v="6"/>
  </r>
  <r>
    <x v="145"/>
    <x v="145"/>
    <s v="156.145.21.60"/>
    <x v="23"/>
    <x v="23"/>
    <x v="3"/>
  </r>
  <r>
    <x v="145"/>
    <x v="145"/>
    <s v="156.145.21.60"/>
    <x v="24"/>
    <x v="24"/>
    <x v="9"/>
  </r>
  <r>
    <x v="145"/>
    <x v="145"/>
    <s v="156.145.21.60"/>
    <x v="26"/>
    <x v="26"/>
    <x v="26"/>
  </r>
  <r>
    <x v="146"/>
    <x v="146"/>
    <s v="156.145.21.52"/>
    <x v="0"/>
    <x v="0"/>
    <x v="1031"/>
  </r>
  <r>
    <x v="146"/>
    <x v="146"/>
    <s v="156.145.21.52"/>
    <x v="1"/>
    <x v="1"/>
    <x v="1"/>
  </r>
  <r>
    <x v="146"/>
    <x v="146"/>
    <s v="156.145.21.52"/>
    <x v="2"/>
    <x v="2"/>
    <x v="1032"/>
  </r>
  <r>
    <x v="146"/>
    <x v="146"/>
    <s v="156.145.21.52"/>
    <x v="3"/>
    <x v="3"/>
    <x v="44"/>
  </r>
  <r>
    <x v="146"/>
    <x v="146"/>
    <s v="156.145.21.52"/>
    <x v="5"/>
    <x v="5"/>
    <x v="22"/>
  </r>
  <r>
    <x v="146"/>
    <x v="146"/>
    <s v="156.145.21.52"/>
    <x v="34"/>
    <x v="28"/>
    <x v="1033"/>
  </r>
  <r>
    <x v="146"/>
    <x v="146"/>
    <s v="156.145.21.52"/>
    <x v="6"/>
    <x v="6"/>
    <x v="9"/>
  </r>
  <r>
    <x v="146"/>
    <x v="146"/>
    <s v="156.145.21.52"/>
    <x v="7"/>
    <x v="7"/>
    <x v="26"/>
  </r>
  <r>
    <x v="146"/>
    <x v="146"/>
    <s v="156.145.21.52"/>
    <x v="8"/>
    <x v="8"/>
    <x v="6"/>
  </r>
  <r>
    <x v="146"/>
    <x v="146"/>
    <s v="156.145.21.52"/>
    <x v="9"/>
    <x v="9"/>
    <x v="335"/>
  </r>
  <r>
    <x v="146"/>
    <x v="146"/>
    <s v="156.145.21.52"/>
    <x v="10"/>
    <x v="10"/>
    <x v="6"/>
  </r>
  <r>
    <x v="146"/>
    <x v="146"/>
    <s v="156.145.21.52"/>
    <x v="29"/>
    <x v="29"/>
    <x v="7"/>
  </r>
  <r>
    <x v="146"/>
    <x v="146"/>
    <s v="156.145.21.52"/>
    <x v="11"/>
    <x v="11"/>
    <x v="7"/>
  </r>
  <r>
    <x v="146"/>
    <x v="146"/>
    <s v="156.145.21.52"/>
    <x v="12"/>
    <x v="12"/>
    <x v="6"/>
  </r>
  <r>
    <x v="146"/>
    <x v="146"/>
    <s v="156.145.21.52"/>
    <x v="13"/>
    <x v="13"/>
    <x v="26"/>
  </r>
  <r>
    <x v="146"/>
    <x v="146"/>
    <s v="156.145.21.52"/>
    <x v="14"/>
    <x v="14"/>
    <x v="26"/>
  </r>
  <r>
    <x v="146"/>
    <x v="146"/>
    <s v="156.145.21.52"/>
    <x v="15"/>
    <x v="15"/>
    <x v="26"/>
  </r>
  <r>
    <x v="146"/>
    <x v="146"/>
    <s v="156.145.21.52"/>
    <x v="16"/>
    <x v="16"/>
    <x v="10"/>
  </r>
  <r>
    <x v="146"/>
    <x v="146"/>
    <s v="156.145.21.52"/>
    <x v="17"/>
    <x v="17"/>
    <x v="26"/>
  </r>
  <r>
    <x v="146"/>
    <x v="146"/>
    <s v="156.145.21.52"/>
    <x v="18"/>
    <x v="18"/>
    <x v="26"/>
  </r>
  <r>
    <x v="146"/>
    <x v="146"/>
    <s v="156.145.21.52"/>
    <x v="19"/>
    <x v="19"/>
    <x v="1034"/>
  </r>
  <r>
    <x v="146"/>
    <x v="146"/>
    <s v="156.145.21.52"/>
    <x v="20"/>
    <x v="20"/>
    <x v="1035"/>
  </r>
  <r>
    <x v="146"/>
    <x v="146"/>
    <s v="156.145.21.52"/>
    <x v="21"/>
    <x v="21"/>
    <x v="9"/>
  </r>
  <r>
    <x v="146"/>
    <x v="146"/>
    <s v="156.145.21.52"/>
    <x v="22"/>
    <x v="22"/>
    <x v="6"/>
  </r>
  <r>
    <x v="146"/>
    <x v="146"/>
    <s v="156.145.21.52"/>
    <x v="24"/>
    <x v="24"/>
    <x v="9"/>
  </r>
  <r>
    <x v="146"/>
    <x v="146"/>
    <s v="156.145.21.52"/>
    <x v="25"/>
    <x v="25"/>
    <x v="9"/>
  </r>
  <r>
    <x v="146"/>
    <x v="146"/>
    <s v="156.145.21.52"/>
    <x v="26"/>
    <x v="26"/>
    <x v="26"/>
  </r>
  <r>
    <x v="147"/>
    <x v="147"/>
    <s v="64.19.24.5"/>
    <x v="0"/>
    <x v="0"/>
    <x v="701"/>
  </r>
  <r>
    <x v="147"/>
    <x v="147"/>
    <s v="64.19.24.5"/>
    <x v="1"/>
    <x v="1"/>
    <x v="1"/>
  </r>
  <r>
    <x v="147"/>
    <x v="147"/>
    <s v="64.19.24.5"/>
    <x v="2"/>
    <x v="2"/>
    <x v="1036"/>
  </r>
  <r>
    <x v="147"/>
    <x v="147"/>
    <s v="64.19.24.5"/>
    <x v="3"/>
    <x v="3"/>
    <x v="3"/>
  </r>
  <r>
    <x v="147"/>
    <x v="147"/>
    <s v="64.19.24.5"/>
    <x v="4"/>
    <x v="4"/>
    <x v="4"/>
  </r>
  <r>
    <x v="147"/>
    <x v="147"/>
    <s v="64.19.24.5"/>
    <x v="5"/>
    <x v="5"/>
    <x v="8"/>
  </r>
  <r>
    <x v="147"/>
    <x v="147"/>
    <s v="64.19.24.5"/>
    <x v="6"/>
    <x v="6"/>
    <x v="9"/>
  </r>
  <r>
    <x v="147"/>
    <x v="147"/>
    <s v="64.19.24.5"/>
    <x v="7"/>
    <x v="7"/>
    <x v="7"/>
  </r>
  <r>
    <x v="147"/>
    <x v="147"/>
    <s v="64.19.24.5"/>
    <x v="8"/>
    <x v="8"/>
    <x v="8"/>
  </r>
  <r>
    <x v="147"/>
    <x v="147"/>
    <s v="64.19.24.5"/>
    <x v="9"/>
    <x v="9"/>
    <x v="335"/>
  </r>
  <r>
    <x v="147"/>
    <x v="147"/>
    <s v="64.19.24.5"/>
    <x v="10"/>
    <x v="10"/>
    <x v="6"/>
  </r>
  <r>
    <x v="147"/>
    <x v="147"/>
    <s v="64.19.24.5"/>
    <x v="29"/>
    <x v="29"/>
    <x v="7"/>
  </r>
  <r>
    <x v="147"/>
    <x v="147"/>
    <s v="64.19.24.5"/>
    <x v="11"/>
    <x v="11"/>
    <x v="9"/>
  </r>
  <r>
    <x v="147"/>
    <x v="147"/>
    <s v="64.19.24.5"/>
    <x v="11"/>
    <x v="11"/>
    <x v="88"/>
  </r>
  <r>
    <x v="147"/>
    <x v="147"/>
    <s v="64.19.24.5"/>
    <x v="12"/>
    <x v="12"/>
    <x v="6"/>
  </r>
  <r>
    <x v="147"/>
    <x v="147"/>
    <s v="64.19.24.5"/>
    <x v="13"/>
    <x v="13"/>
    <x v="9"/>
  </r>
  <r>
    <x v="147"/>
    <x v="147"/>
    <s v="64.19.24.5"/>
    <x v="14"/>
    <x v="14"/>
    <x v="9"/>
  </r>
  <r>
    <x v="147"/>
    <x v="147"/>
    <s v="64.19.24.5"/>
    <x v="15"/>
    <x v="15"/>
    <x v="9"/>
  </r>
  <r>
    <x v="147"/>
    <x v="147"/>
    <s v="64.19.24.5"/>
    <x v="16"/>
    <x v="16"/>
    <x v="10"/>
  </r>
  <r>
    <x v="147"/>
    <x v="147"/>
    <s v="64.19.24.5"/>
    <x v="17"/>
    <x v="17"/>
    <x v="9"/>
  </r>
  <r>
    <x v="147"/>
    <x v="147"/>
    <s v="64.19.24.5"/>
    <x v="18"/>
    <x v="18"/>
    <x v="9"/>
  </r>
  <r>
    <x v="147"/>
    <x v="147"/>
    <s v="64.19.24.5"/>
    <x v="19"/>
    <x v="19"/>
    <x v="1037"/>
  </r>
  <r>
    <x v="147"/>
    <x v="147"/>
    <s v="64.19.24.5"/>
    <x v="20"/>
    <x v="20"/>
    <x v="1038"/>
  </r>
  <r>
    <x v="147"/>
    <x v="147"/>
    <s v="64.19.24.5"/>
    <x v="21"/>
    <x v="21"/>
    <x v="26"/>
  </r>
  <r>
    <x v="147"/>
    <x v="147"/>
    <s v="64.19.24.5"/>
    <x v="22"/>
    <x v="22"/>
    <x v="6"/>
  </r>
  <r>
    <x v="147"/>
    <x v="147"/>
    <s v="64.19.24.5"/>
    <x v="23"/>
    <x v="23"/>
    <x v="1039"/>
  </r>
  <r>
    <x v="147"/>
    <x v="147"/>
    <s v="64.19.24.5"/>
    <x v="24"/>
    <x v="24"/>
    <x v="9"/>
  </r>
  <r>
    <x v="147"/>
    <x v="147"/>
    <s v="64.19.24.5"/>
    <x v="25"/>
    <x v="25"/>
    <x v="26"/>
  </r>
  <r>
    <x v="147"/>
    <x v="147"/>
    <s v="64.19.24.5"/>
    <x v="26"/>
    <x v="26"/>
    <x v="9"/>
  </r>
  <r>
    <x v="147"/>
    <x v="147"/>
    <s v="64.19.24.5"/>
    <x v="33"/>
    <x v="33"/>
    <x v="1040"/>
  </r>
  <r>
    <x v="147"/>
    <x v="147"/>
    <s v="64.19.24.5"/>
    <x v="27"/>
    <x v="27"/>
    <x v="1041"/>
  </r>
  <r>
    <x v="148"/>
    <x v="148"/>
    <s v="37.219.25.89"/>
    <x v="0"/>
    <x v="0"/>
    <x v="1042"/>
  </r>
  <r>
    <x v="148"/>
    <x v="148"/>
    <s v="37.219.25.89"/>
    <x v="1"/>
    <x v="1"/>
    <x v="123"/>
  </r>
  <r>
    <x v="148"/>
    <x v="148"/>
    <s v="37.219.25.89"/>
    <x v="2"/>
    <x v="2"/>
    <x v="1043"/>
  </r>
  <r>
    <x v="148"/>
    <x v="148"/>
    <s v="37.219.25.89"/>
    <x v="3"/>
    <x v="3"/>
    <x v="44"/>
  </r>
  <r>
    <x v="148"/>
    <x v="148"/>
    <s v="37.219.25.89"/>
    <x v="5"/>
    <x v="5"/>
    <x v="26"/>
  </r>
  <r>
    <x v="148"/>
    <x v="148"/>
    <s v="37.219.25.89"/>
    <x v="5"/>
    <x v="5"/>
    <x v="6"/>
  </r>
  <r>
    <x v="148"/>
    <x v="148"/>
    <s v="37.219.25.89"/>
    <x v="5"/>
    <x v="5"/>
    <x v="7"/>
  </r>
  <r>
    <x v="148"/>
    <x v="148"/>
    <s v="37.219.25.89"/>
    <x v="5"/>
    <x v="5"/>
    <x v="8"/>
  </r>
  <r>
    <x v="148"/>
    <x v="148"/>
    <s v="37.219.25.89"/>
    <x v="6"/>
    <x v="6"/>
    <x v="9"/>
  </r>
  <r>
    <x v="148"/>
    <x v="148"/>
    <s v="37.219.25.89"/>
    <x v="7"/>
    <x v="7"/>
    <x v="26"/>
  </r>
  <r>
    <x v="148"/>
    <x v="148"/>
    <s v="37.219.25.89"/>
    <x v="8"/>
    <x v="8"/>
    <x v="26"/>
  </r>
  <r>
    <x v="148"/>
    <x v="148"/>
    <s v="37.219.25.89"/>
    <x v="9"/>
    <x v="9"/>
    <x v="1044"/>
  </r>
  <r>
    <x v="148"/>
    <x v="148"/>
    <s v="37.219.25.89"/>
    <x v="11"/>
    <x v="11"/>
    <x v="9"/>
  </r>
  <r>
    <x v="148"/>
    <x v="148"/>
    <s v="37.219.25.89"/>
    <x v="11"/>
    <x v="11"/>
    <x v="88"/>
  </r>
  <r>
    <x v="148"/>
    <x v="148"/>
    <s v="37.219.25.89"/>
    <x v="30"/>
    <x v="30"/>
    <x v="1045"/>
  </r>
  <r>
    <x v="148"/>
    <x v="148"/>
    <s v="37.219.25.89"/>
    <x v="12"/>
    <x v="12"/>
    <x v="6"/>
  </r>
  <r>
    <x v="148"/>
    <x v="148"/>
    <s v="37.219.25.89"/>
    <x v="12"/>
    <x v="12"/>
    <x v="7"/>
  </r>
  <r>
    <x v="148"/>
    <x v="148"/>
    <s v="37.219.25.89"/>
    <x v="13"/>
    <x v="13"/>
    <x v="6"/>
  </r>
  <r>
    <x v="148"/>
    <x v="148"/>
    <s v="37.219.25.89"/>
    <x v="14"/>
    <x v="14"/>
    <x v="9"/>
  </r>
  <r>
    <x v="148"/>
    <x v="148"/>
    <s v="37.219.25.89"/>
    <x v="15"/>
    <x v="15"/>
    <x v="9"/>
  </r>
  <r>
    <x v="148"/>
    <x v="148"/>
    <s v="37.219.25.89"/>
    <x v="16"/>
    <x v="16"/>
    <x v="10"/>
  </r>
  <r>
    <x v="148"/>
    <x v="148"/>
    <s v="37.219.25.89"/>
    <x v="17"/>
    <x v="17"/>
    <x v="9"/>
  </r>
  <r>
    <x v="148"/>
    <x v="148"/>
    <s v="37.219.25.89"/>
    <x v="18"/>
    <x v="18"/>
    <x v="6"/>
  </r>
  <r>
    <x v="148"/>
    <x v="148"/>
    <s v="37.219.25.89"/>
    <x v="21"/>
    <x v="21"/>
    <x v="6"/>
  </r>
  <r>
    <x v="148"/>
    <x v="148"/>
    <s v="37.219.25.89"/>
    <x v="22"/>
    <x v="22"/>
    <x v="6"/>
  </r>
  <r>
    <x v="148"/>
    <x v="148"/>
    <s v="37.219.25.89"/>
    <x v="24"/>
    <x v="24"/>
    <x v="9"/>
  </r>
  <r>
    <x v="148"/>
    <x v="148"/>
    <s v="37.219.25.89"/>
    <x v="26"/>
    <x v="26"/>
    <x v="9"/>
  </r>
  <r>
    <x v="149"/>
    <x v="149"/>
    <s v="174.56.41.13"/>
    <x v="0"/>
    <x v="0"/>
    <x v="1046"/>
  </r>
  <r>
    <x v="149"/>
    <x v="149"/>
    <s v="174.56.41.13"/>
    <x v="1"/>
    <x v="1"/>
    <x v="1"/>
  </r>
  <r>
    <x v="149"/>
    <x v="149"/>
    <s v="174.56.41.13"/>
    <x v="2"/>
    <x v="2"/>
    <x v="1047"/>
  </r>
  <r>
    <x v="149"/>
    <x v="149"/>
    <s v="174.56.41.13"/>
    <x v="3"/>
    <x v="3"/>
    <x v="3"/>
  </r>
  <r>
    <x v="149"/>
    <x v="149"/>
    <s v="174.56.41.13"/>
    <x v="4"/>
    <x v="4"/>
    <x v="4"/>
  </r>
  <r>
    <x v="149"/>
    <x v="149"/>
    <s v="174.56.41.13"/>
    <x v="5"/>
    <x v="5"/>
    <x v="7"/>
  </r>
  <r>
    <x v="149"/>
    <x v="149"/>
    <s v="174.56.41.13"/>
    <x v="6"/>
    <x v="6"/>
    <x v="9"/>
  </r>
  <r>
    <x v="149"/>
    <x v="149"/>
    <s v="174.56.41.13"/>
    <x v="7"/>
    <x v="7"/>
    <x v="7"/>
  </r>
  <r>
    <x v="149"/>
    <x v="149"/>
    <s v="174.56.41.13"/>
    <x v="8"/>
    <x v="8"/>
    <x v="8"/>
  </r>
  <r>
    <x v="149"/>
    <x v="149"/>
    <s v="174.56.41.13"/>
    <x v="9"/>
    <x v="9"/>
    <x v="130"/>
  </r>
  <r>
    <x v="149"/>
    <x v="149"/>
    <s v="174.56.41.13"/>
    <x v="10"/>
    <x v="10"/>
    <x v="26"/>
  </r>
  <r>
    <x v="149"/>
    <x v="149"/>
    <s v="174.56.41.13"/>
    <x v="29"/>
    <x v="29"/>
    <x v="7"/>
  </r>
  <r>
    <x v="149"/>
    <x v="149"/>
    <s v="174.56.41.13"/>
    <x v="11"/>
    <x v="11"/>
    <x v="9"/>
  </r>
  <r>
    <x v="149"/>
    <x v="149"/>
    <s v="174.56.41.13"/>
    <x v="12"/>
    <x v="12"/>
    <x v="6"/>
  </r>
  <r>
    <x v="149"/>
    <x v="149"/>
    <s v="174.56.41.13"/>
    <x v="13"/>
    <x v="13"/>
    <x v="7"/>
  </r>
  <r>
    <x v="149"/>
    <x v="149"/>
    <s v="174.56.41.13"/>
    <x v="32"/>
    <x v="32"/>
    <x v="1048"/>
  </r>
  <r>
    <x v="149"/>
    <x v="149"/>
    <s v="174.56.41.13"/>
    <x v="14"/>
    <x v="14"/>
    <x v="7"/>
  </r>
  <r>
    <x v="149"/>
    <x v="149"/>
    <s v="174.56.41.13"/>
    <x v="15"/>
    <x v="15"/>
    <x v="9"/>
  </r>
  <r>
    <x v="149"/>
    <x v="149"/>
    <s v="174.56.41.13"/>
    <x v="16"/>
    <x v="16"/>
    <x v="1049"/>
  </r>
  <r>
    <x v="149"/>
    <x v="149"/>
    <s v="174.56.41.13"/>
    <x v="17"/>
    <x v="17"/>
    <x v="9"/>
  </r>
  <r>
    <x v="149"/>
    <x v="149"/>
    <s v="174.56.41.13"/>
    <x v="18"/>
    <x v="18"/>
    <x v="9"/>
  </r>
  <r>
    <x v="149"/>
    <x v="149"/>
    <s v="174.56.41.13"/>
    <x v="19"/>
    <x v="19"/>
    <x v="1050"/>
  </r>
  <r>
    <x v="149"/>
    <x v="149"/>
    <s v="174.56.41.13"/>
    <x v="20"/>
    <x v="20"/>
    <x v="1051"/>
  </r>
  <r>
    <x v="149"/>
    <x v="149"/>
    <s v="174.56.41.13"/>
    <x v="21"/>
    <x v="21"/>
    <x v="6"/>
  </r>
  <r>
    <x v="149"/>
    <x v="149"/>
    <s v="174.56.41.13"/>
    <x v="22"/>
    <x v="22"/>
    <x v="6"/>
  </r>
  <r>
    <x v="149"/>
    <x v="149"/>
    <s v="174.56.41.13"/>
    <x v="23"/>
    <x v="23"/>
    <x v="1052"/>
  </r>
  <r>
    <x v="149"/>
    <x v="149"/>
    <s v="174.56.41.13"/>
    <x v="24"/>
    <x v="24"/>
    <x v="9"/>
  </r>
  <r>
    <x v="149"/>
    <x v="149"/>
    <s v="174.56.41.13"/>
    <x v="25"/>
    <x v="25"/>
    <x v="9"/>
  </r>
  <r>
    <x v="149"/>
    <x v="149"/>
    <s v="174.56.41.13"/>
    <x v="26"/>
    <x v="26"/>
    <x v="9"/>
  </r>
  <r>
    <x v="149"/>
    <x v="149"/>
    <s v="174.56.41.13"/>
    <x v="33"/>
    <x v="33"/>
    <x v="1053"/>
  </r>
  <r>
    <x v="149"/>
    <x v="149"/>
    <s v="174.56.41.13"/>
    <x v="27"/>
    <x v="27"/>
    <x v="1054"/>
  </r>
  <r>
    <x v="150"/>
    <x v="150"/>
    <s v="110.174.109.41"/>
    <x v="0"/>
    <x v="0"/>
    <x v="1055"/>
  </r>
  <r>
    <x v="150"/>
    <x v="150"/>
    <s v="110.174.109.41"/>
    <x v="1"/>
    <x v="1"/>
    <x v="62"/>
  </r>
  <r>
    <x v="150"/>
    <x v="150"/>
    <s v="110.174.109.41"/>
    <x v="2"/>
    <x v="2"/>
    <x v="1056"/>
  </r>
  <r>
    <x v="150"/>
    <x v="150"/>
    <s v="110.174.109.41"/>
    <x v="3"/>
    <x v="3"/>
    <x v="3"/>
  </r>
  <r>
    <x v="150"/>
    <x v="150"/>
    <s v="110.174.109.41"/>
    <x v="4"/>
    <x v="4"/>
    <x v="64"/>
  </r>
  <r>
    <x v="150"/>
    <x v="150"/>
    <s v="110.174.109.41"/>
    <x v="5"/>
    <x v="5"/>
    <x v="6"/>
  </r>
  <r>
    <x v="150"/>
    <x v="150"/>
    <s v="110.174.109.41"/>
    <x v="5"/>
    <x v="5"/>
    <x v="8"/>
  </r>
  <r>
    <x v="150"/>
    <x v="150"/>
    <s v="110.174.109.41"/>
    <x v="6"/>
    <x v="6"/>
    <x v="9"/>
  </r>
  <r>
    <x v="150"/>
    <x v="150"/>
    <s v="110.174.109.41"/>
    <x v="7"/>
    <x v="7"/>
    <x v="7"/>
  </r>
  <r>
    <x v="150"/>
    <x v="150"/>
    <s v="110.174.109.41"/>
    <x v="8"/>
    <x v="8"/>
    <x v="6"/>
  </r>
  <r>
    <x v="150"/>
    <x v="150"/>
    <s v="110.174.109.41"/>
    <x v="9"/>
    <x v="9"/>
    <x v="1"/>
  </r>
  <r>
    <x v="150"/>
    <x v="150"/>
    <s v="110.174.109.41"/>
    <x v="10"/>
    <x v="10"/>
    <x v="7"/>
  </r>
  <r>
    <x v="150"/>
    <x v="150"/>
    <s v="110.174.109.41"/>
    <x v="29"/>
    <x v="29"/>
    <x v="7"/>
  </r>
  <r>
    <x v="150"/>
    <x v="150"/>
    <s v="110.174.109.41"/>
    <x v="11"/>
    <x v="11"/>
    <x v="9"/>
  </r>
  <r>
    <x v="150"/>
    <x v="150"/>
    <s v="110.174.109.41"/>
    <x v="11"/>
    <x v="11"/>
    <x v="8"/>
  </r>
  <r>
    <x v="150"/>
    <x v="150"/>
    <s v="110.174.109.41"/>
    <x v="11"/>
    <x v="11"/>
    <x v="22"/>
  </r>
  <r>
    <x v="150"/>
    <x v="150"/>
    <s v="110.174.109.41"/>
    <x v="30"/>
    <x v="30"/>
    <x v="850"/>
  </r>
  <r>
    <x v="150"/>
    <x v="150"/>
    <s v="110.174.109.41"/>
    <x v="12"/>
    <x v="12"/>
    <x v="6"/>
  </r>
  <r>
    <x v="150"/>
    <x v="150"/>
    <s v="110.174.109.41"/>
    <x v="12"/>
    <x v="12"/>
    <x v="7"/>
  </r>
  <r>
    <x v="150"/>
    <x v="150"/>
    <s v="110.174.109.41"/>
    <x v="13"/>
    <x v="13"/>
    <x v="7"/>
  </r>
  <r>
    <x v="150"/>
    <x v="150"/>
    <s v="110.174.109.41"/>
    <x v="32"/>
    <x v="32"/>
    <x v="64"/>
  </r>
  <r>
    <x v="150"/>
    <x v="150"/>
    <s v="110.174.109.41"/>
    <x v="14"/>
    <x v="14"/>
    <x v="9"/>
  </r>
  <r>
    <x v="150"/>
    <x v="150"/>
    <s v="110.174.109.41"/>
    <x v="15"/>
    <x v="15"/>
    <x v="26"/>
  </r>
  <r>
    <x v="150"/>
    <x v="150"/>
    <s v="110.174.109.41"/>
    <x v="16"/>
    <x v="16"/>
    <x v="1057"/>
  </r>
  <r>
    <x v="150"/>
    <x v="150"/>
    <s v="110.174.109.41"/>
    <x v="17"/>
    <x v="17"/>
    <x v="26"/>
  </r>
  <r>
    <x v="150"/>
    <x v="150"/>
    <s v="110.174.109.41"/>
    <x v="18"/>
    <x v="18"/>
    <x v="26"/>
  </r>
  <r>
    <x v="150"/>
    <x v="150"/>
    <s v="110.174.109.41"/>
    <x v="19"/>
    <x v="19"/>
    <x v="1058"/>
  </r>
  <r>
    <x v="150"/>
    <x v="150"/>
    <s v="110.174.109.41"/>
    <x v="20"/>
    <x v="20"/>
    <x v="1059"/>
  </r>
  <r>
    <x v="150"/>
    <x v="150"/>
    <s v="110.174.109.41"/>
    <x v="21"/>
    <x v="21"/>
    <x v="9"/>
  </r>
  <r>
    <x v="150"/>
    <x v="150"/>
    <s v="110.174.109.41"/>
    <x v="31"/>
    <x v="31"/>
    <x v="1060"/>
  </r>
  <r>
    <x v="150"/>
    <x v="150"/>
    <s v="110.174.109.41"/>
    <x v="22"/>
    <x v="22"/>
    <x v="6"/>
  </r>
  <r>
    <x v="150"/>
    <x v="150"/>
    <s v="110.174.109.41"/>
    <x v="23"/>
    <x v="23"/>
    <x v="1061"/>
  </r>
  <r>
    <x v="150"/>
    <x v="150"/>
    <s v="110.174.109.41"/>
    <x v="24"/>
    <x v="24"/>
    <x v="9"/>
  </r>
  <r>
    <x v="150"/>
    <x v="150"/>
    <s v="110.174.109.41"/>
    <x v="25"/>
    <x v="25"/>
    <x v="9"/>
  </r>
  <r>
    <x v="150"/>
    <x v="150"/>
    <s v="110.174.109.41"/>
    <x v="26"/>
    <x v="26"/>
    <x v="9"/>
  </r>
  <r>
    <x v="150"/>
    <x v="150"/>
    <s v="110.174.109.41"/>
    <x v="33"/>
    <x v="33"/>
    <x v="1062"/>
  </r>
  <r>
    <x v="150"/>
    <x v="150"/>
    <s v="110.174.109.41"/>
    <x v="27"/>
    <x v="27"/>
    <x v="1063"/>
  </r>
  <r>
    <x v="151"/>
    <x v="151"/>
    <s v="92.96.84.81"/>
    <x v="0"/>
    <x v="0"/>
    <x v="1064"/>
  </r>
  <r>
    <x v="151"/>
    <x v="151"/>
    <s v="92.96.84.81"/>
    <x v="1"/>
    <x v="1"/>
    <x v="1065"/>
  </r>
  <r>
    <x v="151"/>
    <x v="151"/>
    <s v="92.96.84.81"/>
    <x v="2"/>
    <x v="2"/>
    <x v="1066"/>
  </r>
  <r>
    <x v="151"/>
    <x v="151"/>
    <s v="92.96.84.81"/>
    <x v="3"/>
    <x v="3"/>
    <x v="3"/>
  </r>
  <r>
    <x v="151"/>
    <x v="151"/>
    <s v="92.96.84.81"/>
    <x v="4"/>
    <x v="4"/>
    <x v="4"/>
  </r>
  <r>
    <x v="151"/>
    <x v="151"/>
    <s v="92.96.84.81"/>
    <x v="5"/>
    <x v="5"/>
    <x v="5"/>
  </r>
  <r>
    <x v="151"/>
    <x v="151"/>
    <s v="92.96.84.81"/>
    <x v="6"/>
    <x v="6"/>
    <x v="6"/>
  </r>
  <r>
    <x v="151"/>
    <x v="151"/>
    <s v="92.96.84.81"/>
    <x v="7"/>
    <x v="7"/>
    <x v="7"/>
  </r>
  <r>
    <x v="151"/>
    <x v="151"/>
    <s v="92.96.84.81"/>
    <x v="8"/>
    <x v="8"/>
    <x v="8"/>
  </r>
  <r>
    <x v="151"/>
    <x v="151"/>
    <s v="92.96.84.81"/>
    <x v="9"/>
    <x v="9"/>
    <x v="1067"/>
  </r>
  <r>
    <x v="151"/>
    <x v="151"/>
    <s v="92.96.84.81"/>
    <x v="10"/>
    <x v="10"/>
    <x v="7"/>
  </r>
  <r>
    <x v="151"/>
    <x v="151"/>
    <s v="92.96.84.81"/>
    <x v="29"/>
    <x v="29"/>
    <x v="7"/>
  </r>
  <r>
    <x v="151"/>
    <x v="151"/>
    <s v="92.96.84.81"/>
    <x v="11"/>
    <x v="11"/>
    <x v="9"/>
  </r>
  <r>
    <x v="151"/>
    <x v="151"/>
    <s v="92.96.84.81"/>
    <x v="12"/>
    <x v="12"/>
    <x v="6"/>
  </r>
  <r>
    <x v="151"/>
    <x v="151"/>
    <s v="92.96.84.81"/>
    <x v="13"/>
    <x v="13"/>
    <x v="6"/>
  </r>
  <r>
    <x v="151"/>
    <x v="151"/>
    <s v="92.96.84.81"/>
    <x v="14"/>
    <x v="14"/>
    <x v="9"/>
  </r>
  <r>
    <x v="151"/>
    <x v="151"/>
    <s v="92.96.84.81"/>
    <x v="15"/>
    <x v="15"/>
    <x v="9"/>
  </r>
  <r>
    <x v="151"/>
    <x v="151"/>
    <s v="92.96.84.81"/>
    <x v="16"/>
    <x v="16"/>
    <x v="10"/>
  </r>
  <r>
    <x v="151"/>
    <x v="151"/>
    <s v="92.96.84.81"/>
    <x v="17"/>
    <x v="17"/>
    <x v="26"/>
  </r>
  <r>
    <x v="151"/>
    <x v="151"/>
    <s v="92.96.84.81"/>
    <x v="18"/>
    <x v="18"/>
    <x v="26"/>
  </r>
  <r>
    <x v="151"/>
    <x v="151"/>
    <s v="92.96.84.81"/>
    <x v="19"/>
    <x v="19"/>
    <x v="1068"/>
  </r>
  <r>
    <x v="151"/>
    <x v="151"/>
    <s v="92.96.84.81"/>
    <x v="20"/>
    <x v="20"/>
    <x v="1069"/>
  </r>
  <r>
    <x v="151"/>
    <x v="151"/>
    <s v="92.96.84.81"/>
    <x v="21"/>
    <x v="21"/>
    <x v="9"/>
  </r>
  <r>
    <x v="151"/>
    <x v="151"/>
    <s v="92.96.84.81"/>
    <x v="21"/>
    <x v="21"/>
    <x v="26"/>
  </r>
  <r>
    <x v="151"/>
    <x v="151"/>
    <s v="92.96.84.81"/>
    <x v="22"/>
    <x v="22"/>
    <x v="6"/>
  </r>
  <r>
    <x v="151"/>
    <x v="151"/>
    <s v="92.96.84.81"/>
    <x v="23"/>
    <x v="23"/>
    <x v="1070"/>
  </r>
  <r>
    <x v="151"/>
    <x v="151"/>
    <s v="92.96.84.81"/>
    <x v="24"/>
    <x v="24"/>
    <x v="9"/>
  </r>
  <r>
    <x v="151"/>
    <x v="151"/>
    <s v="92.96.84.81"/>
    <x v="25"/>
    <x v="25"/>
    <x v="9"/>
  </r>
  <r>
    <x v="151"/>
    <x v="151"/>
    <s v="92.96.84.81"/>
    <x v="26"/>
    <x v="26"/>
    <x v="9"/>
  </r>
  <r>
    <x v="151"/>
    <x v="151"/>
    <s v="92.96.84.81"/>
    <x v="27"/>
    <x v="27"/>
    <x v="1071"/>
  </r>
  <r>
    <x v="152"/>
    <x v="152"/>
    <s v="82.73.12.73"/>
    <x v="0"/>
    <x v="0"/>
    <x v="1072"/>
  </r>
  <r>
    <x v="152"/>
    <x v="152"/>
    <s v="82.73.12.73"/>
    <x v="1"/>
    <x v="1"/>
    <x v="603"/>
  </r>
  <r>
    <x v="152"/>
    <x v="152"/>
    <s v="82.73.12.73"/>
    <x v="2"/>
    <x v="2"/>
    <x v="1073"/>
  </r>
  <r>
    <x v="152"/>
    <x v="152"/>
    <s v="82.73.12.73"/>
    <x v="3"/>
    <x v="3"/>
    <x v="3"/>
  </r>
  <r>
    <x v="152"/>
    <x v="152"/>
    <s v="82.73.12.73"/>
    <x v="4"/>
    <x v="4"/>
    <x v="231"/>
  </r>
  <r>
    <x v="152"/>
    <x v="152"/>
    <s v="82.73.12.73"/>
    <x v="5"/>
    <x v="5"/>
    <x v="8"/>
  </r>
  <r>
    <x v="152"/>
    <x v="152"/>
    <s v="82.73.12.73"/>
    <x v="6"/>
    <x v="6"/>
    <x v="9"/>
  </r>
  <r>
    <x v="152"/>
    <x v="152"/>
    <s v="82.73.12.73"/>
    <x v="7"/>
    <x v="7"/>
    <x v="7"/>
  </r>
  <r>
    <x v="152"/>
    <x v="152"/>
    <s v="82.73.12.73"/>
    <x v="8"/>
    <x v="8"/>
    <x v="8"/>
  </r>
  <r>
    <x v="152"/>
    <x v="152"/>
    <s v="82.73.12.73"/>
    <x v="9"/>
    <x v="9"/>
    <x v="603"/>
  </r>
  <r>
    <x v="152"/>
    <x v="152"/>
    <s v="82.73.12.73"/>
    <x v="10"/>
    <x v="10"/>
    <x v="7"/>
  </r>
  <r>
    <x v="152"/>
    <x v="152"/>
    <s v="82.73.12.73"/>
    <x v="29"/>
    <x v="29"/>
    <x v="7"/>
  </r>
  <r>
    <x v="152"/>
    <x v="152"/>
    <s v="82.73.12.73"/>
    <x v="11"/>
    <x v="11"/>
    <x v="7"/>
  </r>
  <r>
    <x v="152"/>
    <x v="152"/>
    <s v="82.73.12.73"/>
    <x v="12"/>
    <x v="12"/>
    <x v="7"/>
  </r>
  <r>
    <x v="152"/>
    <x v="152"/>
    <s v="82.73.12.73"/>
    <x v="37"/>
    <x v="28"/>
    <x v="1074"/>
  </r>
  <r>
    <x v="152"/>
    <x v="152"/>
    <s v="82.73.12.73"/>
    <x v="13"/>
    <x v="13"/>
    <x v="26"/>
  </r>
  <r>
    <x v="152"/>
    <x v="152"/>
    <s v="82.73.12.73"/>
    <x v="32"/>
    <x v="32"/>
    <x v="1075"/>
  </r>
  <r>
    <x v="152"/>
    <x v="152"/>
    <s v="82.73.12.73"/>
    <x v="14"/>
    <x v="14"/>
    <x v="9"/>
  </r>
  <r>
    <x v="152"/>
    <x v="152"/>
    <s v="82.73.12.73"/>
    <x v="15"/>
    <x v="15"/>
    <x v="9"/>
  </r>
  <r>
    <x v="152"/>
    <x v="152"/>
    <s v="82.73.12.73"/>
    <x v="16"/>
    <x v="16"/>
    <x v="10"/>
  </r>
  <r>
    <x v="152"/>
    <x v="152"/>
    <s v="82.73.12.73"/>
    <x v="17"/>
    <x v="17"/>
    <x v="6"/>
  </r>
  <r>
    <x v="152"/>
    <x v="152"/>
    <s v="82.73.12.73"/>
    <x v="18"/>
    <x v="18"/>
    <x v="6"/>
  </r>
  <r>
    <x v="152"/>
    <x v="152"/>
    <s v="82.73.12.73"/>
    <x v="19"/>
    <x v="19"/>
    <x v="1076"/>
  </r>
  <r>
    <x v="152"/>
    <x v="152"/>
    <s v="82.73.12.73"/>
    <x v="20"/>
    <x v="20"/>
    <x v="1077"/>
  </r>
  <r>
    <x v="152"/>
    <x v="152"/>
    <s v="82.73.12.73"/>
    <x v="21"/>
    <x v="21"/>
    <x v="9"/>
  </r>
  <r>
    <x v="152"/>
    <x v="152"/>
    <s v="82.73.12.73"/>
    <x v="31"/>
    <x v="31"/>
    <x v="1078"/>
  </r>
  <r>
    <x v="152"/>
    <x v="152"/>
    <s v="82.73.12.73"/>
    <x v="22"/>
    <x v="22"/>
    <x v="6"/>
  </r>
  <r>
    <x v="152"/>
    <x v="152"/>
    <s v="82.73.12.73"/>
    <x v="23"/>
    <x v="23"/>
    <x v="1079"/>
  </r>
  <r>
    <x v="152"/>
    <x v="152"/>
    <s v="82.73.12.73"/>
    <x v="24"/>
    <x v="24"/>
    <x v="26"/>
  </r>
  <r>
    <x v="152"/>
    <x v="152"/>
    <s v="82.73.12.73"/>
    <x v="25"/>
    <x v="25"/>
    <x v="9"/>
  </r>
  <r>
    <x v="152"/>
    <x v="152"/>
    <s v="82.73.12.73"/>
    <x v="38"/>
    <x v="31"/>
    <x v="1080"/>
  </r>
  <r>
    <x v="152"/>
    <x v="152"/>
    <s v="82.73.12.73"/>
    <x v="26"/>
    <x v="26"/>
    <x v="9"/>
  </r>
  <r>
    <x v="152"/>
    <x v="152"/>
    <s v="82.73.12.73"/>
    <x v="33"/>
    <x v="33"/>
    <x v="1081"/>
  </r>
  <r>
    <x v="152"/>
    <x v="152"/>
    <s v="82.73.12.73"/>
    <x v="27"/>
    <x v="27"/>
    <x v="1082"/>
  </r>
  <r>
    <x v="153"/>
    <x v="153"/>
    <s v="99.174.203.42"/>
    <x v="0"/>
    <x v="0"/>
    <x v="1083"/>
  </r>
  <r>
    <x v="153"/>
    <x v="153"/>
    <s v="99.174.203.42"/>
    <x v="1"/>
    <x v="1"/>
    <x v="1"/>
  </r>
  <r>
    <x v="153"/>
    <x v="153"/>
    <s v="99.174.203.42"/>
    <x v="2"/>
    <x v="2"/>
    <x v="1084"/>
  </r>
  <r>
    <x v="153"/>
    <x v="153"/>
    <s v="99.174.203.42"/>
    <x v="3"/>
    <x v="3"/>
    <x v="3"/>
  </r>
  <r>
    <x v="153"/>
    <x v="153"/>
    <s v="99.174.203.42"/>
    <x v="4"/>
    <x v="4"/>
    <x v="1085"/>
  </r>
  <r>
    <x v="153"/>
    <x v="153"/>
    <s v="99.174.203.42"/>
    <x v="5"/>
    <x v="5"/>
    <x v="7"/>
  </r>
  <r>
    <x v="153"/>
    <x v="153"/>
    <s v="99.174.203.42"/>
    <x v="6"/>
    <x v="6"/>
    <x v="9"/>
  </r>
  <r>
    <x v="153"/>
    <x v="153"/>
    <s v="99.174.203.42"/>
    <x v="7"/>
    <x v="7"/>
    <x v="7"/>
  </r>
  <r>
    <x v="153"/>
    <x v="153"/>
    <s v="99.174.203.42"/>
    <x v="8"/>
    <x v="8"/>
    <x v="7"/>
  </r>
  <r>
    <x v="153"/>
    <x v="153"/>
    <s v="99.174.203.42"/>
    <x v="9"/>
    <x v="9"/>
    <x v="1"/>
  </r>
  <r>
    <x v="153"/>
    <x v="153"/>
    <s v="99.174.203.42"/>
    <x v="10"/>
    <x v="10"/>
    <x v="26"/>
  </r>
  <r>
    <x v="153"/>
    <x v="153"/>
    <s v="99.174.203.42"/>
    <x v="29"/>
    <x v="29"/>
    <x v="7"/>
  </r>
  <r>
    <x v="153"/>
    <x v="153"/>
    <s v="99.174.203.42"/>
    <x v="11"/>
    <x v="11"/>
    <x v="9"/>
  </r>
  <r>
    <x v="153"/>
    <x v="153"/>
    <s v="99.174.203.42"/>
    <x v="11"/>
    <x v="11"/>
    <x v="6"/>
  </r>
  <r>
    <x v="153"/>
    <x v="153"/>
    <s v="99.174.203.42"/>
    <x v="11"/>
    <x v="11"/>
    <x v="8"/>
  </r>
  <r>
    <x v="153"/>
    <x v="153"/>
    <s v="99.174.203.42"/>
    <x v="12"/>
    <x v="12"/>
    <x v="6"/>
  </r>
  <r>
    <x v="153"/>
    <x v="153"/>
    <s v="99.174.203.42"/>
    <x v="12"/>
    <x v="12"/>
    <x v="7"/>
  </r>
  <r>
    <x v="153"/>
    <x v="153"/>
    <s v="99.174.203.42"/>
    <x v="13"/>
    <x v="13"/>
    <x v="9"/>
  </r>
  <r>
    <x v="153"/>
    <x v="153"/>
    <s v="99.174.203.42"/>
    <x v="14"/>
    <x v="14"/>
    <x v="9"/>
  </r>
  <r>
    <x v="153"/>
    <x v="153"/>
    <s v="99.174.203.42"/>
    <x v="15"/>
    <x v="15"/>
    <x v="9"/>
  </r>
  <r>
    <x v="153"/>
    <x v="153"/>
    <s v="99.174.203.42"/>
    <x v="16"/>
    <x v="16"/>
    <x v="10"/>
  </r>
  <r>
    <x v="153"/>
    <x v="153"/>
    <s v="99.174.203.42"/>
    <x v="17"/>
    <x v="17"/>
    <x v="9"/>
  </r>
  <r>
    <x v="153"/>
    <x v="153"/>
    <s v="99.174.203.42"/>
    <x v="18"/>
    <x v="18"/>
    <x v="9"/>
  </r>
  <r>
    <x v="153"/>
    <x v="153"/>
    <s v="99.174.203.42"/>
    <x v="19"/>
    <x v="19"/>
    <x v="1086"/>
  </r>
  <r>
    <x v="153"/>
    <x v="153"/>
    <s v="99.174.203.42"/>
    <x v="20"/>
    <x v="20"/>
    <x v="1087"/>
  </r>
  <r>
    <x v="153"/>
    <x v="153"/>
    <s v="99.174.203.42"/>
    <x v="21"/>
    <x v="21"/>
    <x v="6"/>
  </r>
  <r>
    <x v="153"/>
    <x v="153"/>
    <s v="99.174.203.42"/>
    <x v="22"/>
    <x v="22"/>
    <x v="6"/>
  </r>
  <r>
    <x v="153"/>
    <x v="153"/>
    <s v="99.174.203.42"/>
    <x v="23"/>
    <x v="23"/>
    <x v="1088"/>
  </r>
  <r>
    <x v="153"/>
    <x v="153"/>
    <s v="99.174.203.42"/>
    <x v="24"/>
    <x v="24"/>
    <x v="9"/>
  </r>
  <r>
    <x v="153"/>
    <x v="153"/>
    <s v="99.174.203.42"/>
    <x v="25"/>
    <x v="25"/>
    <x v="26"/>
  </r>
  <r>
    <x v="153"/>
    <x v="153"/>
    <s v="99.174.203.42"/>
    <x v="26"/>
    <x v="26"/>
    <x v="9"/>
  </r>
  <r>
    <x v="153"/>
    <x v="153"/>
    <s v="99.174.203.42"/>
    <x v="27"/>
    <x v="27"/>
    <x v="1089"/>
  </r>
  <r>
    <x v="154"/>
    <x v="154"/>
    <s v="50.171.68.158"/>
    <x v="0"/>
    <x v="0"/>
    <x v="1090"/>
  </r>
  <r>
    <x v="154"/>
    <x v="154"/>
    <s v="50.171.68.158"/>
    <x v="1"/>
    <x v="1"/>
    <x v="378"/>
  </r>
  <r>
    <x v="154"/>
    <x v="154"/>
    <s v="50.171.68.158"/>
    <x v="2"/>
    <x v="2"/>
    <x v="1091"/>
  </r>
  <r>
    <x v="154"/>
    <x v="154"/>
    <s v="50.171.68.158"/>
    <x v="5"/>
    <x v="5"/>
    <x v="8"/>
  </r>
  <r>
    <x v="154"/>
    <x v="154"/>
    <s v="50.171.68.158"/>
    <x v="34"/>
    <x v="28"/>
    <x v="1092"/>
  </r>
  <r>
    <x v="154"/>
    <x v="154"/>
    <s v="50.171.68.158"/>
    <x v="6"/>
    <x v="6"/>
    <x v="9"/>
  </r>
  <r>
    <x v="154"/>
    <x v="154"/>
    <s v="50.171.68.158"/>
    <x v="6"/>
    <x v="6"/>
    <x v="26"/>
  </r>
  <r>
    <x v="154"/>
    <x v="154"/>
    <s v="50.171.68.158"/>
    <x v="7"/>
    <x v="7"/>
    <x v="6"/>
  </r>
  <r>
    <x v="154"/>
    <x v="154"/>
    <s v="50.171.68.158"/>
    <x v="8"/>
    <x v="8"/>
    <x v="8"/>
  </r>
  <r>
    <x v="154"/>
    <x v="154"/>
    <s v="50.171.68.158"/>
    <x v="9"/>
    <x v="9"/>
    <x v="335"/>
  </r>
  <r>
    <x v="154"/>
    <x v="154"/>
    <s v="50.171.68.158"/>
    <x v="10"/>
    <x v="10"/>
    <x v="6"/>
  </r>
  <r>
    <x v="154"/>
    <x v="154"/>
    <s v="50.171.68.158"/>
    <x v="29"/>
    <x v="29"/>
    <x v="7"/>
  </r>
  <r>
    <x v="154"/>
    <x v="154"/>
    <s v="50.171.68.158"/>
    <x v="11"/>
    <x v="11"/>
    <x v="7"/>
  </r>
  <r>
    <x v="154"/>
    <x v="154"/>
    <s v="50.171.68.158"/>
    <x v="12"/>
    <x v="12"/>
    <x v="9"/>
  </r>
  <r>
    <x v="154"/>
    <x v="154"/>
    <s v="50.171.68.158"/>
    <x v="12"/>
    <x v="12"/>
    <x v="6"/>
  </r>
  <r>
    <x v="154"/>
    <x v="154"/>
    <s v="50.171.68.158"/>
    <x v="12"/>
    <x v="12"/>
    <x v="7"/>
  </r>
  <r>
    <x v="154"/>
    <x v="154"/>
    <s v="50.171.68.158"/>
    <x v="13"/>
    <x v="13"/>
    <x v="26"/>
  </r>
  <r>
    <x v="154"/>
    <x v="154"/>
    <s v="50.171.68.158"/>
    <x v="14"/>
    <x v="14"/>
    <x v="9"/>
  </r>
  <r>
    <x v="154"/>
    <x v="154"/>
    <s v="50.171.68.158"/>
    <x v="15"/>
    <x v="15"/>
    <x v="9"/>
  </r>
  <r>
    <x v="154"/>
    <x v="154"/>
    <s v="50.171.68.158"/>
    <x v="16"/>
    <x v="16"/>
    <x v="10"/>
  </r>
  <r>
    <x v="154"/>
    <x v="154"/>
    <s v="50.171.68.158"/>
    <x v="17"/>
    <x v="17"/>
    <x v="9"/>
  </r>
  <r>
    <x v="154"/>
    <x v="154"/>
    <s v="50.171.68.158"/>
    <x v="18"/>
    <x v="18"/>
    <x v="9"/>
  </r>
  <r>
    <x v="154"/>
    <x v="154"/>
    <s v="50.171.68.158"/>
    <x v="19"/>
    <x v="19"/>
    <x v="1093"/>
  </r>
  <r>
    <x v="154"/>
    <x v="154"/>
    <s v="50.171.68.158"/>
    <x v="20"/>
    <x v="20"/>
    <x v="1094"/>
  </r>
  <r>
    <x v="154"/>
    <x v="154"/>
    <s v="50.171.68.158"/>
    <x v="21"/>
    <x v="21"/>
    <x v="9"/>
  </r>
  <r>
    <x v="154"/>
    <x v="154"/>
    <s v="50.171.68.158"/>
    <x v="21"/>
    <x v="21"/>
    <x v="26"/>
  </r>
  <r>
    <x v="154"/>
    <x v="154"/>
    <s v="50.171.68.158"/>
    <x v="22"/>
    <x v="22"/>
    <x v="6"/>
  </r>
  <r>
    <x v="154"/>
    <x v="154"/>
    <s v="50.171.68.158"/>
    <x v="23"/>
    <x v="23"/>
    <x v="1095"/>
  </r>
  <r>
    <x v="154"/>
    <x v="154"/>
    <s v="50.171.68.158"/>
    <x v="24"/>
    <x v="24"/>
    <x v="9"/>
  </r>
  <r>
    <x v="154"/>
    <x v="154"/>
    <s v="50.171.68.158"/>
    <x v="25"/>
    <x v="25"/>
    <x v="9"/>
  </r>
  <r>
    <x v="154"/>
    <x v="154"/>
    <s v="50.171.68.158"/>
    <x v="26"/>
    <x v="26"/>
    <x v="9"/>
  </r>
  <r>
    <x v="154"/>
    <x v="154"/>
    <s v="50.171.68.158"/>
    <x v="33"/>
    <x v="33"/>
    <x v="1096"/>
  </r>
  <r>
    <x v="154"/>
    <x v="154"/>
    <s v="50.171.68.158"/>
    <x v="27"/>
    <x v="27"/>
    <x v="1097"/>
  </r>
  <r>
    <x v="155"/>
    <x v="155"/>
    <s v="24.18.153.31"/>
    <x v="0"/>
    <x v="0"/>
    <x v="1098"/>
  </r>
  <r>
    <x v="155"/>
    <x v="155"/>
    <s v="24.18.153.31"/>
    <x v="1"/>
    <x v="1"/>
    <x v="1"/>
  </r>
  <r>
    <x v="155"/>
    <x v="155"/>
    <s v="24.18.153.31"/>
    <x v="2"/>
    <x v="2"/>
    <x v="1099"/>
  </r>
  <r>
    <x v="155"/>
    <x v="155"/>
    <s v="24.18.153.31"/>
    <x v="3"/>
    <x v="3"/>
    <x v="3"/>
  </r>
  <r>
    <x v="155"/>
    <x v="155"/>
    <s v="24.18.153.31"/>
    <x v="4"/>
    <x v="4"/>
    <x v="1100"/>
  </r>
  <r>
    <x v="155"/>
    <x v="155"/>
    <s v="24.18.153.31"/>
    <x v="5"/>
    <x v="5"/>
    <x v="8"/>
  </r>
  <r>
    <x v="155"/>
    <x v="155"/>
    <s v="24.18.153.31"/>
    <x v="6"/>
    <x v="6"/>
    <x v="9"/>
  </r>
  <r>
    <x v="155"/>
    <x v="155"/>
    <s v="24.18.153.31"/>
    <x v="7"/>
    <x v="7"/>
    <x v="7"/>
  </r>
  <r>
    <x v="155"/>
    <x v="155"/>
    <s v="24.18.153.31"/>
    <x v="8"/>
    <x v="8"/>
    <x v="8"/>
  </r>
  <r>
    <x v="155"/>
    <x v="155"/>
    <s v="24.18.153.31"/>
    <x v="9"/>
    <x v="9"/>
    <x v="1"/>
  </r>
  <r>
    <x v="155"/>
    <x v="155"/>
    <s v="24.18.153.31"/>
    <x v="10"/>
    <x v="10"/>
    <x v="6"/>
  </r>
  <r>
    <x v="155"/>
    <x v="155"/>
    <s v="24.18.153.31"/>
    <x v="29"/>
    <x v="29"/>
    <x v="7"/>
  </r>
  <r>
    <x v="155"/>
    <x v="155"/>
    <s v="24.18.153.31"/>
    <x v="11"/>
    <x v="11"/>
    <x v="6"/>
  </r>
  <r>
    <x v="155"/>
    <x v="155"/>
    <s v="24.18.153.31"/>
    <x v="12"/>
    <x v="12"/>
    <x v="6"/>
  </r>
  <r>
    <x v="155"/>
    <x v="155"/>
    <s v="24.18.153.31"/>
    <x v="12"/>
    <x v="12"/>
    <x v="7"/>
  </r>
  <r>
    <x v="155"/>
    <x v="155"/>
    <s v="24.18.153.31"/>
    <x v="13"/>
    <x v="13"/>
    <x v="9"/>
  </r>
  <r>
    <x v="155"/>
    <x v="155"/>
    <s v="24.18.153.31"/>
    <x v="14"/>
    <x v="14"/>
    <x v="9"/>
  </r>
  <r>
    <x v="155"/>
    <x v="155"/>
    <s v="24.18.153.31"/>
    <x v="15"/>
    <x v="15"/>
    <x v="9"/>
  </r>
  <r>
    <x v="155"/>
    <x v="155"/>
    <s v="24.18.153.31"/>
    <x v="16"/>
    <x v="16"/>
    <x v="10"/>
  </r>
  <r>
    <x v="155"/>
    <x v="155"/>
    <s v="24.18.153.31"/>
    <x v="17"/>
    <x v="17"/>
    <x v="9"/>
  </r>
  <r>
    <x v="155"/>
    <x v="155"/>
    <s v="24.18.153.31"/>
    <x v="18"/>
    <x v="18"/>
    <x v="9"/>
  </r>
  <r>
    <x v="155"/>
    <x v="155"/>
    <s v="24.18.153.31"/>
    <x v="19"/>
    <x v="19"/>
    <x v="1101"/>
  </r>
  <r>
    <x v="155"/>
    <x v="155"/>
    <s v="24.18.153.31"/>
    <x v="20"/>
    <x v="20"/>
    <x v="1102"/>
  </r>
  <r>
    <x v="155"/>
    <x v="155"/>
    <s v="24.18.153.31"/>
    <x v="21"/>
    <x v="21"/>
    <x v="9"/>
  </r>
  <r>
    <x v="155"/>
    <x v="155"/>
    <s v="24.18.153.31"/>
    <x v="21"/>
    <x v="21"/>
    <x v="26"/>
  </r>
  <r>
    <x v="155"/>
    <x v="155"/>
    <s v="24.18.153.31"/>
    <x v="31"/>
    <x v="31"/>
    <x v="1103"/>
  </r>
  <r>
    <x v="155"/>
    <x v="155"/>
    <s v="24.18.153.31"/>
    <x v="22"/>
    <x v="22"/>
    <x v="6"/>
  </r>
  <r>
    <x v="155"/>
    <x v="155"/>
    <s v="24.18.153.31"/>
    <x v="23"/>
    <x v="23"/>
    <x v="1104"/>
  </r>
  <r>
    <x v="155"/>
    <x v="155"/>
    <s v="24.18.153.31"/>
    <x v="24"/>
    <x v="24"/>
    <x v="9"/>
  </r>
  <r>
    <x v="155"/>
    <x v="155"/>
    <s v="24.18.153.31"/>
    <x v="25"/>
    <x v="25"/>
    <x v="9"/>
  </r>
  <r>
    <x v="155"/>
    <x v="155"/>
    <s v="24.18.153.31"/>
    <x v="38"/>
    <x v="31"/>
    <x v="1105"/>
  </r>
  <r>
    <x v="155"/>
    <x v="155"/>
    <s v="24.18.153.31"/>
    <x v="26"/>
    <x v="26"/>
    <x v="9"/>
  </r>
  <r>
    <x v="155"/>
    <x v="155"/>
    <s v="24.18.153.31"/>
    <x v="33"/>
    <x v="33"/>
    <x v="1106"/>
  </r>
  <r>
    <x v="155"/>
    <x v="155"/>
    <s v="24.18.153.31"/>
    <x v="27"/>
    <x v="27"/>
    <x v="1107"/>
  </r>
  <r>
    <x v="156"/>
    <x v="156"/>
    <s v="81.175.86.169"/>
    <x v="0"/>
    <x v="0"/>
    <x v="1108"/>
  </r>
  <r>
    <x v="156"/>
    <x v="156"/>
    <s v="81.175.86.169"/>
    <x v="1"/>
    <x v="1"/>
    <x v="229"/>
  </r>
  <r>
    <x v="156"/>
    <x v="156"/>
    <s v="81.175.86.169"/>
    <x v="2"/>
    <x v="2"/>
    <x v="1109"/>
  </r>
  <r>
    <x v="156"/>
    <x v="156"/>
    <s v="81.175.86.169"/>
    <x v="3"/>
    <x v="3"/>
    <x v="3"/>
  </r>
  <r>
    <x v="156"/>
    <x v="156"/>
    <s v="81.175.86.169"/>
    <x v="4"/>
    <x v="4"/>
    <x v="231"/>
  </r>
  <r>
    <x v="156"/>
    <x v="156"/>
    <s v="81.175.86.169"/>
    <x v="5"/>
    <x v="5"/>
    <x v="8"/>
  </r>
  <r>
    <x v="156"/>
    <x v="156"/>
    <s v="81.175.86.169"/>
    <x v="7"/>
    <x v="7"/>
    <x v="6"/>
  </r>
  <r>
    <x v="156"/>
    <x v="156"/>
    <s v="81.175.86.169"/>
    <x v="8"/>
    <x v="8"/>
    <x v="7"/>
  </r>
  <r>
    <x v="156"/>
    <x v="156"/>
    <s v="81.175.86.169"/>
    <x v="9"/>
    <x v="9"/>
    <x v="603"/>
  </r>
  <r>
    <x v="156"/>
    <x v="156"/>
    <s v="81.175.86.169"/>
    <x v="10"/>
    <x v="10"/>
    <x v="6"/>
  </r>
  <r>
    <x v="156"/>
    <x v="156"/>
    <s v="81.175.86.169"/>
    <x v="29"/>
    <x v="29"/>
    <x v="7"/>
  </r>
  <r>
    <x v="156"/>
    <x v="156"/>
    <s v="81.175.86.169"/>
    <x v="11"/>
    <x v="11"/>
    <x v="9"/>
  </r>
  <r>
    <x v="156"/>
    <x v="156"/>
    <s v="81.175.86.169"/>
    <x v="12"/>
    <x v="12"/>
    <x v="6"/>
  </r>
  <r>
    <x v="156"/>
    <x v="156"/>
    <s v="81.175.86.169"/>
    <x v="12"/>
    <x v="12"/>
    <x v="7"/>
  </r>
  <r>
    <x v="156"/>
    <x v="156"/>
    <s v="81.175.86.169"/>
    <x v="13"/>
    <x v="13"/>
    <x v="26"/>
  </r>
  <r>
    <x v="156"/>
    <x v="156"/>
    <s v="81.175.86.169"/>
    <x v="14"/>
    <x v="14"/>
    <x v="9"/>
  </r>
  <r>
    <x v="156"/>
    <x v="156"/>
    <s v="81.175.86.169"/>
    <x v="15"/>
    <x v="15"/>
    <x v="9"/>
  </r>
  <r>
    <x v="156"/>
    <x v="156"/>
    <s v="81.175.86.169"/>
    <x v="17"/>
    <x v="17"/>
    <x v="26"/>
  </r>
  <r>
    <x v="156"/>
    <x v="156"/>
    <s v="81.175.86.169"/>
    <x v="18"/>
    <x v="18"/>
    <x v="26"/>
  </r>
  <r>
    <x v="156"/>
    <x v="156"/>
    <s v="81.175.86.169"/>
    <x v="19"/>
    <x v="19"/>
    <x v="1110"/>
  </r>
  <r>
    <x v="156"/>
    <x v="156"/>
    <s v="81.175.86.169"/>
    <x v="20"/>
    <x v="20"/>
    <x v="1111"/>
  </r>
  <r>
    <x v="156"/>
    <x v="156"/>
    <s v="81.175.86.169"/>
    <x v="21"/>
    <x v="21"/>
    <x v="9"/>
  </r>
  <r>
    <x v="156"/>
    <x v="156"/>
    <s v="81.175.86.169"/>
    <x v="22"/>
    <x v="22"/>
    <x v="6"/>
  </r>
  <r>
    <x v="156"/>
    <x v="156"/>
    <s v="81.175.86.169"/>
    <x v="23"/>
    <x v="23"/>
    <x v="1112"/>
  </r>
  <r>
    <x v="156"/>
    <x v="156"/>
    <s v="81.175.86.169"/>
    <x v="24"/>
    <x v="24"/>
    <x v="9"/>
  </r>
  <r>
    <x v="156"/>
    <x v="156"/>
    <s v="81.175.86.169"/>
    <x v="25"/>
    <x v="25"/>
    <x v="9"/>
  </r>
  <r>
    <x v="156"/>
    <x v="156"/>
    <s v="81.175.86.169"/>
    <x v="38"/>
    <x v="31"/>
    <x v="1113"/>
  </r>
  <r>
    <x v="156"/>
    <x v="156"/>
    <s v="81.175.86.169"/>
    <x v="26"/>
    <x v="26"/>
    <x v="26"/>
  </r>
  <r>
    <x v="156"/>
    <x v="156"/>
    <s v="81.175.86.169"/>
    <x v="33"/>
    <x v="33"/>
    <x v="1114"/>
  </r>
  <r>
    <x v="156"/>
    <x v="156"/>
    <s v="81.175.86.169"/>
    <x v="27"/>
    <x v="27"/>
    <x v="1115"/>
  </r>
  <r>
    <x v="157"/>
    <x v="157"/>
    <s v="85.23.127.17"/>
    <x v="0"/>
    <x v="0"/>
    <x v="1116"/>
  </r>
  <r>
    <x v="157"/>
    <x v="157"/>
    <s v="85.23.127.17"/>
    <x v="1"/>
    <x v="1"/>
    <x v="123"/>
  </r>
  <r>
    <x v="157"/>
    <x v="157"/>
    <s v="85.23.127.17"/>
    <x v="2"/>
    <x v="2"/>
    <x v="1117"/>
  </r>
  <r>
    <x v="157"/>
    <x v="157"/>
    <s v="85.23.127.17"/>
    <x v="3"/>
    <x v="3"/>
    <x v="3"/>
  </r>
  <r>
    <x v="157"/>
    <x v="157"/>
    <s v="85.23.127.17"/>
    <x v="4"/>
    <x v="4"/>
    <x v="1118"/>
  </r>
  <r>
    <x v="157"/>
    <x v="157"/>
    <s v="85.23.127.17"/>
    <x v="5"/>
    <x v="5"/>
    <x v="26"/>
  </r>
  <r>
    <x v="157"/>
    <x v="157"/>
    <s v="85.23.127.17"/>
    <x v="5"/>
    <x v="5"/>
    <x v="6"/>
  </r>
  <r>
    <x v="157"/>
    <x v="157"/>
    <s v="85.23.127.17"/>
    <x v="5"/>
    <x v="5"/>
    <x v="7"/>
  </r>
  <r>
    <x v="157"/>
    <x v="157"/>
    <s v="85.23.127.17"/>
    <x v="5"/>
    <x v="5"/>
    <x v="8"/>
  </r>
  <r>
    <x v="157"/>
    <x v="157"/>
    <s v="85.23.127.17"/>
    <x v="6"/>
    <x v="6"/>
    <x v="9"/>
  </r>
  <r>
    <x v="157"/>
    <x v="157"/>
    <s v="85.23.127.17"/>
    <x v="7"/>
    <x v="7"/>
    <x v="26"/>
  </r>
  <r>
    <x v="157"/>
    <x v="157"/>
    <s v="85.23.127.17"/>
    <x v="8"/>
    <x v="8"/>
    <x v="6"/>
  </r>
  <r>
    <x v="157"/>
    <x v="157"/>
    <s v="85.23.127.17"/>
    <x v="9"/>
    <x v="9"/>
    <x v="123"/>
  </r>
  <r>
    <x v="157"/>
    <x v="157"/>
    <s v="85.23.127.17"/>
    <x v="10"/>
    <x v="10"/>
    <x v="6"/>
  </r>
  <r>
    <x v="157"/>
    <x v="157"/>
    <s v="85.23.127.17"/>
    <x v="11"/>
    <x v="11"/>
    <x v="88"/>
  </r>
  <r>
    <x v="157"/>
    <x v="157"/>
    <s v="85.23.127.17"/>
    <x v="30"/>
    <x v="30"/>
    <x v="1119"/>
  </r>
  <r>
    <x v="157"/>
    <x v="157"/>
    <s v="85.23.127.17"/>
    <x v="12"/>
    <x v="12"/>
    <x v="6"/>
  </r>
  <r>
    <x v="157"/>
    <x v="157"/>
    <s v="85.23.127.17"/>
    <x v="13"/>
    <x v="13"/>
    <x v="6"/>
  </r>
  <r>
    <x v="157"/>
    <x v="157"/>
    <s v="85.23.127.17"/>
    <x v="14"/>
    <x v="14"/>
    <x v="26"/>
  </r>
  <r>
    <x v="157"/>
    <x v="157"/>
    <s v="85.23.127.17"/>
    <x v="15"/>
    <x v="15"/>
    <x v="6"/>
  </r>
  <r>
    <x v="157"/>
    <x v="157"/>
    <s v="85.23.127.17"/>
    <x v="16"/>
    <x v="16"/>
    <x v="10"/>
  </r>
  <r>
    <x v="157"/>
    <x v="157"/>
    <s v="85.23.127.17"/>
    <x v="17"/>
    <x v="17"/>
    <x v="6"/>
  </r>
  <r>
    <x v="157"/>
    <x v="157"/>
    <s v="85.23.127.17"/>
    <x v="18"/>
    <x v="18"/>
    <x v="7"/>
  </r>
  <r>
    <x v="157"/>
    <x v="157"/>
    <s v="85.23.127.17"/>
    <x v="19"/>
    <x v="19"/>
    <x v="1120"/>
  </r>
  <r>
    <x v="157"/>
    <x v="157"/>
    <s v="85.23.127.17"/>
    <x v="20"/>
    <x v="20"/>
    <x v="1121"/>
  </r>
  <r>
    <x v="157"/>
    <x v="157"/>
    <s v="85.23.127.17"/>
    <x v="21"/>
    <x v="21"/>
    <x v="9"/>
  </r>
  <r>
    <x v="157"/>
    <x v="157"/>
    <s v="85.23.127.17"/>
    <x v="21"/>
    <x v="21"/>
    <x v="26"/>
  </r>
  <r>
    <x v="157"/>
    <x v="157"/>
    <s v="85.23.127.17"/>
    <x v="22"/>
    <x v="22"/>
    <x v="6"/>
  </r>
  <r>
    <x v="157"/>
    <x v="157"/>
    <s v="85.23.127.17"/>
    <x v="24"/>
    <x v="24"/>
    <x v="9"/>
  </r>
  <r>
    <x v="157"/>
    <x v="157"/>
    <s v="85.23.127.17"/>
    <x v="25"/>
    <x v="25"/>
    <x v="26"/>
  </r>
  <r>
    <x v="157"/>
    <x v="157"/>
    <s v="85.23.127.17"/>
    <x v="26"/>
    <x v="26"/>
    <x v="26"/>
  </r>
  <r>
    <x v="158"/>
    <x v="158"/>
    <s v="198.140.183.1"/>
    <x v="0"/>
    <x v="0"/>
    <x v="1122"/>
  </r>
  <r>
    <x v="158"/>
    <x v="158"/>
    <s v="198.140.183.1"/>
    <x v="1"/>
    <x v="1"/>
    <x v="334"/>
  </r>
  <r>
    <x v="158"/>
    <x v="158"/>
    <s v="198.140.183.1"/>
    <x v="2"/>
    <x v="2"/>
    <x v="1123"/>
  </r>
  <r>
    <x v="158"/>
    <x v="158"/>
    <s v="198.140.183.1"/>
    <x v="3"/>
    <x v="3"/>
    <x v="3"/>
  </r>
  <r>
    <x v="158"/>
    <x v="158"/>
    <s v="198.140.183.1"/>
    <x v="4"/>
    <x v="4"/>
    <x v="4"/>
  </r>
  <r>
    <x v="158"/>
    <x v="158"/>
    <s v="198.140.183.1"/>
    <x v="5"/>
    <x v="5"/>
    <x v="8"/>
  </r>
  <r>
    <x v="158"/>
    <x v="158"/>
    <s v="198.140.183.1"/>
    <x v="6"/>
    <x v="6"/>
    <x v="9"/>
  </r>
  <r>
    <x v="158"/>
    <x v="158"/>
    <s v="198.140.183.1"/>
    <x v="6"/>
    <x v="6"/>
    <x v="26"/>
  </r>
  <r>
    <x v="158"/>
    <x v="158"/>
    <s v="198.140.183.1"/>
    <x v="7"/>
    <x v="7"/>
    <x v="7"/>
  </r>
  <r>
    <x v="158"/>
    <x v="158"/>
    <s v="198.140.183.1"/>
    <x v="8"/>
    <x v="8"/>
    <x v="8"/>
  </r>
  <r>
    <x v="158"/>
    <x v="158"/>
    <s v="198.140.183.1"/>
    <x v="9"/>
    <x v="9"/>
    <x v="1"/>
  </r>
  <r>
    <x v="158"/>
    <x v="158"/>
    <s v="198.140.183.1"/>
    <x v="10"/>
    <x v="10"/>
    <x v="9"/>
  </r>
  <r>
    <x v="158"/>
    <x v="158"/>
    <s v="198.140.183.1"/>
    <x v="29"/>
    <x v="29"/>
    <x v="7"/>
  </r>
  <r>
    <x v="158"/>
    <x v="158"/>
    <s v="198.140.183.1"/>
    <x v="11"/>
    <x v="11"/>
    <x v="7"/>
  </r>
  <r>
    <x v="158"/>
    <x v="158"/>
    <s v="198.140.183.1"/>
    <x v="12"/>
    <x v="12"/>
    <x v="6"/>
  </r>
  <r>
    <x v="158"/>
    <x v="158"/>
    <s v="198.140.183.1"/>
    <x v="12"/>
    <x v="12"/>
    <x v="7"/>
  </r>
  <r>
    <x v="158"/>
    <x v="158"/>
    <s v="198.140.183.1"/>
    <x v="13"/>
    <x v="13"/>
    <x v="9"/>
  </r>
  <r>
    <x v="158"/>
    <x v="158"/>
    <s v="198.140.183.1"/>
    <x v="14"/>
    <x v="14"/>
    <x v="9"/>
  </r>
  <r>
    <x v="158"/>
    <x v="158"/>
    <s v="198.140.183.1"/>
    <x v="15"/>
    <x v="15"/>
    <x v="9"/>
  </r>
  <r>
    <x v="158"/>
    <x v="158"/>
    <s v="198.140.183.1"/>
    <x v="16"/>
    <x v="16"/>
    <x v="10"/>
  </r>
  <r>
    <x v="158"/>
    <x v="158"/>
    <s v="198.140.183.1"/>
    <x v="17"/>
    <x v="17"/>
    <x v="9"/>
  </r>
  <r>
    <x v="158"/>
    <x v="158"/>
    <s v="198.140.183.1"/>
    <x v="18"/>
    <x v="18"/>
    <x v="9"/>
  </r>
  <r>
    <x v="158"/>
    <x v="158"/>
    <s v="198.140.183.1"/>
    <x v="19"/>
    <x v="19"/>
    <x v="1124"/>
  </r>
  <r>
    <x v="158"/>
    <x v="158"/>
    <s v="198.140.183.1"/>
    <x v="20"/>
    <x v="20"/>
    <x v="1125"/>
  </r>
  <r>
    <x v="158"/>
    <x v="158"/>
    <s v="198.140.183.1"/>
    <x v="21"/>
    <x v="21"/>
    <x v="9"/>
  </r>
  <r>
    <x v="158"/>
    <x v="158"/>
    <s v="198.140.183.1"/>
    <x v="21"/>
    <x v="21"/>
    <x v="26"/>
  </r>
  <r>
    <x v="158"/>
    <x v="158"/>
    <s v="198.140.183.1"/>
    <x v="31"/>
    <x v="31"/>
    <x v="1126"/>
  </r>
  <r>
    <x v="158"/>
    <x v="158"/>
    <s v="198.140.183.1"/>
    <x v="22"/>
    <x v="22"/>
    <x v="6"/>
  </r>
  <r>
    <x v="158"/>
    <x v="158"/>
    <s v="198.140.183.1"/>
    <x v="23"/>
    <x v="23"/>
    <x v="1127"/>
  </r>
  <r>
    <x v="158"/>
    <x v="158"/>
    <s v="198.140.183.1"/>
    <x v="24"/>
    <x v="24"/>
    <x v="9"/>
  </r>
  <r>
    <x v="158"/>
    <x v="158"/>
    <s v="198.140.183.1"/>
    <x v="25"/>
    <x v="25"/>
    <x v="26"/>
  </r>
  <r>
    <x v="158"/>
    <x v="158"/>
    <s v="198.140.183.1"/>
    <x v="26"/>
    <x v="26"/>
    <x v="26"/>
  </r>
  <r>
    <x v="159"/>
    <x v="159"/>
    <s v="87.109.220.123"/>
    <x v="0"/>
    <x v="0"/>
    <x v="1128"/>
  </r>
  <r>
    <x v="159"/>
    <x v="159"/>
    <s v="87.109.220.123"/>
    <x v="1"/>
    <x v="1"/>
    <x v="1129"/>
  </r>
  <r>
    <x v="159"/>
    <x v="159"/>
    <s v="87.109.220.123"/>
    <x v="2"/>
    <x v="2"/>
    <x v="1130"/>
  </r>
  <r>
    <x v="159"/>
    <x v="159"/>
    <s v="87.109.220.123"/>
    <x v="3"/>
    <x v="3"/>
    <x v="44"/>
  </r>
  <r>
    <x v="159"/>
    <x v="159"/>
    <s v="87.109.220.123"/>
    <x v="5"/>
    <x v="5"/>
    <x v="26"/>
  </r>
  <r>
    <x v="159"/>
    <x v="159"/>
    <s v="87.109.220.123"/>
    <x v="5"/>
    <x v="5"/>
    <x v="8"/>
  </r>
  <r>
    <x v="159"/>
    <x v="159"/>
    <s v="87.109.220.123"/>
    <x v="6"/>
    <x v="6"/>
    <x v="9"/>
  </r>
  <r>
    <x v="159"/>
    <x v="159"/>
    <s v="87.109.220.123"/>
    <x v="7"/>
    <x v="7"/>
    <x v="26"/>
  </r>
  <r>
    <x v="159"/>
    <x v="159"/>
    <s v="87.109.220.123"/>
    <x v="8"/>
    <x v="8"/>
    <x v="7"/>
  </r>
  <r>
    <x v="159"/>
    <x v="159"/>
    <s v="87.109.220.123"/>
    <x v="9"/>
    <x v="9"/>
    <x v="335"/>
  </r>
  <r>
    <x v="159"/>
    <x v="159"/>
    <s v="87.109.220.123"/>
    <x v="10"/>
    <x v="10"/>
    <x v="6"/>
  </r>
  <r>
    <x v="159"/>
    <x v="159"/>
    <s v="87.109.220.123"/>
    <x v="29"/>
    <x v="29"/>
    <x v="7"/>
  </r>
  <r>
    <x v="159"/>
    <x v="159"/>
    <s v="87.109.220.123"/>
    <x v="11"/>
    <x v="11"/>
    <x v="26"/>
  </r>
  <r>
    <x v="159"/>
    <x v="159"/>
    <s v="87.109.220.123"/>
    <x v="12"/>
    <x v="12"/>
    <x v="6"/>
  </r>
  <r>
    <x v="159"/>
    <x v="159"/>
    <s v="87.109.220.123"/>
    <x v="13"/>
    <x v="13"/>
    <x v="9"/>
  </r>
  <r>
    <x v="159"/>
    <x v="159"/>
    <s v="87.109.220.123"/>
    <x v="14"/>
    <x v="14"/>
    <x v="9"/>
  </r>
  <r>
    <x v="159"/>
    <x v="159"/>
    <s v="87.109.220.123"/>
    <x v="15"/>
    <x v="15"/>
    <x v="26"/>
  </r>
  <r>
    <x v="159"/>
    <x v="159"/>
    <s v="87.109.220.123"/>
    <x v="16"/>
    <x v="16"/>
    <x v="10"/>
  </r>
  <r>
    <x v="159"/>
    <x v="159"/>
    <s v="87.109.220.123"/>
    <x v="17"/>
    <x v="17"/>
    <x v="9"/>
  </r>
  <r>
    <x v="159"/>
    <x v="159"/>
    <s v="87.109.220.123"/>
    <x v="18"/>
    <x v="18"/>
    <x v="9"/>
  </r>
  <r>
    <x v="159"/>
    <x v="159"/>
    <s v="87.109.220.123"/>
    <x v="19"/>
    <x v="19"/>
    <x v="1005"/>
  </r>
  <r>
    <x v="159"/>
    <x v="159"/>
    <s v="87.109.220.123"/>
    <x v="31"/>
    <x v="31"/>
    <x v="1131"/>
  </r>
  <r>
    <x v="159"/>
    <x v="159"/>
    <s v="87.109.220.123"/>
    <x v="22"/>
    <x v="22"/>
    <x v="6"/>
  </r>
  <r>
    <x v="159"/>
    <x v="159"/>
    <s v="87.109.220.123"/>
    <x v="23"/>
    <x v="23"/>
    <x v="1132"/>
  </r>
  <r>
    <x v="159"/>
    <x v="159"/>
    <s v="87.109.220.123"/>
    <x v="24"/>
    <x v="24"/>
    <x v="9"/>
  </r>
  <r>
    <x v="159"/>
    <x v="159"/>
    <s v="87.109.220.123"/>
    <x v="25"/>
    <x v="25"/>
    <x v="9"/>
  </r>
  <r>
    <x v="159"/>
    <x v="159"/>
    <s v="87.109.220.123"/>
    <x v="26"/>
    <x v="26"/>
    <x v="9"/>
  </r>
  <r>
    <x v="159"/>
    <x v="159"/>
    <s v="87.109.220.123"/>
    <x v="27"/>
    <x v="27"/>
    <x v="1133"/>
  </r>
  <r>
    <x v="160"/>
    <x v="160"/>
    <s v="175.33.228.203"/>
    <x v="0"/>
    <x v="0"/>
    <x v="1134"/>
  </r>
  <r>
    <x v="160"/>
    <x v="160"/>
    <s v="175.33.228.203"/>
    <x v="1"/>
    <x v="1"/>
    <x v="62"/>
  </r>
  <r>
    <x v="160"/>
    <x v="160"/>
    <s v="175.33.228.203"/>
    <x v="2"/>
    <x v="2"/>
    <x v="1135"/>
  </r>
  <r>
    <x v="160"/>
    <x v="160"/>
    <s v="175.33.228.203"/>
    <x v="3"/>
    <x v="3"/>
    <x v="3"/>
  </r>
  <r>
    <x v="160"/>
    <x v="160"/>
    <s v="175.33.228.203"/>
    <x v="4"/>
    <x v="4"/>
    <x v="1136"/>
  </r>
  <r>
    <x v="160"/>
    <x v="160"/>
    <s v="175.33.228.203"/>
    <x v="5"/>
    <x v="5"/>
    <x v="6"/>
  </r>
  <r>
    <x v="160"/>
    <x v="160"/>
    <s v="175.33.228.203"/>
    <x v="5"/>
    <x v="5"/>
    <x v="8"/>
  </r>
  <r>
    <x v="160"/>
    <x v="160"/>
    <s v="175.33.228.203"/>
    <x v="5"/>
    <x v="5"/>
    <x v="5"/>
  </r>
  <r>
    <x v="160"/>
    <x v="160"/>
    <s v="175.33.228.203"/>
    <x v="6"/>
    <x v="6"/>
    <x v="26"/>
  </r>
  <r>
    <x v="160"/>
    <x v="160"/>
    <s v="175.33.228.203"/>
    <x v="7"/>
    <x v="7"/>
    <x v="6"/>
  </r>
  <r>
    <x v="160"/>
    <x v="160"/>
    <s v="175.33.228.203"/>
    <x v="8"/>
    <x v="8"/>
    <x v="7"/>
  </r>
  <r>
    <x v="160"/>
    <x v="160"/>
    <s v="175.33.228.203"/>
    <x v="9"/>
    <x v="9"/>
    <x v="62"/>
  </r>
  <r>
    <x v="160"/>
    <x v="160"/>
    <s v="175.33.228.203"/>
    <x v="35"/>
    <x v="28"/>
    <x v="1137"/>
  </r>
  <r>
    <x v="160"/>
    <x v="160"/>
    <s v="175.33.228.203"/>
    <x v="29"/>
    <x v="29"/>
    <x v="7"/>
  </r>
  <r>
    <x v="160"/>
    <x v="160"/>
    <s v="175.33.228.203"/>
    <x v="11"/>
    <x v="11"/>
    <x v="9"/>
  </r>
  <r>
    <x v="160"/>
    <x v="160"/>
    <s v="175.33.228.203"/>
    <x v="11"/>
    <x v="11"/>
    <x v="26"/>
  </r>
  <r>
    <x v="160"/>
    <x v="160"/>
    <s v="175.33.228.203"/>
    <x v="12"/>
    <x v="12"/>
    <x v="6"/>
  </r>
  <r>
    <x v="160"/>
    <x v="160"/>
    <s v="175.33.228.203"/>
    <x v="13"/>
    <x v="13"/>
    <x v="9"/>
  </r>
  <r>
    <x v="160"/>
    <x v="160"/>
    <s v="175.33.228.203"/>
    <x v="14"/>
    <x v="14"/>
    <x v="6"/>
  </r>
  <r>
    <x v="160"/>
    <x v="160"/>
    <s v="175.33.228.203"/>
    <x v="15"/>
    <x v="15"/>
    <x v="6"/>
  </r>
  <r>
    <x v="160"/>
    <x v="160"/>
    <s v="175.33.228.203"/>
    <x v="16"/>
    <x v="16"/>
    <x v="1138"/>
  </r>
  <r>
    <x v="160"/>
    <x v="160"/>
    <s v="175.33.228.203"/>
    <x v="17"/>
    <x v="17"/>
    <x v="26"/>
  </r>
  <r>
    <x v="160"/>
    <x v="160"/>
    <s v="175.33.228.203"/>
    <x v="18"/>
    <x v="18"/>
    <x v="9"/>
  </r>
  <r>
    <x v="160"/>
    <x v="160"/>
    <s v="175.33.228.203"/>
    <x v="19"/>
    <x v="19"/>
    <x v="1139"/>
  </r>
  <r>
    <x v="160"/>
    <x v="160"/>
    <s v="175.33.228.203"/>
    <x v="20"/>
    <x v="20"/>
    <x v="1140"/>
  </r>
  <r>
    <x v="160"/>
    <x v="160"/>
    <s v="175.33.228.203"/>
    <x v="21"/>
    <x v="21"/>
    <x v="9"/>
  </r>
  <r>
    <x v="160"/>
    <x v="160"/>
    <s v="175.33.228.203"/>
    <x v="22"/>
    <x v="22"/>
    <x v="6"/>
  </r>
  <r>
    <x v="160"/>
    <x v="160"/>
    <s v="175.33.228.203"/>
    <x v="23"/>
    <x v="23"/>
    <x v="1141"/>
  </r>
  <r>
    <x v="160"/>
    <x v="160"/>
    <s v="175.33.228.203"/>
    <x v="24"/>
    <x v="24"/>
    <x v="9"/>
  </r>
  <r>
    <x v="160"/>
    <x v="160"/>
    <s v="175.33.228.203"/>
    <x v="25"/>
    <x v="25"/>
    <x v="9"/>
  </r>
  <r>
    <x v="160"/>
    <x v="160"/>
    <s v="175.33.228.203"/>
    <x v="26"/>
    <x v="26"/>
    <x v="9"/>
  </r>
  <r>
    <x v="160"/>
    <x v="160"/>
    <s v="175.33.228.203"/>
    <x v="33"/>
    <x v="33"/>
    <x v="1142"/>
  </r>
  <r>
    <x v="160"/>
    <x v="160"/>
    <s v="175.33.228.203"/>
    <x v="27"/>
    <x v="27"/>
    <x v="532"/>
  </r>
  <r>
    <x v="161"/>
    <x v="161"/>
    <s v="157.161.192.211"/>
    <x v="0"/>
    <x v="0"/>
    <x v="1143"/>
  </r>
  <r>
    <x v="161"/>
    <x v="161"/>
    <s v="157.161.192.211"/>
    <x v="1"/>
    <x v="1"/>
    <x v="1144"/>
  </r>
  <r>
    <x v="161"/>
    <x v="161"/>
    <s v="157.161.192.211"/>
    <x v="2"/>
    <x v="2"/>
    <x v="1145"/>
  </r>
  <r>
    <x v="161"/>
    <x v="161"/>
    <s v="157.161.192.211"/>
    <x v="3"/>
    <x v="3"/>
    <x v="3"/>
  </r>
  <r>
    <x v="161"/>
    <x v="161"/>
    <s v="157.161.192.211"/>
    <x v="4"/>
    <x v="4"/>
    <x v="1146"/>
  </r>
  <r>
    <x v="161"/>
    <x v="161"/>
    <s v="157.161.192.211"/>
    <x v="5"/>
    <x v="5"/>
    <x v="7"/>
  </r>
  <r>
    <x v="161"/>
    <x v="161"/>
    <s v="157.161.192.211"/>
    <x v="5"/>
    <x v="5"/>
    <x v="8"/>
  </r>
  <r>
    <x v="161"/>
    <x v="161"/>
    <s v="157.161.192.211"/>
    <x v="5"/>
    <x v="5"/>
    <x v="22"/>
  </r>
  <r>
    <x v="161"/>
    <x v="161"/>
    <s v="157.161.192.211"/>
    <x v="6"/>
    <x v="6"/>
    <x v="9"/>
  </r>
  <r>
    <x v="161"/>
    <x v="161"/>
    <s v="157.161.192.211"/>
    <x v="28"/>
    <x v="28"/>
    <x v="1147"/>
  </r>
  <r>
    <x v="161"/>
    <x v="161"/>
    <s v="157.161.192.211"/>
    <x v="7"/>
    <x v="7"/>
    <x v="6"/>
  </r>
  <r>
    <x v="161"/>
    <x v="161"/>
    <s v="157.161.192.211"/>
    <x v="8"/>
    <x v="8"/>
    <x v="8"/>
  </r>
  <r>
    <x v="161"/>
    <x v="161"/>
    <s v="157.161.192.211"/>
    <x v="9"/>
    <x v="9"/>
    <x v="1144"/>
  </r>
  <r>
    <x v="161"/>
    <x v="161"/>
    <s v="157.161.192.211"/>
    <x v="10"/>
    <x v="10"/>
    <x v="9"/>
  </r>
  <r>
    <x v="161"/>
    <x v="161"/>
    <s v="157.161.192.211"/>
    <x v="35"/>
    <x v="28"/>
    <x v="1148"/>
  </r>
  <r>
    <x v="161"/>
    <x v="161"/>
    <s v="157.161.192.211"/>
    <x v="36"/>
    <x v="28"/>
    <x v="1149"/>
  </r>
  <r>
    <x v="161"/>
    <x v="161"/>
    <s v="157.161.192.211"/>
    <x v="30"/>
    <x v="30"/>
    <x v="1150"/>
  </r>
  <r>
    <x v="161"/>
    <x v="161"/>
    <s v="157.161.192.211"/>
    <x v="12"/>
    <x v="12"/>
    <x v="9"/>
  </r>
  <r>
    <x v="161"/>
    <x v="161"/>
    <s v="157.161.192.211"/>
    <x v="12"/>
    <x v="12"/>
    <x v="6"/>
  </r>
  <r>
    <x v="161"/>
    <x v="161"/>
    <s v="157.161.192.211"/>
    <x v="12"/>
    <x v="12"/>
    <x v="7"/>
  </r>
  <r>
    <x v="161"/>
    <x v="161"/>
    <s v="157.161.192.211"/>
    <x v="13"/>
    <x v="13"/>
    <x v="6"/>
  </r>
  <r>
    <x v="161"/>
    <x v="161"/>
    <s v="157.161.192.211"/>
    <x v="14"/>
    <x v="14"/>
    <x v="9"/>
  </r>
  <r>
    <x v="161"/>
    <x v="161"/>
    <s v="157.161.192.211"/>
    <x v="15"/>
    <x v="15"/>
    <x v="9"/>
  </r>
  <r>
    <x v="161"/>
    <x v="161"/>
    <s v="157.161.192.211"/>
    <x v="16"/>
    <x v="16"/>
    <x v="10"/>
  </r>
  <r>
    <x v="161"/>
    <x v="161"/>
    <s v="157.161.192.211"/>
    <x v="17"/>
    <x v="17"/>
    <x v="9"/>
  </r>
  <r>
    <x v="161"/>
    <x v="161"/>
    <s v="157.161.192.211"/>
    <x v="18"/>
    <x v="18"/>
    <x v="9"/>
  </r>
  <r>
    <x v="161"/>
    <x v="161"/>
    <s v="157.161.192.211"/>
    <x v="19"/>
    <x v="19"/>
    <x v="1151"/>
  </r>
  <r>
    <x v="161"/>
    <x v="161"/>
    <s v="157.161.192.211"/>
    <x v="20"/>
    <x v="20"/>
    <x v="1152"/>
  </r>
  <r>
    <x v="161"/>
    <x v="161"/>
    <s v="157.161.192.211"/>
    <x v="21"/>
    <x v="21"/>
    <x v="9"/>
  </r>
  <r>
    <x v="161"/>
    <x v="161"/>
    <s v="157.161.192.211"/>
    <x v="21"/>
    <x v="21"/>
    <x v="26"/>
  </r>
  <r>
    <x v="161"/>
    <x v="161"/>
    <s v="157.161.192.211"/>
    <x v="22"/>
    <x v="22"/>
    <x v="6"/>
  </r>
  <r>
    <x v="161"/>
    <x v="161"/>
    <s v="157.161.192.211"/>
    <x v="23"/>
    <x v="23"/>
    <x v="1153"/>
  </r>
  <r>
    <x v="161"/>
    <x v="161"/>
    <s v="157.161.192.211"/>
    <x v="24"/>
    <x v="24"/>
    <x v="9"/>
  </r>
  <r>
    <x v="161"/>
    <x v="161"/>
    <s v="157.161.192.211"/>
    <x v="25"/>
    <x v="25"/>
    <x v="9"/>
  </r>
  <r>
    <x v="161"/>
    <x v="161"/>
    <s v="157.161.192.211"/>
    <x v="25"/>
    <x v="25"/>
    <x v="26"/>
  </r>
  <r>
    <x v="161"/>
    <x v="161"/>
    <s v="157.161.192.211"/>
    <x v="26"/>
    <x v="26"/>
    <x v="9"/>
  </r>
  <r>
    <x v="161"/>
    <x v="161"/>
    <s v="157.161.192.211"/>
    <x v="33"/>
    <x v="33"/>
    <x v="1154"/>
  </r>
  <r>
    <x v="161"/>
    <x v="161"/>
    <s v="157.161.192.211"/>
    <x v="27"/>
    <x v="27"/>
    <x v="1155"/>
  </r>
  <r>
    <x v="162"/>
    <x v="162"/>
    <s v="104.178.8.134"/>
    <x v="0"/>
    <x v="0"/>
    <x v="1156"/>
  </r>
  <r>
    <x v="162"/>
    <x v="162"/>
    <s v="104.178.8.134"/>
    <x v="1"/>
    <x v="1"/>
    <x v="1"/>
  </r>
  <r>
    <x v="162"/>
    <x v="162"/>
    <s v="104.178.8.134"/>
    <x v="2"/>
    <x v="2"/>
    <x v="1157"/>
  </r>
  <r>
    <x v="162"/>
    <x v="162"/>
    <s v="104.178.8.134"/>
    <x v="3"/>
    <x v="3"/>
    <x v="3"/>
  </r>
  <r>
    <x v="162"/>
    <x v="162"/>
    <s v="104.178.8.134"/>
    <x v="5"/>
    <x v="5"/>
    <x v="22"/>
  </r>
  <r>
    <x v="162"/>
    <x v="162"/>
    <s v="104.178.8.134"/>
    <x v="6"/>
    <x v="6"/>
    <x v="9"/>
  </r>
  <r>
    <x v="162"/>
    <x v="162"/>
    <s v="104.178.8.134"/>
    <x v="7"/>
    <x v="7"/>
    <x v="6"/>
  </r>
  <r>
    <x v="162"/>
    <x v="162"/>
    <s v="104.178.8.134"/>
    <x v="8"/>
    <x v="8"/>
    <x v="7"/>
  </r>
  <r>
    <x v="162"/>
    <x v="162"/>
    <s v="104.178.8.134"/>
    <x v="9"/>
    <x v="9"/>
    <x v="130"/>
  </r>
  <r>
    <x v="162"/>
    <x v="162"/>
    <s v="104.178.8.134"/>
    <x v="10"/>
    <x v="10"/>
    <x v="6"/>
  </r>
  <r>
    <x v="162"/>
    <x v="162"/>
    <s v="104.178.8.134"/>
    <x v="29"/>
    <x v="29"/>
    <x v="9"/>
  </r>
  <r>
    <x v="162"/>
    <x v="162"/>
    <s v="104.178.8.134"/>
    <x v="11"/>
    <x v="11"/>
    <x v="26"/>
  </r>
  <r>
    <x v="162"/>
    <x v="162"/>
    <s v="104.178.8.134"/>
    <x v="12"/>
    <x v="12"/>
    <x v="9"/>
  </r>
  <r>
    <x v="162"/>
    <x v="162"/>
    <s v="104.178.8.134"/>
    <x v="12"/>
    <x v="12"/>
    <x v="6"/>
  </r>
  <r>
    <x v="162"/>
    <x v="162"/>
    <s v="104.178.8.134"/>
    <x v="12"/>
    <x v="12"/>
    <x v="7"/>
  </r>
  <r>
    <x v="162"/>
    <x v="162"/>
    <s v="104.178.8.134"/>
    <x v="13"/>
    <x v="13"/>
    <x v="6"/>
  </r>
  <r>
    <x v="162"/>
    <x v="162"/>
    <s v="104.178.8.134"/>
    <x v="14"/>
    <x v="14"/>
    <x v="9"/>
  </r>
  <r>
    <x v="162"/>
    <x v="162"/>
    <s v="104.178.8.134"/>
    <x v="15"/>
    <x v="15"/>
    <x v="9"/>
  </r>
  <r>
    <x v="162"/>
    <x v="162"/>
    <s v="104.178.8.134"/>
    <x v="17"/>
    <x v="17"/>
    <x v="9"/>
  </r>
  <r>
    <x v="162"/>
    <x v="162"/>
    <s v="104.178.8.134"/>
    <x v="18"/>
    <x v="18"/>
    <x v="9"/>
  </r>
  <r>
    <x v="162"/>
    <x v="162"/>
    <s v="104.178.8.134"/>
    <x v="19"/>
    <x v="19"/>
    <x v="1158"/>
  </r>
  <r>
    <x v="162"/>
    <x v="162"/>
    <s v="104.178.8.134"/>
    <x v="20"/>
    <x v="20"/>
    <x v="1159"/>
  </r>
  <r>
    <x v="162"/>
    <x v="162"/>
    <s v="104.178.8.134"/>
    <x v="21"/>
    <x v="21"/>
    <x v="9"/>
  </r>
  <r>
    <x v="162"/>
    <x v="162"/>
    <s v="104.178.8.134"/>
    <x v="22"/>
    <x v="22"/>
    <x v="6"/>
  </r>
  <r>
    <x v="162"/>
    <x v="162"/>
    <s v="104.178.8.134"/>
    <x v="23"/>
    <x v="23"/>
    <x v="1160"/>
  </r>
  <r>
    <x v="162"/>
    <x v="162"/>
    <s v="104.178.8.134"/>
    <x v="24"/>
    <x v="24"/>
    <x v="9"/>
  </r>
  <r>
    <x v="162"/>
    <x v="162"/>
    <s v="104.178.8.134"/>
    <x v="25"/>
    <x v="25"/>
    <x v="9"/>
  </r>
  <r>
    <x v="162"/>
    <x v="162"/>
    <s v="104.178.8.134"/>
    <x v="26"/>
    <x v="26"/>
    <x v="9"/>
  </r>
  <r>
    <x v="162"/>
    <x v="162"/>
    <s v="104.178.8.134"/>
    <x v="33"/>
    <x v="33"/>
    <x v="1161"/>
  </r>
  <r>
    <x v="162"/>
    <x v="162"/>
    <s v="104.178.8.134"/>
    <x v="27"/>
    <x v="27"/>
    <x v="304"/>
  </r>
  <r>
    <x v="163"/>
    <x v="163"/>
    <s v="50.140.148.246"/>
    <x v="0"/>
    <x v="0"/>
    <x v="1162"/>
  </r>
  <r>
    <x v="163"/>
    <x v="163"/>
    <s v="50.140.148.246"/>
    <x v="1"/>
    <x v="1"/>
    <x v="1"/>
  </r>
  <r>
    <x v="163"/>
    <x v="163"/>
    <s v="50.140.148.246"/>
    <x v="2"/>
    <x v="2"/>
    <x v="1163"/>
  </r>
  <r>
    <x v="163"/>
    <x v="163"/>
    <s v="50.140.148.246"/>
    <x v="3"/>
    <x v="3"/>
    <x v="3"/>
  </r>
  <r>
    <x v="163"/>
    <x v="163"/>
    <s v="50.140.148.246"/>
    <x v="4"/>
    <x v="4"/>
    <x v="4"/>
  </r>
  <r>
    <x v="163"/>
    <x v="163"/>
    <s v="50.140.148.246"/>
    <x v="5"/>
    <x v="5"/>
    <x v="7"/>
  </r>
  <r>
    <x v="163"/>
    <x v="163"/>
    <s v="50.140.148.246"/>
    <x v="6"/>
    <x v="6"/>
    <x v="9"/>
  </r>
  <r>
    <x v="163"/>
    <x v="163"/>
    <s v="50.140.148.246"/>
    <x v="7"/>
    <x v="7"/>
    <x v="6"/>
  </r>
  <r>
    <x v="163"/>
    <x v="163"/>
    <s v="50.140.148.246"/>
    <x v="8"/>
    <x v="8"/>
    <x v="6"/>
  </r>
  <r>
    <x v="163"/>
    <x v="163"/>
    <s v="50.140.148.246"/>
    <x v="9"/>
    <x v="9"/>
    <x v="335"/>
  </r>
  <r>
    <x v="163"/>
    <x v="163"/>
    <s v="50.140.148.246"/>
    <x v="10"/>
    <x v="10"/>
    <x v="6"/>
  </r>
  <r>
    <x v="163"/>
    <x v="163"/>
    <s v="50.140.148.246"/>
    <x v="29"/>
    <x v="29"/>
    <x v="7"/>
  </r>
  <r>
    <x v="163"/>
    <x v="163"/>
    <s v="50.140.148.246"/>
    <x v="11"/>
    <x v="11"/>
    <x v="22"/>
  </r>
  <r>
    <x v="163"/>
    <x v="163"/>
    <s v="50.140.148.246"/>
    <x v="30"/>
    <x v="30"/>
    <x v="4"/>
  </r>
  <r>
    <x v="163"/>
    <x v="163"/>
    <s v="50.140.148.246"/>
    <x v="12"/>
    <x v="12"/>
    <x v="6"/>
  </r>
  <r>
    <x v="163"/>
    <x v="163"/>
    <s v="50.140.148.246"/>
    <x v="12"/>
    <x v="12"/>
    <x v="7"/>
  </r>
  <r>
    <x v="163"/>
    <x v="163"/>
    <s v="50.140.148.246"/>
    <x v="13"/>
    <x v="13"/>
    <x v="9"/>
  </r>
  <r>
    <x v="163"/>
    <x v="163"/>
    <s v="50.140.148.246"/>
    <x v="14"/>
    <x v="14"/>
    <x v="9"/>
  </r>
  <r>
    <x v="163"/>
    <x v="163"/>
    <s v="50.140.148.246"/>
    <x v="15"/>
    <x v="15"/>
    <x v="9"/>
  </r>
  <r>
    <x v="163"/>
    <x v="163"/>
    <s v="50.140.148.246"/>
    <x v="16"/>
    <x v="16"/>
    <x v="10"/>
  </r>
  <r>
    <x v="163"/>
    <x v="163"/>
    <s v="50.140.148.246"/>
    <x v="17"/>
    <x v="17"/>
    <x v="26"/>
  </r>
  <r>
    <x v="163"/>
    <x v="163"/>
    <s v="50.140.148.246"/>
    <x v="18"/>
    <x v="18"/>
    <x v="26"/>
  </r>
  <r>
    <x v="163"/>
    <x v="163"/>
    <s v="50.140.148.246"/>
    <x v="19"/>
    <x v="19"/>
    <x v="1164"/>
  </r>
  <r>
    <x v="163"/>
    <x v="163"/>
    <s v="50.140.148.246"/>
    <x v="20"/>
    <x v="20"/>
    <x v="1165"/>
  </r>
  <r>
    <x v="163"/>
    <x v="163"/>
    <s v="50.140.148.246"/>
    <x v="21"/>
    <x v="21"/>
    <x v="9"/>
  </r>
  <r>
    <x v="163"/>
    <x v="163"/>
    <s v="50.140.148.246"/>
    <x v="22"/>
    <x v="22"/>
    <x v="9"/>
  </r>
  <r>
    <x v="163"/>
    <x v="163"/>
    <s v="50.140.148.246"/>
    <x v="24"/>
    <x v="24"/>
    <x v="9"/>
  </r>
  <r>
    <x v="163"/>
    <x v="163"/>
    <s v="50.140.148.246"/>
    <x v="26"/>
    <x v="26"/>
    <x v="9"/>
  </r>
  <r>
    <x v="163"/>
    <x v="163"/>
    <s v="50.140.148.246"/>
    <x v="33"/>
    <x v="33"/>
    <x v="1166"/>
  </r>
  <r>
    <x v="163"/>
    <x v="163"/>
    <s v="50.140.148.246"/>
    <x v="27"/>
    <x v="27"/>
    <x v="1167"/>
  </r>
  <r>
    <x v="164"/>
    <x v="164"/>
    <s v="128.0.73.21"/>
    <x v="0"/>
    <x v="0"/>
    <x v="1168"/>
  </r>
  <r>
    <x v="164"/>
    <x v="164"/>
    <s v="128.0.73.21"/>
    <x v="1"/>
    <x v="1"/>
    <x v="91"/>
  </r>
  <r>
    <x v="164"/>
    <x v="164"/>
    <s v="128.0.73.21"/>
    <x v="2"/>
    <x v="2"/>
    <x v="1169"/>
  </r>
  <r>
    <x v="164"/>
    <x v="164"/>
    <s v="128.0.73.21"/>
    <x v="3"/>
    <x v="3"/>
    <x v="3"/>
  </r>
  <r>
    <x v="164"/>
    <x v="164"/>
    <s v="128.0.73.21"/>
    <x v="4"/>
    <x v="4"/>
    <x v="193"/>
  </r>
  <r>
    <x v="164"/>
    <x v="164"/>
    <s v="128.0.73.21"/>
    <x v="5"/>
    <x v="5"/>
    <x v="8"/>
  </r>
  <r>
    <x v="164"/>
    <x v="164"/>
    <s v="128.0.73.21"/>
    <x v="6"/>
    <x v="6"/>
    <x v="9"/>
  </r>
  <r>
    <x v="164"/>
    <x v="164"/>
    <s v="128.0.73.21"/>
    <x v="7"/>
    <x v="7"/>
    <x v="6"/>
  </r>
  <r>
    <x v="164"/>
    <x v="164"/>
    <s v="128.0.73.21"/>
    <x v="8"/>
    <x v="8"/>
    <x v="7"/>
  </r>
  <r>
    <x v="164"/>
    <x v="164"/>
    <s v="128.0.73.21"/>
    <x v="9"/>
    <x v="9"/>
    <x v="91"/>
  </r>
  <r>
    <x v="164"/>
    <x v="164"/>
    <s v="128.0.73.21"/>
    <x v="35"/>
    <x v="28"/>
    <x v="1170"/>
  </r>
  <r>
    <x v="164"/>
    <x v="164"/>
    <s v="128.0.73.21"/>
    <x v="36"/>
    <x v="28"/>
    <x v="1171"/>
  </r>
  <r>
    <x v="164"/>
    <x v="164"/>
    <s v="128.0.73.21"/>
    <x v="11"/>
    <x v="11"/>
    <x v="9"/>
  </r>
  <r>
    <x v="164"/>
    <x v="164"/>
    <s v="128.0.73.21"/>
    <x v="11"/>
    <x v="11"/>
    <x v="7"/>
  </r>
  <r>
    <x v="164"/>
    <x v="164"/>
    <s v="128.0.73.21"/>
    <x v="12"/>
    <x v="12"/>
    <x v="6"/>
  </r>
  <r>
    <x v="164"/>
    <x v="164"/>
    <s v="128.0.73.21"/>
    <x v="12"/>
    <x v="12"/>
    <x v="7"/>
  </r>
  <r>
    <x v="164"/>
    <x v="164"/>
    <s v="128.0.73.21"/>
    <x v="13"/>
    <x v="13"/>
    <x v="7"/>
  </r>
  <r>
    <x v="164"/>
    <x v="164"/>
    <s v="128.0.73.21"/>
    <x v="32"/>
    <x v="32"/>
    <x v="1172"/>
  </r>
  <r>
    <x v="164"/>
    <x v="164"/>
    <s v="128.0.73.21"/>
    <x v="14"/>
    <x v="14"/>
    <x v="9"/>
  </r>
  <r>
    <x v="164"/>
    <x v="164"/>
    <s v="128.0.73.21"/>
    <x v="15"/>
    <x v="15"/>
    <x v="9"/>
  </r>
  <r>
    <x v="164"/>
    <x v="164"/>
    <s v="128.0.73.21"/>
    <x v="16"/>
    <x v="16"/>
    <x v="1173"/>
  </r>
  <r>
    <x v="164"/>
    <x v="164"/>
    <s v="128.0.73.21"/>
    <x v="17"/>
    <x v="17"/>
    <x v="9"/>
  </r>
  <r>
    <x v="164"/>
    <x v="164"/>
    <s v="128.0.73.21"/>
    <x v="18"/>
    <x v="18"/>
    <x v="9"/>
  </r>
  <r>
    <x v="164"/>
    <x v="164"/>
    <s v="128.0.73.21"/>
    <x v="19"/>
    <x v="19"/>
    <x v="1174"/>
  </r>
  <r>
    <x v="164"/>
    <x v="164"/>
    <s v="128.0.73.21"/>
    <x v="21"/>
    <x v="21"/>
    <x v="9"/>
  </r>
  <r>
    <x v="164"/>
    <x v="164"/>
    <s v="128.0.73.21"/>
    <x v="22"/>
    <x v="22"/>
    <x v="6"/>
  </r>
  <r>
    <x v="164"/>
    <x v="164"/>
    <s v="128.0.73.21"/>
    <x v="23"/>
    <x v="23"/>
    <x v="1175"/>
  </r>
  <r>
    <x v="164"/>
    <x v="164"/>
    <s v="128.0.73.21"/>
    <x v="24"/>
    <x v="24"/>
    <x v="9"/>
  </r>
  <r>
    <x v="164"/>
    <x v="164"/>
    <s v="128.0.73.21"/>
    <x v="25"/>
    <x v="25"/>
    <x v="26"/>
  </r>
  <r>
    <x v="164"/>
    <x v="164"/>
    <s v="128.0.73.21"/>
    <x v="26"/>
    <x v="26"/>
    <x v="9"/>
  </r>
  <r>
    <x v="165"/>
    <x v="165"/>
    <s v="68.65.175.22"/>
    <x v="0"/>
    <x v="0"/>
    <x v="1176"/>
  </r>
  <r>
    <x v="165"/>
    <x v="165"/>
    <s v="68.65.175.22"/>
    <x v="1"/>
    <x v="1"/>
    <x v="1"/>
  </r>
  <r>
    <x v="165"/>
    <x v="165"/>
    <s v="68.65.175.22"/>
    <x v="2"/>
    <x v="2"/>
    <x v="1177"/>
  </r>
  <r>
    <x v="165"/>
    <x v="165"/>
    <s v="68.65.175.22"/>
    <x v="3"/>
    <x v="3"/>
    <x v="3"/>
  </r>
  <r>
    <x v="165"/>
    <x v="165"/>
    <s v="68.65.175.22"/>
    <x v="4"/>
    <x v="4"/>
    <x v="4"/>
  </r>
  <r>
    <x v="165"/>
    <x v="165"/>
    <s v="68.65.175.22"/>
    <x v="5"/>
    <x v="5"/>
    <x v="8"/>
  </r>
  <r>
    <x v="165"/>
    <x v="165"/>
    <s v="68.65.175.22"/>
    <x v="6"/>
    <x v="6"/>
    <x v="9"/>
  </r>
  <r>
    <x v="165"/>
    <x v="165"/>
    <s v="68.65.175.22"/>
    <x v="7"/>
    <x v="7"/>
    <x v="6"/>
  </r>
  <r>
    <x v="165"/>
    <x v="165"/>
    <s v="68.65.175.22"/>
    <x v="8"/>
    <x v="8"/>
    <x v="6"/>
  </r>
  <r>
    <x v="165"/>
    <x v="165"/>
    <s v="68.65.175.22"/>
    <x v="9"/>
    <x v="9"/>
    <x v="16"/>
  </r>
  <r>
    <x v="165"/>
    <x v="165"/>
    <s v="68.65.175.22"/>
    <x v="10"/>
    <x v="10"/>
    <x v="6"/>
  </r>
  <r>
    <x v="165"/>
    <x v="165"/>
    <s v="68.65.175.22"/>
    <x v="29"/>
    <x v="29"/>
    <x v="7"/>
  </r>
  <r>
    <x v="165"/>
    <x v="165"/>
    <s v="68.65.175.22"/>
    <x v="11"/>
    <x v="11"/>
    <x v="9"/>
  </r>
  <r>
    <x v="165"/>
    <x v="165"/>
    <s v="68.65.175.22"/>
    <x v="12"/>
    <x v="12"/>
    <x v="7"/>
  </r>
  <r>
    <x v="165"/>
    <x v="165"/>
    <s v="68.65.175.22"/>
    <x v="13"/>
    <x v="13"/>
    <x v="6"/>
  </r>
  <r>
    <x v="165"/>
    <x v="165"/>
    <s v="68.65.175.22"/>
    <x v="14"/>
    <x v="14"/>
    <x v="9"/>
  </r>
  <r>
    <x v="165"/>
    <x v="165"/>
    <s v="68.65.175.22"/>
    <x v="15"/>
    <x v="15"/>
    <x v="6"/>
  </r>
  <r>
    <x v="165"/>
    <x v="165"/>
    <s v="68.65.175.22"/>
    <x v="16"/>
    <x v="16"/>
    <x v="1178"/>
  </r>
  <r>
    <x v="165"/>
    <x v="165"/>
    <s v="68.65.175.22"/>
    <x v="17"/>
    <x v="17"/>
    <x v="9"/>
  </r>
  <r>
    <x v="165"/>
    <x v="165"/>
    <s v="68.65.175.22"/>
    <x v="18"/>
    <x v="18"/>
    <x v="26"/>
  </r>
  <r>
    <x v="165"/>
    <x v="165"/>
    <s v="68.65.175.22"/>
    <x v="19"/>
    <x v="19"/>
    <x v="1179"/>
  </r>
  <r>
    <x v="165"/>
    <x v="165"/>
    <s v="68.65.175.22"/>
    <x v="20"/>
    <x v="20"/>
    <x v="1180"/>
  </r>
  <r>
    <x v="165"/>
    <x v="165"/>
    <s v="68.65.175.22"/>
    <x v="21"/>
    <x v="21"/>
    <x v="6"/>
  </r>
  <r>
    <x v="165"/>
    <x v="165"/>
    <s v="68.65.175.22"/>
    <x v="22"/>
    <x v="22"/>
    <x v="6"/>
  </r>
  <r>
    <x v="165"/>
    <x v="165"/>
    <s v="68.65.175.22"/>
    <x v="23"/>
    <x v="23"/>
    <x v="1181"/>
  </r>
  <r>
    <x v="165"/>
    <x v="165"/>
    <s v="68.65.175.22"/>
    <x v="24"/>
    <x v="24"/>
    <x v="9"/>
  </r>
  <r>
    <x v="165"/>
    <x v="165"/>
    <s v="68.65.175.22"/>
    <x v="25"/>
    <x v="25"/>
    <x v="26"/>
  </r>
  <r>
    <x v="165"/>
    <x v="165"/>
    <s v="68.65.175.22"/>
    <x v="26"/>
    <x v="26"/>
    <x v="26"/>
  </r>
  <r>
    <x v="165"/>
    <x v="165"/>
    <s v="68.65.175.22"/>
    <x v="33"/>
    <x v="33"/>
    <x v="1182"/>
  </r>
  <r>
    <x v="166"/>
    <x v="166"/>
    <s v="156.83.1.3"/>
    <x v="0"/>
    <x v="0"/>
    <x v="1183"/>
  </r>
  <r>
    <x v="166"/>
    <x v="166"/>
    <s v="156.83.1.3"/>
    <x v="1"/>
    <x v="1"/>
    <x v="603"/>
  </r>
  <r>
    <x v="166"/>
    <x v="166"/>
    <s v="156.83.1.3"/>
    <x v="2"/>
    <x v="2"/>
    <x v="1184"/>
  </r>
  <r>
    <x v="166"/>
    <x v="166"/>
    <s v="156.83.1.3"/>
    <x v="3"/>
    <x v="3"/>
    <x v="3"/>
  </r>
  <r>
    <x v="166"/>
    <x v="166"/>
    <s v="156.83.1.3"/>
    <x v="4"/>
    <x v="4"/>
    <x v="1185"/>
  </r>
  <r>
    <x v="166"/>
    <x v="166"/>
    <s v="156.83.1.3"/>
    <x v="5"/>
    <x v="5"/>
    <x v="8"/>
  </r>
  <r>
    <x v="166"/>
    <x v="166"/>
    <s v="156.83.1.3"/>
    <x v="6"/>
    <x v="6"/>
    <x v="9"/>
  </r>
  <r>
    <x v="166"/>
    <x v="166"/>
    <s v="156.83.1.3"/>
    <x v="7"/>
    <x v="7"/>
    <x v="7"/>
  </r>
  <r>
    <x v="166"/>
    <x v="166"/>
    <s v="156.83.1.3"/>
    <x v="8"/>
    <x v="8"/>
    <x v="8"/>
  </r>
  <r>
    <x v="166"/>
    <x v="166"/>
    <s v="156.83.1.3"/>
    <x v="9"/>
    <x v="9"/>
    <x v="603"/>
  </r>
  <r>
    <x v="166"/>
    <x v="166"/>
    <s v="156.83.1.3"/>
    <x v="35"/>
    <x v="28"/>
    <x v="1186"/>
  </r>
  <r>
    <x v="166"/>
    <x v="166"/>
    <s v="156.83.1.3"/>
    <x v="29"/>
    <x v="29"/>
    <x v="7"/>
  </r>
  <r>
    <x v="166"/>
    <x v="166"/>
    <s v="156.83.1.3"/>
    <x v="11"/>
    <x v="11"/>
    <x v="7"/>
  </r>
  <r>
    <x v="166"/>
    <x v="166"/>
    <s v="156.83.1.3"/>
    <x v="12"/>
    <x v="12"/>
    <x v="6"/>
  </r>
  <r>
    <x v="166"/>
    <x v="166"/>
    <s v="156.83.1.3"/>
    <x v="13"/>
    <x v="13"/>
    <x v="6"/>
  </r>
  <r>
    <x v="166"/>
    <x v="166"/>
    <s v="156.83.1.3"/>
    <x v="14"/>
    <x v="14"/>
    <x v="9"/>
  </r>
  <r>
    <x v="166"/>
    <x v="166"/>
    <s v="156.83.1.3"/>
    <x v="15"/>
    <x v="15"/>
    <x v="9"/>
  </r>
  <r>
    <x v="166"/>
    <x v="166"/>
    <s v="156.83.1.3"/>
    <x v="16"/>
    <x v="16"/>
    <x v="10"/>
  </r>
  <r>
    <x v="166"/>
    <x v="166"/>
    <s v="156.83.1.3"/>
    <x v="17"/>
    <x v="17"/>
    <x v="26"/>
  </r>
  <r>
    <x v="166"/>
    <x v="166"/>
    <s v="156.83.1.3"/>
    <x v="18"/>
    <x v="18"/>
    <x v="26"/>
  </r>
  <r>
    <x v="166"/>
    <x v="166"/>
    <s v="156.83.1.3"/>
    <x v="19"/>
    <x v="19"/>
    <x v="1187"/>
  </r>
  <r>
    <x v="166"/>
    <x v="166"/>
    <s v="156.83.1.3"/>
    <x v="20"/>
    <x v="20"/>
    <x v="1188"/>
  </r>
  <r>
    <x v="166"/>
    <x v="166"/>
    <s v="156.83.1.3"/>
    <x v="21"/>
    <x v="21"/>
    <x v="6"/>
  </r>
  <r>
    <x v="166"/>
    <x v="166"/>
    <s v="156.83.1.3"/>
    <x v="22"/>
    <x v="22"/>
    <x v="26"/>
  </r>
  <r>
    <x v="166"/>
    <x v="166"/>
    <s v="156.83.1.3"/>
    <x v="23"/>
    <x v="23"/>
    <x v="1189"/>
  </r>
  <r>
    <x v="166"/>
    <x v="166"/>
    <s v="156.83.1.3"/>
    <x v="24"/>
    <x v="24"/>
    <x v="9"/>
  </r>
  <r>
    <x v="166"/>
    <x v="166"/>
    <s v="156.83.1.3"/>
    <x v="25"/>
    <x v="25"/>
    <x v="26"/>
  </r>
  <r>
    <x v="166"/>
    <x v="166"/>
    <s v="156.83.1.3"/>
    <x v="26"/>
    <x v="26"/>
    <x v="26"/>
  </r>
  <r>
    <x v="166"/>
    <x v="166"/>
    <s v="156.83.1.3"/>
    <x v="33"/>
    <x v="33"/>
    <x v="1190"/>
  </r>
  <r>
    <x v="166"/>
    <x v="166"/>
    <s v="156.83.1.3"/>
    <x v="27"/>
    <x v="27"/>
    <x v="1191"/>
  </r>
  <r>
    <x v="167"/>
    <x v="167"/>
    <s v="70.193.214.40"/>
    <x v="0"/>
    <x v="0"/>
    <x v="1192"/>
  </r>
  <r>
    <x v="167"/>
    <x v="167"/>
    <s v="70.193.214.40"/>
    <x v="1"/>
    <x v="1"/>
    <x v="1"/>
  </r>
  <r>
    <x v="167"/>
    <x v="167"/>
    <s v="70.193.214.40"/>
    <x v="2"/>
    <x v="2"/>
    <x v="1193"/>
  </r>
  <r>
    <x v="167"/>
    <x v="167"/>
    <s v="70.193.214.40"/>
    <x v="3"/>
    <x v="3"/>
    <x v="3"/>
  </r>
  <r>
    <x v="167"/>
    <x v="167"/>
    <s v="70.193.214.40"/>
    <x v="4"/>
    <x v="4"/>
    <x v="1194"/>
  </r>
  <r>
    <x v="167"/>
    <x v="167"/>
    <s v="70.193.214.40"/>
    <x v="5"/>
    <x v="5"/>
    <x v="19"/>
  </r>
  <r>
    <x v="167"/>
    <x v="167"/>
    <s v="70.193.214.40"/>
    <x v="5"/>
    <x v="5"/>
    <x v="5"/>
  </r>
  <r>
    <x v="167"/>
    <x v="167"/>
    <s v="70.193.214.40"/>
    <x v="34"/>
    <x v="28"/>
    <x v="1195"/>
  </r>
  <r>
    <x v="167"/>
    <x v="167"/>
    <s v="70.193.214.40"/>
    <x v="6"/>
    <x v="6"/>
    <x v="7"/>
  </r>
  <r>
    <x v="167"/>
    <x v="167"/>
    <s v="70.193.214.40"/>
    <x v="7"/>
    <x v="7"/>
    <x v="7"/>
  </r>
  <r>
    <x v="167"/>
    <x v="167"/>
    <s v="70.193.214.40"/>
    <x v="8"/>
    <x v="8"/>
    <x v="8"/>
  </r>
  <r>
    <x v="167"/>
    <x v="167"/>
    <s v="70.193.214.40"/>
    <x v="9"/>
    <x v="9"/>
    <x v="1"/>
  </r>
  <r>
    <x v="167"/>
    <x v="167"/>
    <s v="70.193.214.40"/>
    <x v="10"/>
    <x v="10"/>
    <x v="88"/>
  </r>
  <r>
    <x v="167"/>
    <x v="167"/>
    <s v="70.193.214.40"/>
    <x v="29"/>
    <x v="29"/>
    <x v="7"/>
  </r>
  <r>
    <x v="167"/>
    <x v="167"/>
    <s v="70.193.214.40"/>
    <x v="11"/>
    <x v="11"/>
    <x v="22"/>
  </r>
  <r>
    <x v="167"/>
    <x v="167"/>
    <s v="70.193.214.40"/>
    <x v="30"/>
    <x v="30"/>
    <x v="1196"/>
  </r>
  <r>
    <x v="167"/>
    <x v="167"/>
    <s v="70.193.214.40"/>
    <x v="12"/>
    <x v="12"/>
    <x v="6"/>
  </r>
  <r>
    <x v="167"/>
    <x v="167"/>
    <s v="70.193.214.40"/>
    <x v="13"/>
    <x v="13"/>
    <x v="9"/>
  </r>
  <r>
    <x v="167"/>
    <x v="167"/>
    <s v="70.193.214.40"/>
    <x v="14"/>
    <x v="14"/>
    <x v="9"/>
  </r>
  <r>
    <x v="167"/>
    <x v="167"/>
    <s v="70.193.214.40"/>
    <x v="15"/>
    <x v="15"/>
    <x v="9"/>
  </r>
  <r>
    <x v="167"/>
    <x v="167"/>
    <s v="70.193.214.40"/>
    <x v="16"/>
    <x v="16"/>
    <x v="1197"/>
  </r>
  <r>
    <x v="167"/>
    <x v="167"/>
    <s v="70.193.214.40"/>
    <x v="17"/>
    <x v="17"/>
    <x v="26"/>
  </r>
  <r>
    <x v="167"/>
    <x v="167"/>
    <s v="70.193.214.40"/>
    <x v="18"/>
    <x v="18"/>
    <x v="9"/>
  </r>
  <r>
    <x v="167"/>
    <x v="167"/>
    <s v="70.193.214.40"/>
    <x v="19"/>
    <x v="19"/>
    <x v="1198"/>
  </r>
  <r>
    <x v="167"/>
    <x v="167"/>
    <s v="70.193.214.40"/>
    <x v="20"/>
    <x v="20"/>
    <x v="1199"/>
  </r>
  <r>
    <x v="167"/>
    <x v="167"/>
    <s v="70.193.214.40"/>
    <x v="21"/>
    <x v="21"/>
    <x v="9"/>
  </r>
  <r>
    <x v="167"/>
    <x v="167"/>
    <s v="70.193.214.40"/>
    <x v="21"/>
    <x v="21"/>
    <x v="26"/>
  </r>
  <r>
    <x v="167"/>
    <x v="167"/>
    <s v="70.193.214.40"/>
    <x v="31"/>
    <x v="31"/>
    <x v="1200"/>
  </r>
  <r>
    <x v="167"/>
    <x v="167"/>
    <s v="70.193.214.40"/>
    <x v="22"/>
    <x v="22"/>
    <x v="6"/>
  </r>
  <r>
    <x v="167"/>
    <x v="167"/>
    <s v="70.193.214.40"/>
    <x v="23"/>
    <x v="23"/>
    <x v="1201"/>
  </r>
  <r>
    <x v="167"/>
    <x v="167"/>
    <s v="70.193.214.40"/>
    <x v="24"/>
    <x v="24"/>
    <x v="9"/>
  </r>
  <r>
    <x v="167"/>
    <x v="167"/>
    <s v="70.193.214.40"/>
    <x v="25"/>
    <x v="25"/>
    <x v="9"/>
  </r>
  <r>
    <x v="167"/>
    <x v="167"/>
    <s v="70.193.214.40"/>
    <x v="38"/>
    <x v="31"/>
    <x v="1202"/>
  </r>
  <r>
    <x v="167"/>
    <x v="167"/>
    <s v="70.193.214.40"/>
    <x v="26"/>
    <x v="26"/>
    <x v="9"/>
  </r>
  <r>
    <x v="167"/>
    <x v="167"/>
    <s v="70.193.214.40"/>
    <x v="33"/>
    <x v="33"/>
    <x v="1203"/>
  </r>
  <r>
    <x v="167"/>
    <x v="167"/>
    <s v="70.193.214.40"/>
    <x v="27"/>
    <x v="27"/>
    <x v="1204"/>
  </r>
  <r>
    <x v="168"/>
    <x v="168"/>
    <s v="193.166.253.30"/>
    <x v="0"/>
    <x v="0"/>
    <x v="1205"/>
  </r>
  <r>
    <x v="168"/>
    <x v="168"/>
    <s v="193.166.253.30"/>
    <x v="1"/>
    <x v="1"/>
    <x v="123"/>
  </r>
  <r>
    <x v="168"/>
    <x v="168"/>
    <s v="193.166.253.30"/>
    <x v="2"/>
    <x v="2"/>
    <x v="1206"/>
  </r>
  <r>
    <x v="168"/>
    <x v="168"/>
    <s v="193.166.253.30"/>
    <x v="3"/>
    <x v="3"/>
    <x v="3"/>
  </r>
  <r>
    <x v="168"/>
    <x v="168"/>
    <s v="193.166.253.30"/>
    <x v="4"/>
    <x v="4"/>
    <x v="1207"/>
  </r>
  <r>
    <x v="168"/>
    <x v="168"/>
    <s v="193.166.253.30"/>
    <x v="5"/>
    <x v="5"/>
    <x v="6"/>
  </r>
  <r>
    <x v="168"/>
    <x v="168"/>
    <s v="193.166.253.30"/>
    <x v="5"/>
    <x v="5"/>
    <x v="8"/>
  </r>
  <r>
    <x v="168"/>
    <x v="168"/>
    <s v="193.166.253.30"/>
    <x v="34"/>
    <x v="28"/>
    <x v="1208"/>
  </r>
  <r>
    <x v="168"/>
    <x v="168"/>
    <s v="193.166.253.30"/>
    <x v="6"/>
    <x v="6"/>
    <x v="9"/>
  </r>
  <r>
    <x v="168"/>
    <x v="168"/>
    <s v="193.166.253.30"/>
    <x v="7"/>
    <x v="7"/>
    <x v="6"/>
  </r>
  <r>
    <x v="168"/>
    <x v="168"/>
    <s v="193.166.253.30"/>
    <x v="8"/>
    <x v="8"/>
    <x v="6"/>
  </r>
  <r>
    <x v="168"/>
    <x v="168"/>
    <s v="193.166.253.30"/>
    <x v="9"/>
    <x v="9"/>
    <x v="123"/>
  </r>
  <r>
    <x v="168"/>
    <x v="168"/>
    <s v="193.166.253.30"/>
    <x v="10"/>
    <x v="10"/>
    <x v="7"/>
  </r>
  <r>
    <x v="168"/>
    <x v="168"/>
    <s v="193.166.253.30"/>
    <x v="11"/>
    <x v="11"/>
    <x v="9"/>
  </r>
  <r>
    <x v="168"/>
    <x v="168"/>
    <s v="193.166.253.30"/>
    <x v="12"/>
    <x v="12"/>
    <x v="6"/>
  </r>
  <r>
    <x v="168"/>
    <x v="168"/>
    <s v="193.166.253.30"/>
    <x v="13"/>
    <x v="13"/>
    <x v="7"/>
  </r>
  <r>
    <x v="168"/>
    <x v="168"/>
    <s v="193.166.253.30"/>
    <x v="32"/>
    <x v="32"/>
    <x v="1209"/>
  </r>
  <r>
    <x v="168"/>
    <x v="168"/>
    <s v="193.166.253.30"/>
    <x v="14"/>
    <x v="14"/>
    <x v="9"/>
  </r>
  <r>
    <x v="168"/>
    <x v="168"/>
    <s v="193.166.253.30"/>
    <x v="15"/>
    <x v="15"/>
    <x v="9"/>
  </r>
  <r>
    <x v="168"/>
    <x v="168"/>
    <s v="193.166.253.30"/>
    <x v="16"/>
    <x v="16"/>
    <x v="10"/>
  </r>
  <r>
    <x v="168"/>
    <x v="168"/>
    <s v="193.166.253.30"/>
    <x v="17"/>
    <x v="17"/>
    <x v="26"/>
  </r>
  <r>
    <x v="168"/>
    <x v="168"/>
    <s v="193.166.253.30"/>
    <x v="18"/>
    <x v="18"/>
    <x v="26"/>
  </r>
  <r>
    <x v="168"/>
    <x v="168"/>
    <s v="193.166.253.30"/>
    <x v="21"/>
    <x v="21"/>
    <x v="9"/>
  </r>
  <r>
    <x v="168"/>
    <x v="168"/>
    <s v="193.166.253.30"/>
    <x v="22"/>
    <x v="22"/>
    <x v="6"/>
  </r>
  <r>
    <x v="168"/>
    <x v="168"/>
    <s v="193.166.253.30"/>
    <x v="23"/>
    <x v="23"/>
    <x v="1210"/>
  </r>
  <r>
    <x v="168"/>
    <x v="168"/>
    <s v="193.166.253.30"/>
    <x v="24"/>
    <x v="24"/>
    <x v="9"/>
  </r>
  <r>
    <x v="168"/>
    <x v="168"/>
    <s v="193.166.253.30"/>
    <x v="26"/>
    <x v="26"/>
    <x v="9"/>
  </r>
  <r>
    <x v="168"/>
    <x v="168"/>
    <s v="193.166.253.30"/>
    <x v="27"/>
    <x v="27"/>
    <x v="1211"/>
  </r>
  <r>
    <x v="169"/>
    <x v="169"/>
    <s v="192.108.242.82"/>
    <x v="0"/>
    <x v="0"/>
    <x v="1212"/>
  </r>
  <r>
    <x v="169"/>
    <x v="169"/>
    <s v="192.108.242.82"/>
    <x v="1"/>
    <x v="1"/>
    <x v="1"/>
  </r>
  <r>
    <x v="169"/>
    <x v="169"/>
    <s v="192.108.242.82"/>
    <x v="2"/>
    <x v="2"/>
    <x v="1213"/>
  </r>
  <r>
    <x v="169"/>
    <x v="169"/>
    <s v="192.108.242.82"/>
    <x v="3"/>
    <x v="3"/>
    <x v="3"/>
  </r>
  <r>
    <x v="169"/>
    <x v="169"/>
    <s v="192.108.242.82"/>
    <x v="4"/>
    <x v="4"/>
    <x v="4"/>
  </r>
  <r>
    <x v="169"/>
    <x v="169"/>
    <s v="192.108.242.82"/>
    <x v="5"/>
    <x v="5"/>
    <x v="9"/>
  </r>
  <r>
    <x v="169"/>
    <x v="169"/>
    <s v="192.108.242.82"/>
    <x v="5"/>
    <x v="5"/>
    <x v="7"/>
  </r>
  <r>
    <x v="169"/>
    <x v="169"/>
    <s v="192.108.242.82"/>
    <x v="5"/>
    <x v="5"/>
    <x v="8"/>
  </r>
  <r>
    <x v="169"/>
    <x v="169"/>
    <s v="192.108.242.82"/>
    <x v="5"/>
    <x v="5"/>
    <x v="5"/>
  </r>
  <r>
    <x v="169"/>
    <x v="169"/>
    <s v="192.108.242.82"/>
    <x v="6"/>
    <x v="6"/>
    <x v="26"/>
  </r>
  <r>
    <x v="169"/>
    <x v="169"/>
    <s v="192.108.242.82"/>
    <x v="7"/>
    <x v="7"/>
    <x v="6"/>
  </r>
  <r>
    <x v="169"/>
    <x v="169"/>
    <s v="192.108.242.82"/>
    <x v="8"/>
    <x v="8"/>
    <x v="8"/>
  </r>
  <r>
    <x v="169"/>
    <x v="169"/>
    <s v="192.108.242.82"/>
    <x v="9"/>
    <x v="9"/>
    <x v="335"/>
  </r>
  <r>
    <x v="169"/>
    <x v="169"/>
    <s v="192.108.242.82"/>
    <x v="10"/>
    <x v="10"/>
    <x v="7"/>
  </r>
  <r>
    <x v="169"/>
    <x v="169"/>
    <s v="192.108.242.82"/>
    <x v="29"/>
    <x v="29"/>
    <x v="7"/>
  </r>
  <r>
    <x v="169"/>
    <x v="169"/>
    <s v="192.108.242.82"/>
    <x v="11"/>
    <x v="11"/>
    <x v="9"/>
  </r>
  <r>
    <x v="169"/>
    <x v="169"/>
    <s v="192.108.242.82"/>
    <x v="11"/>
    <x v="11"/>
    <x v="7"/>
  </r>
  <r>
    <x v="169"/>
    <x v="169"/>
    <s v="192.108.242.82"/>
    <x v="12"/>
    <x v="12"/>
    <x v="7"/>
  </r>
  <r>
    <x v="169"/>
    <x v="169"/>
    <s v="192.108.242.82"/>
    <x v="13"/>
    <x v="13"/>
    <x v="6"/>
  </r>
  <r>
    <x v="169"/>
    <x v="169"/>
    <s v="192.108.242.82"/>
    <x v="14"/>
    <x v="14"/>
    <x v="9"/>
  </r>
  <r>
    <x v="169"/>
    <x v="169"/>
    <s v="192.108.242.82"/>
    <x v="15"/>
    <x v="15"/>
    <x v="9"/>
  </r>
  <r>
    <x v="169"/>
    <x v="169"/>
    <s v="192.108.242.82"/>
    <x v="16"/>
    <x v="16"/>
    <x v="10"/>
  </r>
  <r>
    <x v="169"/>
    <x v="169"/>
    <s v="192.108.242.82"/>
    <x v="17"/>
    <x v="17"/>
    <x v="26"/>
  </r>
  <r>
    <x v="169"/>
    <x v="169"/>
    <s v="192.108.242.82"/>
    <x v="18"/>
    <x v="18"/>
    <x v="26"/>
  </r>
  <r>
    <x v="169"/>
    <x v="169"/>
    <s v="192.108.242.82"/>
    <x v="21"/>
    <x v="21"/>
    <x v="9"/>
  </r>
  <r>
    <x v="169"/>
    <x v="169"/>
    <s v="192.108.242.82"/>
    <x v="22"/>
    <x v="22"/>
    <x v="6"/>
  </r>
  <r>
    <x v="169"/>
    <x v="169"/>
    <s v="192.108.242.82"/>
    <x v="23"/>
    <x v="23"/>
    <x v="1214"/>
  </r>
  <r>
    <x v="169"/>
    <x v="169"/>
    <s v="192.108.242.82"/>
    <x v="24"/>
    <x v="24"/>
    <x v="9"/>
  </r>
  <r>
    <x v="169"/>
    <x v="169"/>
    <s v="192.108.242.82"/>
    <x v="25"/>
    <x v="25"/>
    <x v="9"/>
  </r>
  <r>
    <x v="169"/>
    <x v="169"/>
    <s v="192.108.242.82"/>
    <x v="26"/>
    <x v="26"/>
    <x v="9"/>
  </r>
  <r>
    <x v="169"/>
    <x v="169"/>
    <s v="192.108.242.82"/>
    <x v="33"/>
    <x v="33"/>
    <x v="1215"/>
  </r>
  <r>
    <x v="169"/>
    <x v="169"/>
    <s v="192.108.242.82"/>
    <x v="27"/>
    <x v="27"/>
    <x v="1216"/>
  </r>
  <r>
    <x v="170"/>
    <x v="170"/>
    <s v="119.149.179.148"/>
    <x v="0"/>
    <x v="0"/>
    <x v="1217"/>
  </r>
  <r>
    <x v="170"/>
    <x v="170"/>
    <s v="119.149.179.148"/>
    <x v="1"/>
    <x v="1"/>
    <x v="1218"/>
  </r>
  <r>
    <x v="170"/>
    <x v="170"/>
    <s v="119.149.179.148"/>
    <x v="2"/>
    <x v="2"/>
    <x v="1219"/>
  </r>
  <r>
    <x v="170"/>
    <x v="170"/>
    <s v="119.149.179.148"/>
    <x v="3"/>
    <x v="3"/>
    <x v="3"/>
  </r>
  <r>
    <x v="170"/>
    <x v="170"/>
    <s v="119.149.179.148"/>
    <x v="4"/>
    <x v="4"/>
    <x v="1220"/>
  </r>
  <r>
    <x v="170"/>
    <x v="170"/>
    <s v="119.149.179.148"/>
    <x v="5"/>
    <x v="5"/>
    <x v="8"/>
  </r>
  <r>
    <x v="170"/>
    <x v="170"/>
    <s v="119.149.179.148"/>
    <x v="6"/>
    <x v="6"/>
    <x v="9"/>
  </r>
  <r>
    <x v="170"/>
    <x v="170"/>
    <s v="119.149.179.148"/>
    <x v="7"/>
    <x v="7"/>
    <x v="9"/>
  </r>
  <r>
    <x v="170"/>
    <x v="170"/>
    <s v="119.149.179.148"/>
    <x v="8"/>
    <x v="8"/>
    <x v="26"/>
  </r>
  <r>
    <x v="170"/>
    <x v="170"/>
    <s v="119.149.179.148"/>
    <x v="9"/>
    <x v="9"/>
    <x v="1218"/>
  </r>
  <r>
    <x v="170"/>
    <x v="170"/>
    <s v="119.149.179.148"/>
    <x v="10"/>
    <x v="10"/>
    <x v="6"/>
  </r>
  <r>
    <x v="170"/>
    <x v="170"/>
    <s v="119.149.179.148"/>
    <x v="29"/>
    <x v="29"/>
    <x v="7"/>
  </r>
  <r>
    <x v="170"/>
    <x v="170"/>
    <s v="119.149.179.148"/>
    <x v="11"/>
    <x v="11"/>
    <x v="9"/>
  </r>
  <r>
    <x v="170"/>
    <x v="170"/>
    <s v="119.149.179.148"/>
    <x v="12"/>
    <x v="12"/>
    <x v="6"/>
  </r>
  <r>
    <x v="170"/>
    <x v="170"/>
    <s v="119.149.179.148"/>
    <x v="12"/>
    <x v="12"/>
    <x v="7"/>
  </r>
  <r>
    <x v="170"/>
    <x v="170"/>
    <s v="119.149.179.148"/>
    <x v="13"/>
    <x v="13"/>
    <x v="9"/>
  </r>
  <r>
    <x v="170"/>
    <x v="170"/>
    <s v="119.149.179.148"/>
    <x v="32"/>
    <x v="32"/>
    <x v="304"/>
  </r>
  <r>
    <x v="170"/>
    <x v="170"/>
    <s v="119.149.179.148"/>
    <x v="14"/>
    <x v="14"/>
    <x v="9"/>
  </r>
  <r>
    <x v="170"/>
    <x v="170"/>
    <s v="119.149.179.148"/>
    <x v="15"/>
    <x v="15"/>
    <x v="9"/>
  </r>
  <r>
    <x v="170"/>
    <x v="170"/>
    <s v="119.149.179.148"/>
    <x v="16"/>
    <x v="16"/>
    <x v="1221"/>
  </r>
  <r>
    <x v="170"/>
    <x v="170"/>
    <s v="119.149.179.148"/>
    <x v="17"/>
    <x v="17"/>
    <x v="26"/>
  </r>
  <r>
    <x v="170"/>
    <x v="170"/>
    <s v="119.149.179.148"/>
    <x v="18"/>
    <x v="18"/>
    <x v="26"/>
  </r>
  <r>
    <x v="170"/>
    <x v="170"/>
    <s v="119.149.179.148"/>
    <x v="19"/>
    <x v="19"/>
    <x v="1222"/>
  </r>
  <r>
    <x v="170"/>
    <x v="170"/>
    <s v="119.149.179.148"/>
    <x v="20"/>
    <x v="20"/>
    <x v="1223"/>
  </r>
  <r>
    <x v="170"/>
    <x v="170"/>
    <s v="119.149.179.148"/>
    <x v="21"/>
    <x v="21"/>
    <x v="9"/>
  </r>
  <r>
    <x v="170"/>
    <x v="170"/>
    <s v="119.149.179.148"/>
    <x v="31"/>
    <x v="31"/>
    <x v="1224"/>
  </r>
  <r>
    <x v="170"/>
    <x v="170"/>
    <s v="119.149.179.148"/>
    <x v="22"/>
    <x v="22"/>
    <x v="9"/>
  </r>
  <r>
    <x v="170"/>
    <x v="170"/>
    <s v="119.149.179.148"/>
    <x v="23"/>
    <x v="23"/>
    <x v="1225"/>
  </r>
  <r>
    <x v="170"/>
    <x v="170"/>
    <s v="119.149.179.148"/>
    <x v="24"/>
    <x v="24"/>
    <x v="9"/>
  </r>
  <r>
    <x v="170"/>
    <x v="170"/>
    <s v="119.149.179.148"/>
    <x v="25"/>
    <x v="25"/>
    <x v="9"/>
  </r>
  <r>
    <x v="170"/>
    <x v="170"/>
    <s v="119.149.179.148"/>
    <x v="26"/>
    <x v="26"/>
    <x v="26"/>
  </r>
  <r>
    <x v="170"/>
    <x v="170"/>
    <s v="119.149.179.148"/>
    <x v="33"/>
    <x v="33"/>
    <x v="1226"/>
  </r>
  <r>
    <x v="170"/>
    <x v="170"/>
    <s v="119.149.179.148"/>
    <x v="27"/>
    <x v="27"/>
    <x v="1227"/>
  </r>
  <r>
    <x v="171"/>
    <x v="171"/>
    <s v="152.131.9.8"/>
    <x v="0"/>
    <x v="0"/>
    <x v="1228"/>
  </r>
  <r>
    <x v="171"/>
    <x v="171"/>
    <s v="152.131.9.8"/>
    <x v="1"/>
    <x v="1"/>
    <x v="1"/>
  </r>
  <r>
    <x v="171"/>
    <x v="171"/>
    <s v="152.131.9.8"/>
    <x v="2"/>
    <x v="2"/>
    <x v="1229"/>
  </r>
  <r>
    <x v="171"/>
    <x v="171"/>
    <s v="152.131.9.8"/>
    <x v="3"/>
    <x v="3"/>
    <x v="3"/>
  </r>
  <r>
    <x v="171"/>
    <x v="171"/>
    <s v="152.131.9.8"/>
    <x v="4"/>
    <x v="4"/>
    <x v="4"/>
  </r>
  <r>
    <x v="171"/>
    <x v="171"/>
    <s v="152.131.9.8"/>
    <x v="5"/>
    <x v="5"/>
    <x v="9"/>
  </r>
  <r>
    <x v="171"/>
    <x v="171"/>
    <s v="152.131.9.8"/>
    <x v="5"/>
    <x v="5"/>
    <x v="7"/>
  </r>
  <r>
    <x v="171"/>
    <x v="171"/>
    <s v="152.131.9.8"/>
    <x v="6"/>
    <x v="6"/>
    <x v="9"/>
  </r>
  <r>
    <x v="171"/>
    <x v="171"/>
    <s v="152.131.9.8"/>
    <x v="7"/>
    <x v="7"/>
    <x v="7"/>
  </r>
  <r>
    <x v="171"/>
    <x v="171"/>
    <s v="152.131.9.8"/>
    <x v="8"/>
    <x v="8"/>
    <x v="8"/>
  </r>
  <r>
    <x v="171"/>
    <x v="171"/>
    <s v="152.131.9.8"/>
    <x v="9"/>
    <x v="9"/>
    <x v="1"/>
  </r>
  <r>
    <x v="171"/>
    <x v="171"/>
    <s v="152.131.9.8"/>
    <x v="10"/>
    <x v="10"/>
    <x v="6"/>
  </r>
  <r>
    <x v="171"/>
    <x v="171"/>
    <s v="152.131.9.8"/>
    <x v="35"/>
    <x v="28"/>
    <x v="1230"/>
  </r>
  <r>
    <x v="171"/>
    <x v="171"/>
    <s v="152.131.9.8"/>
    <x v="29"/>
    <x v="29"/>
    <x v="7"/>
  </r>
  <r>
    <x v="171"/>
    <x v="171"/>
    <s v="152.131.9.8"/>
    <x v="11"/>
    <x v="11"/>
    <x v="22"/>
  </r>
  <r>
    <x v="171"/>
    <x v="171"/>
    <s v="152.131.9.8"/>
    <x v="30"/>
    <x v="30"/>
    <x v="1231"/>
  </r>
  <r>
    <x v="171"/>
    <x v="171"/>
    <s v="152.131.9.8"/>
    <x v="12"/>
    <x v="12"/>
    <x v="6"/>
  </r>
  <r>
    <x v="171"/>
    <x v="171"/>
    <s v="152.131.9.8"/>
    <x v="12"/>
    <x v="12"/>
    <x v="7"/>
  </r>
  <r>
    <x v="171"/>
    <x v="171"/>
    <s v="152.131.9.8"/>
    <x v="13"/>
    <x v="13"/>
    <x v="9"/>
  </r>
  <r>
    <x v="171"/>
    <x v="171"/>
    <s v="152.131.9.8"/>
    <x v="14"/>
    <x v="14"/>
    <x v="9"/>
  </r>
  <r>
    <x v="171"/>
    <x v="171"/>
    <s v="152.131.9.8"/>
    <x v="15"/>
    <x v="15"/>
    <x v="9"/>
  </r>
  <r>
    <x v="171"/>
    <x v="171"/>
    <s v="152.131.9.8"/>
    <x v="16"/>
    <x v="16"/>
    <x v="10"/>
  </r>
  <r>
    <x v="171"/>
    <x v="171"/>
    <s v="152.131.9.8"/>
    <x v="17"/>
    <x v="17"/>
    <x v="9"/>
  </r>
  <r>
    <x v="171"/>
    <x v="171"/>
    <s v="152.131.9.8"/>
    <x v="18"/>
    <x v="18"/>
    <x v="9"/>
  </r>
  <r>
    <x v="171"/>
    <x v="171"/>
    <s v="152.131.9.8"/>
    <x v="19"/>
    <x v="19"/>
    <x v="1232"/>
  </r>
  <r>
    <x v="171"/>
    <x v="171"/>
    <s v="152.131.9.8"/>
    <x v="21"/>
    <x v="21"/>
    <x v="26"/>
  </r>
  <r>
    <x v="171"/>
    <x v="171"/>
    <s v="152.131.9.8"/>
    <x v="22"/>
    <x v="22"/>
    <x v="6"/>
  </r>
  <r>
    <x v="171"/>
    <x v="171"/>
    <s v="152.131.9.8"/>
    <x v="24"/>
    <x v="24"/>
    <x v="9"/>
  </r>
  <r>
    <x v="171"/>
    <x v="171"/>
    <s v="152.131.9.8"/>
    <x v="25"/>
    <x v="25"/>
    <x v="9"/>
  </r>
  <r>
    <x v="171"/>
    <x v="171"/>
    <s v="152.131.9.8"/>
    <x v="26"/>
    <x v="26"/>
    <x v="9"/>
  </r>
  <r>
    <x v="171"/>
    <x v="171"/>
    <s v="152.131.9.8"/>
    <x v="27"/>
    <x v="27"/>
    <x v="1233"/>
  </r>
  <r>
    <x v="172"/>
    <x v="172"/>
    <s v="195.228.122.131"/>
    <x v="0"/>
    <x v="0"/>
    <x v="1234"/>
  </r>
  <r>
    <x v="172"/>
    <x v="172"/>
    <s v="195.228.122.131"/>
    <x v="1"/>
    <x v="1"/>
    <x v="62"/>
  </r>
  <r>
    <x v="172"/>
    <x v="172"/>
    <s v="195.228.122.131"/>
    <x v="2"/>
    <x v="2"/>
    <x v="1235"/>
  </r>
  <r>
    <x v="172"/>
    <x v="172"/>
    <s v="195.228.122.131"/>
    <x v="3"/>
    <x v="3"/>
    <x v="44"/>
  </r>
  <r>
    <x v="172"/>
    <x v="172"/>
    <s v="195.228.122.131"/>
    <x v="5"/>
    <x v="5"/>
    <x v="26"/>
  </r>
  <r>
    <x v="172"/>
    <x v="172"/>
    <s v="195.228.122.131"/>
    <x v="5"/>
    <x v="5"/>
    <x v="6"/>
  </r>
  <r>
    <x v="172"/>
    <x v="172"/>
    <s v="195.228.122.131"/>
    <x v="6"/>
    <x v="6"/>
    <x v="7"/>
  </r>
  <r>
    <x v="172"/>
    <x v="172"/>
    <s v="195.228.122.131"/>
    <x v="7"/>
    <x v="7"/>
    <x v="7"/>
  </r>
  <r>
    <x v="172"/>
    <x v="172"/>
    <s v="195.228.122.131"/>
    <x v="8"/>
    <x v="8"/>
    <x v="8"/>
  </r>
  <r>
    <x v="172"/>
    <x v="172"/>
    <s v="195.228.122.131"/>
    <x v="9"/>
    <x v="9"/>
    <x v="62"/>
  </r>
  <r>
    <x v="172"/>
    <x v="172"/>
    <s v="195.228.122.131"/>
    <x v="10"/>
    <x v="10"/>
    <x v="6"/>
  </r>
  <r>
    <x v="172"/>
    <x v="172"/>
    <s v="195.228.122.131"/>
    <x v="11"/>
    <x v="11"/>
    <x v="9"/>
  </r>
  <r>
    <x v="172"/>
    <x v="172"/>
    <s v="195.228.122.131"/>
    <x v="30"/>
    <x v="30"/>
    <x v="1236"/>
  </r>
  <r>
    <x v="172"/>
    <x v="172"/>
    <s v="195.228.122.131"/>
    <x v="12"/>
    <x v="12"/>
    <x v="6"/>
  </r>
  <r>
    <x v="172"/>
    <x v="172"/>
    <s v="195.228.122.131"/>
    <x v="12"/>
    <x v="12"/>
    <x v="7"/>
  </r>
  <r>
    <x v="172"/>
    <x v="172"/>
    <s v="195.228.122.131"/>
    <x v="13"/>
    <x v="13"/>
    <x v="9"/>
  </r>
  <r>
    <x v="172"/>
    <x v="172"/>
    <s v="195.228.122.131"/>
    <x v="14"/>
    <x v="14"/>
    <x v="6"/>
  </r>
  <r>
    <x v="172"/>
    <x v="172"/>
    <s v="195.228.122.131"/>
    <x v="15"/>
    <x v="15"/>
    <x v="6"/>
  </r>
  <r>
    <x v="172"/>
    <x v="172"/>
    <s v="195.228.122.131"/>
    <x v="16"/>
    <x v="16"/>
    <x v="10"/>
  </r>
  <r>
    <x v="172"/>
    <x v="172"/>
    <s v="195.228.122.131"/>
    <x v="17"/>
    <x v="17"/>
    <x v="6"/>
  </r>
  <r>
    <x v="172"/>
    <x v="172"/>
    <s v="195.228.122.131"/>
    <x v="18"/>
    <x v="18"/>
    <x v="6"/>
  </r>
  <r>
    <x v="172"/>
    <x v="172"/>
    <s v="195.228.122.131"/>
    <x v="19"/>
    <x v="19"/>
    <x v="1237"/>
  </r>
  <r>
    <x v="172"/>
    <x v="172"/>
    <s v="195.228.122.131"/>
    <x v="20"/>
    <x v="20"/>
    <x v="1238"/>
  </r>
  <r>
    <x v="172"/>
    <x v="172"/>
    <s v="195.228.122.131"/>
    <x v="21"/>
    <x v="21"/>
    <x v="9"/>
  </r>
  <r>
    <x v="172"/>
    <x v="172"/>
    <s v="195.228.122.131"/>
    <x v="21"/>
    <x v="21"/>
    <x v="26"/>
  </r>
  <r>
    <x v="172"/>
    <x v="172"/>
    <s v="195.228.122.131"/>
    <x v="31"/>
    <x v="31"/>
    <x v="1239"/>
  </r>
  <r>
    <x v="172"/>
    <x v="172"/>
    <s v="195.228.122.131"/>
    <x v="22"/>
    <x v="22"/>
    <x v="6"/>
  </r>
  <r>
    <x v="172"/>
    <x v="172"/>
    <s v="195.228.122.131"/>
    <x v="23"/>
    <x v="23"/>
    <x v="925"/>
  </r>
  <r>
    <x v="172"/>
    <x v="172"/>
    <s v="195.228.122.131"/>
    <x v="24"/>
    <x v="24"/>
    <x v="9"/>
  </r>
  <r>
    <x v="172"/>
    <x v="172"/>
    <s v="195.228.122.131"/>
    <x v="25"/>
    <x v="25"/>
    <x v="9"/>
  </r>
  <r>
    <x v="172"/>
    <x v="172"/>
    <s v="195.228.122.131"/>
    <x v="26"/>
    <x v="26"/>
    <x v="6"/>
  </r>
  <r>
    <x v="173"/>
    <x v="173"/>
    <s v="193.163.223.34"/>
    <x v="0"/>
    <x v="0"/>
    <x v="1240"/>
  </r>
  <r>
    <x v="173"/>
    <x v="173"/>
    <s v="193.163.223.34"/>
    <x v="1"/>
    <x v="1"/>
    <x v="91"/>
  </r>
  <r>
    <x v="173"/>
    <x v="173"/>
    <s v="193.163.223.34"/>
    <x v="2"/>
    <x v="2"/>
    <x v="1241"/>
  </r>
  <r>
    <x v="173"/>
    <x v="173"/>
    <s v="193.163.223.34"/>
    <x v="3"/>
    <x v="3"/>
    <x v="3"/>
  </r>
  <r>
    <x v="173"/>
    <x v="173"/>
    <s v="193.163.223.34"/>
    <x v="4"/>
    <x v="4"/>
    <x v="1242"/>
  </r>
  <r>
    <x v="173"/>
    <x v="173"/>
    <s v="193.163.223.34"/>
    <x v="5"/>
    <x v="5"/>
    <x v="8"/>
  </r>
  <r>
    <x v="173"/>
    <x v="173"/>
    <s v="193.163.223.34"/>
    <x v="6"/>
    <x v="6"/>
    <x v="9"/>
  </r>
  <r>
    <x v="173"/>
    <x v="173"/>
    <s v="193.163.223.34"/>
    <x v="28"/>
    <x v="28"/>
    <x v="1243"/>
  </r>
  <r>
    <x v="173"/>
    <x v="173"/>
    <s v="193.163.223.34"/>
    <x v="7"/>
    <x v="7"/>
    <x v="26"/>
  </r>
  <r>
    <x v="173"/>
    <x v="173"/>
    <s v="193.163.223.34"/>
    <x v="8"/>
    <x v="8"/>
    <x v="6"/>
  </r>
  <r>
    <x v="173"/>
    <x v="173"/>
    <s v="193.163.223.34"/>
    <x v="9"/>
    <x v="9"/>
    <x v="91"/>
  </r>
  <r>
    <x v="173"/>
    <x v="173"/>
    <s v="193.163.223.34"/>
    <x v="10"/>
    <x v="10"/>
    <x v="6"/>
  </r>
  <r>
    <x v="173"/>
    <x v="173"/>
    <s v="193.163.223.34"/>
    <x v="11"/>
    <x v="11"/>
    <x v="9"/>
  </r>
  <r>
    <x v="173"/>
    <x v="173"/>
    <s v="193.163.223.34"/>
    <x v="11"/>
    <x v="11"/>
    <x v="22"/>
  </r>
  <r>
    <x v="173"/>
    <x v="173"/>
    <s v="193.163.223.34"/>
    <x v="30"/>
    <x v="30"/>
    <x v="419"/>
  </r>
  <r>
    <x v="173"/>
    <x v="173"/>
    <s v="193.163.223.34"/>
    <x v="12"/>
    <x v="12"/>
    <x v="6"/>
  </r>
  <r>
    <x v="173"/>
    <x v="173"/>
    <s v="193.163.223.34"/>
    <x v="13"/>
    <x v="13"/>
    <x v="6"/>
  </r>
  <r>
    <x v="173"/>
    <x v="173"/>
    <s v="193.163.223.34"/>
    <x v="14"/>
    <x v="14"/>
    <x v="9"/>
  </r>
  <r>
    <x v="173"/>
    <x v="173"/>
    <s v="193.163.223.34"/>
    <x v="15"/>
    <x v="15"/>
    <x v="9"/>
  </r>
  <r>
    <x v="173"/>
    <x v="173"/>
    <s v="193.163.223.34"/>
    <x v="16"/>
    <x v="16"/>
    <x v="10"/>
  </r>
  <r>
    <x v="173"/>
    <x v="173"/>
    <s v="193.163.223.34"/>
    <x v="17"/>
    <x v="17"/>
    <x v="26"/>
  </r>
  <r>
    <x v="173"/>
    <x v="173"/>
    <s v="193.163.223.34"/>
    <x v="18"/>
    <x v="18"/>
    <x v="26"/>
  </r>
  <r>
    <x v="173"/>
    <x v="173"/>
    <s v="193.163.223.34"/>
    <x v="19"/>
    <x v="19"/>
    <x v="1244"/>
  </r>
  <r>
    <x v="173"/>
    <x v="173"/>
    <s v="193.163.223.34"/>
    <x v="20"/>
    <x v="20"/>
    <x v="1245"/>
  </r>
  <r>
    <x v="173"/>
    <x v="173"/>
    <s v="193.163.223.34"/>
    <x v="21"/>
    <x v="21"/>
    <x v="6"/>
  </r>
  <r>
    <x v="173"/>
    <x v="173"/>
    <s v="193.163.223.34"/>
    <x v="22"/>
    <x v="22"/>
    <x v="6"/>
  </r>
  <r>
    <x v="173"/>
    <x v="173"/>
    <s v="193.163.223.34"/>
    <x v="23"/>
    <x v="23"/>
    <x v="1246"/>
  </r>
  <r>
    <x v="173"/>
    <x v="173"/>
    <s v="193.163.223.34"/>
    <x v="24"/>
    <x v="24"/>
    <x v="9"/>
  </r>
  <r>
    <x v="173"/>
    <x v="173"/>
    <s v="193.163.223.34"/>
    <x v="25"/>
    <x v="25"/>
    <x v="9"/>
  </r>
  <r>
    <x v="173"/>
    <x v="173"/>
    <s v="193.163.223.34"/>
    <x v="38"/>
    <x v="31"/>
    <x v="1247"/>
  </r>
  <r>
    <x v="173"/>
    <x v="173"/>
    <s v="193.163.223.34"/>
    <x v="26"/>
    <x v="26"/>
    <x v="9"/>
  </r>
  <r>
    <x v="174"/>
    <x v="174"/>
    <s v="81.226.57.160"/>
    <x v="0"/>
    <x v="0"/>
    <x v="1248"/>
  </r>
  <r>
    <x v="174"/>
    <x v="174"/>
    <s v="81.226.57.160"/>
    <x v="1"/>
    <x v="1"/>
    <x v="107"/>
  </r>
  <r>
    <x v="174"/>
    <x v="174"/>
    <s v="81.226.57.160"/>
    <x v="2"/>
    <x v="2"/>
    <x v="1249"/>
  </r>
  <r>
    <x v="174"/>
    <x v="174"/>
    <s v="81.226.57.160"/>
    <x v="3"/>
    <x v="3"/>
    <x v="3"/>
  </r>
  <r>
    <x v="174"/>
    <x v="174"/>
    <s v="81.226.57.160"/>
    <x v="4"/>
    <x v="4"/>
    <x v="1250"/>
  </r>
  <r>
    <x v="174"/>
    <x v="174"/>
    <s v="81.226.57.160"/>
    <x v="5"/>
    <x v="5"/>
    <x v="6"/>
  </r>
  <r>
    <x v="174"/>
    <x v="174"/>
    <s v="81.226.57.160"/>
    <x v="28"/>
    <x v="28"/>
    <x v="1251"/>
  </r>
  <r>
    <x v="174"/>
    <x v="174"/>
    <s v="81.226.57.160"/>
    <x v="7"/>
    <x v="7"/>
    <x v="26"/>
  </r>
  <r>
    <x v="174"/>
    <x v="174"/>
    <s v="81.226.57.160"/>
    <x v="8"/>
    <x v="8"/>
    <x v="6"/>
  </r>
  <r>
    <x v="174"/>
    <x v="174"/>
    <s v="81.226.57.160"/>
    <x v="9"/>
    <x v="9"/>
    <x v="107"/>
  </r>
  <r>
    <x v="174"/>
    <x v="174"/>
    <s v="81.226.57.160"/>
    <x v="10"/>
    <x v="10"/>
    <x v="7"/>
  </r>
  <r>
    <x v="174"/>
    <x v="174"/>
    <s v="81.226.57.160"/>
    <x v="29"/>
    <x v="29"/>
    <x v="6"/>
  </r>
  <r>
    <x v="174"/>
    <x v="174"/>
    <s v="81.226.57.160"/>
    <x v="11"/>
    <x v="11"/>
    <x v="7"/>
  </r>
  <r>
    <x v="174"/>
    <x v="174"/>
    <s v="81.226.57.160"/>
    <x v="12"/>
    <x v="12"/>
    <x v="26"/>
  </r>
  <r>
    <x v="174"/>
    <x v="174"/>
    <s v="81.226.57.160"/>
    <x v="13"/>
    <x v="13"/>
    <x v="9"/>
  </r>
  <r>
    <x v="174"/>
    <x v="174"/>
    <s v="81.226.57.160"/>
    <x v="14"/>
    <x v="14"/>
    <x v="9"/>
  </r>
  <r>
    <x v="174"/>
    <x v="174"/>
    <s v="81.226.57.160"/>
    <x v="15"/>
    <x v="15"/>
    <x v="26"/>
  </r>
  <r>
    <x v="174"/>
    <x v="174"/>
    <s v="81.226.57.160"/>
    <x v="16"/>
    <x v="16"/>
    <x v="10"/>
  </r>
  <r>
    <x v="174"/>
    <x v="174"/>
    <s v="81.226.57.160"/>
    <x v="17"/>
    <x v="17"/>
    <x v="9"/>
  </r>
  <r>
    <x v="174"/>
    <x v="174"/>
    <s v="81.226.57.160"/>
    <x v="17"/>
    <x v="17"/>
    <x v="26"/>
  </r>
  <r>
    <x v="174"/>
    <x v="174"/>
    <s v="81.226.57.160"/>
    <x v="18"/>
    <x v="18"/>
    <x v="26"/>
  </r>
  <r>
    <x v="174"/>
    <x v="174"/>
    <s v="81.226.57.160"/>
    <x v="19"/>
    <x v="19"/>
    <x v="1252"/>
  </r>
  <r>
    <x v="174"/>
    <x v="174"/>
    <s v="81.226.57.160"/>
    <x v="21"/>
    <x v="21"/>
    <x v="6"/>
  </r>
  <r>
    <x v="174"/>
    <x v="174"/>
    <s v="81.226.57.160"/>
    <x v="22"/>
    <x v="22"/>
    <x v="26"/>
  </r>
  <r>
    <x v="174"/>
    <x v="174"/>
    <s v="81.226.57.160"/>
    <x v="24"/>
    <x v="24"/>
    <x v="9"/>
  </r>
  <r>
    <x v="174"/>
    <x v="174"/>
    <s v="81.226.57.160"/>
    <x v="25"/>
    <x v="25"/>
    <x v="26"/>
  </r>
  <r>
    <x v="174"/>
    <x v="174"/>
    <s v="81.226.57.160"/>
    <x v="26"/>
    <x v="26"/>
    <x v="9"/>
  </r>
  <r>
    <x v="175"/>
    <x v="175"/>
    <s v="193.166.253.30"/>
    <x v="0"/>
    <x v="0"/>
    <x v="1253"/>
  </r>
  <r>
    <x v="175"/>
    <x v="175"/>
    <s v="193.166.253.30"/>
    <x v="1"/>
    <x v="1"/>
    <x v="123"/>
  </r>
  <r>
    <x v="175"/>
    <x v="175"/>
    <s v="193.166.253.30"/>
    <x v="2"/>
    <x v="2"/>
    <x v="1254"/>
  </r>
  <r>
    <x v="175"/>
    <x v="175"/>
    <s v="193.166.253.30"/>
    <x v="5"/>
    <x v="5"/>
    <x v="6"/>
  </r>
  <r>
    <x v="175"/>
    <x v="175"/>
    <s v="193.166.253.30"/>
    <x v="5"/>
    <x v="5"/>
    <x v="8"/>
  </r>
  <r>
    <x v="175"/>
    <x v="175"/>
    <s v="193.166.253.30"/>
    <x v="6"/>
    <x v="6"/>
    <x v="26"/>
  </r>
  <r>
    <x v="175"/>
    <x v="175"/>
    <s v="193.166.253.30"/>
    <x v="7"/>
    <x v="7"/>
    <x v="6"/>
  </r>
  <r>
    <x v="175"/>
    <x v="175"/>
    <s v="193.166.253.30"/>
    <x v="8"/>
    <x v="8"/>
    <x v="6"/>
  </r>
  <r>
    <x v="175"/>
    <x v="175"/>
    <s v="193.166.253.30"/>
    <x v="9"/>
    <x v="9"/>
    <x v="123"/>
  </r>
  <r>
    <x v="175"/>
    <x v="175"/>
    <s v="193.166.253.30"/>
    <x v="10"/>
    <x v="10"/>
    <x v="6"/>
  </r>
  <r>
    <x v="175"/>
    <x v="175"/>
    <s v="193.166.253.30"/>
    <x v="11"/>
    <x v="11"/>
    <x v="9"/>
  </r>
  <r>
    <x v="175"/>
    <x v="175"/>
    <s v="193.166.253.30"/>
    <x v="12"/>
    <x v="12"/>
    <x v="6"/>
  </r>
  <r>
    <x v="175"/>
    <x v="175"/>
    <s v="193.166.253.30"/>
    <x v="12"/>
    <x v="12"/>
    <x v="7"/>
  </r>
  <r>
    <x v="175"/>
    <x v="175"/>
    <s v="193.166.253.30"/>
    <x v="13"/>
    <x v="13"/>
    <x v="7"/>
  </r>
  <r>
    <x v="175"/>
    <x v="175"/>
    <s v="193.166.253.30"/>
    <x v="32"/>
    <x v="32"/>
    <x v="1255"/>
  </r>
  <r>
    <x v="175"/>
    <x v="175"/>
    <s v="193.166.253.30"/>
    <x v="14"/>
    <x v="14"/>
    <x v="26"/>
  </r>
  <r>
    <x v="175"/>
    <x v="175"/>
    <s v="193.166.253.30"/>
    <x v="15"/>
    <x v="15"/>
    <x v="9"/>
  </r>
  <r>
    <x v="175"/>
    <x v="175"/>
    <s v="193.166.253.30"/>
    <x v="16"/>
    <x v="16"/>
    <x v="10"/>
  </r>
  <r>
    <x v="175"/>
    <x v="175"/>
    <s v="193.166.253.30"/>
    <x v="17"/>
    <x v="17"/>
    <x v="26"/>
  </r>
  <r>
    <x v="175"/>
    <x v="175"/>
    <s v="193.166.253.30"/>
    <x v="18"/>
    <x v="18"/>
    <x v="26"/>
  </r>
  <r>
    <x v="175"/>
    <x v="175"/>
    <s v="193.166.253.30"/>
    <x v="19"/>
    <x v="19"/>
    <x v="1256"/>
  </r>
  <r>
    <x v="175"/>
    <x v="175"/>
    <s v="193.166.253.30"/>
    <x v="21"/>
    <x v="21"/>
    <x v="9"/>
  </r>
  <r>
    <x v="175"/>
    <x v="175"/>
    <s v="193.166.253.30"/>
    <x v="21"/>
    <x v="21"/>
    <x v="26"/>
  </r>
  <r>
    <x v="175"/>
    <x v="175"/>
    <s v="193.166.253.30"/>
    <x v="31"/>
    <x v="31"/>
    <x v="1257"/>
  </r>
  <r>
    <x v="175"/>
    <x v="175"/>
    <s v="193.166.253.30"/>
    <x v="22"/>
    <x v="22"/>
    <x v="6"/>
  </r>
  <r>
    <x v="175"/>
    <x v="175"/>
    <s v="193.166.253.30"/>
    <x v="24"/>
    <x v="24"/>
    <x v="9"/>
  </r>
  <r>
    <x v="175"/>
    <x v="175"/>
    <s v="193.166.253.30"/>
    <x v="25"/>
    <x v="25"/>
    <x v="26"/>
  </r>
  <r>
    <x v="175"/>
    <x v="175"/>
    <s v="193.166.253.30"/>
    <x v="26"/>
    <x v="26"/>
    <x v="26"/>
  </r>
  <r>
    <x v="176"/>
    <x v="176"/>
    <s v="24.130.176.134"/>
    <x v="0"/>
    <x v="0"/>
    <x v="1258"/>
  </r>
  <r>
    <x v="176"/>
    <x v="176"/>
    <s v="24.130.176.134"/>
    <x v="1"/>
    <x v="1"/>
    <x v="1"/>
  </r>
  <r>
    <x v="176"/>
    <x v="176"/>
    <s v="24.130.176.134"/>
    <x v="2"/>
    <x v="2"/>
    <x v="1259"/>
  </r>
  <r>
    <x v="176"/>
    <x v="176"/>
    <s v="24.130.176.134"/>
    <x v="3"/>
    <x v="3"/>
    <x v="3"/>
  </r>
  <r>
    <x v="176"/>
    <x v="176"/>
    <s v="24.130.176.134"/>
    <x v="4"/>
    <x v="4"/>
    <x v="1260"/>
  </r>
  <r>
    <x v="176"/>
    <x v="176"/>
    <s v="24.130.176.134"/>
    <x v="5"/>
    <x v="5"/>
    <x v="8"/>
  </r>
  <r>
    <x v="176"/>
    <x v="176"/>
    <s v="24.130.176.134"/>
    <x v="6"/>
    <x v="6"/>
    <x v="9"/>
  </r>
  <r>
    <x v="176"/>
    <x v="176"/>
    <s v="24.130.176.134"/>
    <x v="7"/>
    <x v="7"/>
    <x v="7"/>
  </r>
  <r>
    <x v="176"/>
    <x v="176"/>
    <s v="24.130.176.134"/>
    <x v="8"/>
    <x v="8"/>
    <x v="8"/>
  </r>
  <r>
    <x v="176"/>
    <x v="176"/>
    <s v="24.130.176.134"/>
    <x v="9"/>
    <x v="9"/>
    <x v="335"/>
  </r>
  <r>
    <x v="176"/>
    <x v="176"/>
    <s v="24.130.176.134"/>
    <x v="10"/>
    <x v="10"/>
    <x v="6"/>
  </r>
  <r>
    <x v="176"/>
    <x v="176"/>
    <s v="24.130.176.134"/>
    <x v="29"/>
    <x v="29"/>
    <x v="7"/>
  </r>
  <r>
    <x v="176"/>
    <x v="176"/>
    <s v="24.130.176.134"/>
    <x v="11"/>
    <x v="11"/>
    <x v="22"/>
  </r>
  <r>
    <x v="176"/>
    <x v="176"/>
    <s v="24.130.176.134"/>
    <x v="30"/>
    <x v="30"/>
    <x v="1261"/>
  </r>
  <r>
    <x v="176"/>
    <x v="176"/>
    <s v="24.130.176.134"/>
    <x v="12"/>
    <x v="12"/>
    <x v="9"/>
  </r>
  <r>
    <x v="176"/>
    <x v="176"/>
    <s v="24.130.176.134"/>
    <x v="13"/>
    <x v="13"/>
    <x v="9"/>
  </r>
  <r>
    <x v="176"/>
    <x v="176"/>
    <s v="24.130.176.134"/>
    <x v="14"/>
    <x v="14"/>
    <x v="26"/>
  </r>
  <r>
    <x v="176"/>
    <x v="176"/>
    <s v="24.130.176.134"/>
    <x v="15"/>
    <x v="15"/>
    <x v="26"/>
  </r>
  <r>
    <x v="176"/>
    <x v="176"/>
    <s v="24.130.176.134"/>
    <x v="16"/>
    <x v="16"/>
    <x v="10"/>
  </r>
  <r>
    <x v="176"/>
    <x v="176"/>
    <s v="24.130.176.134"/>
    <x v="17"/>
    <x v="17"/>
    <x v="26"/>
  </r>
  <r>
    <x v="176"/>
    <x v="176"/>
    <s v="24.130.176.134"/>
    <x v="18"/>
    <x v="18"/>
    <x v="26"/>
  </r>
  <r>
    <x v="176"/>
    <x v="176"/>
    <s v="24.130.176.134"/>
    <x v="19"/>
    <x v="19"/>
    <x v="1262"/>
  </r>
  <r>
    <x v="176"/>
    <x v="176"/>
    <s v="24.130.176.134"/>
    <x v="20"/>
    <x v="20"/>
    <x v="1263"/>
  </r>
  <r>
    <x v="176"/>
    <x v="176"/>
    <s v="24.130.176.134"/>
    <x v="21"/>
    <x v="21"/>
    <x v="26"/>
  </r>
  <r>
    <x v="176"/>
    <x v="176"/>
    <s v="24.130.176.134"/>
    <x v="22"/>
    <x v="22"/>
    <x v="6"/>
  </r>
  <r>
    <x v="176"/>
    <x v="176"/>
    <s v="24.130.176.134"/>
    <x v="23"/>
    <x v="23"/>
    <x v="1264"/>
  </r>
  <r>
    <x v="176"/>
    <x v="176"/>
    <s v="24.130.176.134"/>
    <x v="24"/>
    <x v="24"/>
    <x v="9"/>
  </r>
  <r>
    <x v="176"/>
    <x v="176"/>
    <s v="24.130.176.134"/>
    <x v="25"/>
    <x v="25"/>
    <x v="26"/>
  </r>
  <r>
    <x v="176"/>
    <x v="176"/>
    <s v="24.130.176.134"/>
    <x v="26"/>
    <x v="26"/>
    <x v="26"/>
  </r>
  <r>
    <x v="176"/>
    <x v="176"/>
    <s v="24.130.176.134"/>
    <x v="33"/>
    <x v="33"/>
    <x v="1265"/>
  </r>
  <r>
    <x v="176"/>
    <x v="176"/>
    <s v="24.130.176.134"/>
    <x v="27"/>
    <x v="27"/>
    <x v="304"/>
  </r>
  <r>
    <x v="177"/>
    <x v="177"/>
    <s v="24.130.176.134"/>
    <x v="0"/>
    <x v="0"/>
    <x v="1266"/>
  </r>
  <r>
    <x v="177"/>
    <x v="177"/>
    <s v="24.130.176.134"/>
    <x v="1"/>
    <x v="1"/>
    <x v="1"/>
  </r>
  <r>
    <x v="177"/>
    <x v="177"/>
    <s v="24.130.176.134"/>
    <x v="2"/>
    <x v="2"/>
    <x v="1259"/>
  </r>
  <r>
    <x v="177"/>
    <x v="177"/>
    <s v="24.130.176.134"/>
    <x v="3"/>
    <x v="3"/>
    <x v="3"/>
  </r>
  <r>
    <x v="177"/>
    <x v="177"/>
    <s v="24.130.176.134"/>
    <x v="4"/>
    <x v="4"/>
    <x v="1267"/>
  </r>
  <r>
    <x v="177"/>
    <x v="177"/>
    <s v="24.130.176.134"/>
    <x v="5"/>
    <x v="5"/>
    <x v="26"/>
  </r>
  <r>
    <x v="177"/>
    <x v="177"/>
    <s v="24.130.176.134"/>
    <x v="5"/>
    <x v="5"/>
    <x v="7"/>
  </r>
  <r>
    <x v="177"/>
    <x v="177"/>
    <s v="24.130.176.134"/>
    <x v="6"/>
    <x v="6"/>
    <x v="9"/>
  </r>
  <r>
    <x v="177"/>
    <x v="177"/>
    <s v="24.130.176.134"/>
    <x v="7"/>
    <x v="7"/>
    <x v="7"/>
  </r>
  <r>
    <x v="177"/>
    <x v="177"/>
    <s v="24.130.176.134"/>
    <x v="8"/>
    <x v="8"/>
    <x v="6"/>
  </r>
  <r>
    <x v="177"/>
    <x v="177"/>
    <s v="24.130.176.134"/>
    <x v="9"/>
    <x v="9"/>
    <x v="1"/>
  </r>
  <r>
    <x v="177"/>
    <x v="177"/>
    <s v="24.130.176.134"/>
    <x v="10"/>
    <x v="10"/>
    <x v="26"/>
  </r>
  <r>
    <x v="177"/>
    <x v="177"/>
    <s v="24.130.176.134"/>
    <x v="29"/>
    <x v="29"/>
    <x v="7"/>
  </r>
  <r>
    <x v="177"/>
    <x v="177"/>
    <s v="24.130.176.134"/>
    <x v="11"/>
    <x v="11"/>
    <x v="9"/>
  </r>
  <r>
    <x v="177"/>
    <x v="177"/>
    <s v="24.130.176.134"/>
    <x v="12"/>
    <x v="12"/>
    <x v="9"/>
  </r>
  <r>
    <x v="177"/>
    <x v="177"/>
    <s v="24.130.176.134"/>
    <x v="12"/>
    <x v="12"/>
    <x v="6"/>
  </r>
  <r>
    <x v="177"/>
    <x v="177"/>
    <s v="24.130.176.134"/>
    <x v="13"/>
    <x v="13"/>
    <x v="9"/>
  </r>
  <r>
    <x v="177"/>
    <x v="177"/>
    <s v="24.130.176.134"/>
    <x v="14"/>
    <x v="14"/>
    <x v="26"/>
  </r>
  <r>
    <x v="177"/>
    <x v="177"/>
    <s v="24.130.176.134"/>
    <x v="15"/>
    <x v="15"/>
    <x v="6"/>
  </r>
  <r>
    <x v="177"/>
    <x v="177"/>
    <s v="24.130.176.134"/>
    <x v="16"/>
    <x v="16"/>
    <x v="10"/>
  </r>
  <r>
    <x v="177"/>
    <x v="177"/>
    <s v="24.130.176.134"/>
    <x v="17"/>
    <x v="17"/>
    <x v="26"/>
  </r>
  <r>
    <x v="177"/>
    <x v="177"/>
    <s v="24.130.176.134"/>
    <x v="18"/>
    <x v="18"/>
    <x v="26"/>
  </r>
  <r>
    <x v="177"/>
    <x v="177"/>
    <s v="24.130.176.134"/>
    <x v="19"/>
    <x v="19"/>
    <x v="1268"/>
  </r>
  <r>
    <x v="177"/>
    <x v="177"/>
    <s v="24.130.176.134"/>
    <x v="20"/>
    <x v="20"/>
    <x v="1269"/>
  </r>
  <r>
    <x v="177"/>
    <x v="177"/>
    <s v="24.130.176.134"/>
    <x v="21"/>
    <x v="21"/>
    <x v="26"/>
  </r>
  <r>
    <x v="177"/>
    <x v="177"/>
    <s v="24.130.176.134"/>
    <x v="22"/>
    <x v="22"/>
    <x v="6"/>
  </r>
  <r>
    <x v="177"/>
    <x v="177"/>
    <s v="24.130.176.134"/>
    <x v="23"/>
    <x v="23"/>
    <x v="1270"/>
  </r>
  <r>
    <x v="177"/>
    <x v="177"/>
    <s v="24.130.176.134"/>
    <x v="24"/>
    <x v="24"/>
    <x v="9"/>
  </r>
  <r>
    <x v="177"/>
    <x v="177"/>
    <s v="24.130.176.134"/>
    <x v="25"/>
    <x v="25"/>
    <x v="26"/>
  </r>
  <r>
    <x v="177"/>
    <x v="177"/>
    <s v="24.130.176.134"/>
    <x v="26"/>
    <x v="26"/>
    <x v="26"/>
  </r>
  <r>
    <x v="177"/>
    <x v="177"/>
    <s v="24.130.176.134"/>
    <x v="27"/>
    <x v="27"/>
    <x v="1271"/>
  </r>
  <r>
    <x v="178"/>
    <x v="178"/>
    <s v="98.244.52.188"/>
    <x v="0"/>
    <x v="0"/>
    <x v="799"/>
  </r>
  <r>
    <x v="178"/>
    <x v="178"/>
    <s v="98.244.52.188"/>
    <x v="1"/>
    <x v="1"/>
    <x v="1"/>
  </r>
  <r>
    <x v="178"/>
    <x v="178"/>
    <s v="98.244.52.188"/>
    <x v="2"/>
    <x v="2"/>
    <x v="800"/>
  </r>
  <r>
    <x v="178"/>
    <x v="178"/>
    <s v="98.244.52.188"/>
    <x v="5"/>
    <x v="5"/>
    <x v="8"/>
  </r>
  <r>
    <x v="178"/>
    <x v="178"/>
    <s v="98.244.52.188"/>
    <x v="5"/>
    <x v="5"/>
    <x v="22"/>
  </r>
  <r>
    <x v="178"/>
    <x v="178"/>
    <s v="98.244.52.188"/>
    <x v="6"/>
    <x v="6"/>
    <x v="9"/>
  </r>
  <r>
    <x v="178"/>
    <x v="178"/>
    <s v="98.244.52.188"/>
    <x v="7"/>
    <x v="7"/>
    <x v="26"/>
  </r>
  <r>
    <x v="178"/>
    <x v="178"/>
    <s v="98.244.52.188"/>
    <x v="8"/>
    <x v="8"/>
    <x v="26"/>
  </r>
  <r>
    <x v="178"/>
    <x v="178"/>
    <s v="98.244.52.188"/>
    <x v="9"/>
    <x v="9"/>
    <x v="1"/>
  </r>
  <r>
    <x v="178"/>
    <x v="178"/>
    <s v="98.244.52.188"/>
    <x v="10"/>
    <x v="10"/>
    <x v="6"/>
  </r>
  <r>
    <x v="178"/>
    <x v="178"/>
    <s v="98.244.52.188"/>
    <x v="29"/>
    <x v="29"/>
    <x v="7"/>
  </r>
  <r>
    <x v="178"/>
    <x v="178"/>
    <s v="98.244.52.188"/>
    <x v="11"/>
    <x v="11"/>
    <x v="9"/>
  </r>
  <r>
    <x v="178"/>
    <x v="178"/>
    <s v="98.244.52.188"/>
    <x v="12"/>
    <x v="12"/>
    <x v="6"/>
  </r>
  <r>
    <x v="178"/>
    <x v="178"/>
    <s v="98.244.52.188"/>
    <x v="12"/>
    <x v="12"/>
    <x v="7"/>
  </r>
  <r>
    <x v="178"/>
    <x v="178"/>
    <s v="98.244.52.188"/>
    <x v="13"/>
    <x v="13"/>
    <x v="9"/>
  </r>
  <r>
    <x v="178"/>
    <x v="178"/>
    <s v="98.244.52.188"/>
    <x v="14"/>
    <x v="14"/>
    <x v="9"/>
  </r>
  <r>
    <x v="178"/>
    <x v="178"/>
    <s v="98.244.52.188"/>
    <x v="15"/>
    <x v="15"/>
    <x v="9"/>
  </r>
  <r>
    <x v="178"/>
    <x v="178"/>
    <s v="98.244.52.188"/>
    <x v="16"/>
    <x v="16"/>
    <x v="10"/>
  </r>
  <r>
    <x v="178"/>
    <x v="178"/>
    <s v="98.244.52.188"/>
    <x v="17"/>
    <x v="17"/>
    <x v="26"/>
  </r>
  <r>
    <x v="178"/>
    <x v="178"/>
    <s v="98.244.52.188"/>
    <x v="18"/>
    <x v="18"/>
    <x v="26"/>
  </r>
  <r>
    <x v="178"/>
    <x v="178"/>
    <s v="98.244.52.188"/>
    <x v="21"/>
    <x v="21"/>
    <x v="9"/>
  </r>
  <r>
    <x v="178"/>
    <x v="178"/>
    <s v="98.244.52.188"/>
    <x v="21"/>
    <x v="21"/>
    <x v="26"/>
  </r>
  <r>
    <x v="178"/>
    <x v="178"/>
    <s v="98.244.52.188"/>
    <x v="22"/>
    <x v="22"/>
    <x v="26"/>
  </r>
  <r>
    <x v="178"/>
    <x v="178"/>
    <s v="98.244.52.188"/>
    <x v="24"/>
    <x v="24"/>
    <x v="9"/>
  </r>
  <r>
    <x v="178"/>
    <x v="178"/>
    <s v="98.244.52.188"/>
    <x v="25"/>
    <x v="25"/>
    <x v="9"/>
  </r>
  <r>
    <x v="178"/>
    <x v="178"/>
    <s v="98.244.52.188"/>
    <x v="26"/>
    <x v="26"/>
    <x v="9"/>
  </r>
  <r>
    <x v="179"/>
    <x v="179"/>
    <s v="84.185.52.22"/>
    <x v="0"/>
    <x v="0"/>
    <x v="1272"/>
  </r>
  <r>
    <x v="179"/>
    <x v="179"/>
    <s v="84.185.52.22"/>
    <x v="1"/>
    <x v="1"/>
    <x v="168"/>
  </r>
  <r>
    <x v="179"/>
    <x v="179"/>
    <s v="84.185.52.22"/>
    <x v="2"/>
    <x v="2"/>
    <x v="1273"/>
  </r>
  <r>
    <x v="179"/>
    <x v="179"/>
    <s v="84.185.52.22"/>
    <x v="3"/>
    <x v="3"/>
    <x v="3"/>
  </r>
  <r>
    <x v="179"/>
    <x v="179"/>
    <s v="84.185.52.22"/>
    <x v="4"/>
    <x v="4"/>
    <x v="1274"/>
  </r>
  <r>
    <x v="179"/>
    <x v="179"/>
    <s v="84.185.52.22"/>
    <x v="5"/>
    <x v="5"/>
    <x v="22"/>
  </r>
  <r>
    <x v="179"/>
    <x v="179"/>
    <s v="84.185.52.22"/>
    <x v="5"/>
    <x v="5"/>
    <x v="19"/>
  </r>
  <r>
    <x v="179"/>
    <x v="179"/>
    <s v="84.185.52.22"/>
    <x v="5"/>
    <x v="5"/>
    <x v="5"/>
  </r>
  <r>
    <x v="179"/>
    <x v="179"/>
    <s v="84.185.52.22"/>
    <x v="6"/>
    <x v="6"/>
    <x v="7"/>
  </r>
  <r>
    <x v="179"/>
    <x v="179"/>
    <s v="84.185.52.22"/>
    <x v="7"/>
    <x v="7"/>
    <x v="6"/>
  </r>
  <r>
    <x v="179"/>
    <x v="179"/>
    <s v="84.185.52.22"/>
    <x v="8"/>
    <x v="8"/>
    <x v="8"/>
  </r>
  <r>
    <x v="179"/>
    <x v="179"/>
    <s v="84.185.52.22"/>
    <x v="9"/>
    <x v="9"/>
    <x v="168"/>
  </r>
  <r>
    <x v="179"/>
    <x v="179"/>
    <s v="84.185.52.22"/>
    <x v="10"/>
    <x v="10"/>
    <x v="6"/>
  </r>
  <r>
    <x v="179"/>
    <x v="179"/>
    <s v="84.185.52.22"/>
    <x v="29"/>
    <x v="29"/>
    <x v="26"/>
  </r>
  <r>
    <x v="179"/>
    <x v="179"/>
    <s v="84.185.52.22"/>
    <x v="29"/>
    <x v="29"/>
    <x v="6"/>
  </r>
  <r>
    <x v="179"/>
    <x v="179"/>
    <s v="84.185.52.22"/>
    <x v="11"/>
    <x v="11"/>
    <x v="7"/>
  </r>
  <r>
    <x v="179"/>
    <x v="179"/>
    <s v="84.185.52.22"/>
    <x v="12"/>
    <x v="12"/>
    <x v="6"/>
  </r>
  <r>
    <x v="179"/>
    <x v="179"/>
    <s v="84.185.52.22"/>
    <x v="12"/>
    <x v="12"/>
    <x v="7"/>
  </r>
  <r>
    <x v="179"/>
    <x v="179"/>
    <s v="84.185.52.22"/>
    <x v="13"/>
    <x v="13"/>
    <x v="9"/>
  </r>
  <r>
    <x v="179"/>
    <x v="179"/>
    <s v="84.185.52.22"/>
    <x v="14"/>
    <x v="14"/>
    <x v="9"/>
  </r>
  <r>
    <x v="179"/>
    <x v="179"/>
    <s v="84.185.52.22"/>
    <x v="15"/>
    <x v="15"/>
    <x v="9"/>
  </r>
  <r>
    <x v="179"/>
    <x v="179"/>
    <s v="84.185.52.22"/>
    <x v="16"/>
    <x v="16"/>
    <x v="10"/>
  </r>
  <r>
    <x v="179"/>
    <x v="179"/>
    <s v="84.185.52.22"/>
    <x v="17"/>
    <x v="17"/>
    <x v="26"/>
  </r>
  <r>
    <x v="179"/>
    <x v="179"/>
    <s v="84.185.52.22"/>
    <x v="18"/>
    <x v="18"/>
    <x v="26"/>
  </r>
  <r>
    <x v="179"/>
    <x v="179"/>
    <s v="84.185.52.22"/>
    <x v="22"/>
    <x v="22"/>
    <x v="9"/>
  </r>
  <r>
    <x v="179"/>
    <x v="179"/>
    <s v="84.185.52.22"/>
    <x v="24"/>
    <x v="24"/>
    <x v="9"/>
  </r>
  <r>
    <x v="179"/>
    <x v="179"/>
    <s v="84.185.52.22"/>
    <x v="25"/>
    <x v="25"/>
    <x v="9"/>
  </r>
  <r>
    <x v="179"/>
    <x v="179"/>
    <s v="84.185.52.22"/>
    <x v="26"/>
    <x v="26"/>
    <x v="9"/>
  </r>
  <r>
    <x v="180"/>
    <x v="180"/>
    <s v="73.151.53.21"/>
    <x v="0"/>
    <x v="0"/>
    <x v="533"/>
  </r>
  <r>
    <x v="180"/>
    <x v="180"/>
    <s v="73.151.53.21"/>
    <x v="1"/>
    <x v="1"/>
    <x v="1"/>
  </r>
  <r>
    <x v="180"/>
    <x v="180"/>
    <s v="73.151.53.21"/>
    <x v="2"/>
    <x v="2"/>
    <x v="534"/>
  </r>
  <r>
    <x v="180"/>
    <x v="180"/>
    <s v="73.151.53.21"/>
    <x v="3"/>
    <x v="3"/>
    <x v="3"/>
  </r>
  <r>
    <x v="180"/>
    <x v="180"/>
    <s v="73.151.53.21"/>
    <x v="4"/>
    <x v="4"/>
    <x v="4"/>
  </r>
  <r>
    <x v="180"/>
    <x v="180"/>
    <s v="73.151.53.21"/>
    <x v="5"/>
    <x v="5"/>
    <x v="8"/>
  </r>
  <r>
    <x v="180"/>
    <x v="180"/>
    <s v="73.151.53.21"/>
    <x v="6"/>
    <x v="6"/>
    <x v="26"/>
  </r>
  <r>
    <x v="180"/>
    <x v="180"/>
    <s v="73.151.53.21"/>
    <x v="7"/>
    <x v="7"/>
    <x v="7"/>
  </r>
  <r>
    <x v="180"/>
    <x v="180"/>
    <s v="73.151.53.21"/>
    <x v="8"/>
    <x v="8"/>
    <x v="7"/>
  </r>
  <r>
    <x v="180"/>
    <x v="180"/>
    <s v="73.151.53.21"/>
    <x v="9"/>
    <x v="9"/>
    <x v="1"/>
  </r>
  <r>
    <x v="180"/>
    <x v="180"/>
    <s v="73.151.53.21"/>
    <x v="10"/>
    <x v="10"/>
    <x v="7"/>
  </r>
  <r>
    <x v="180"/>
    <x v="180"/>
    <s v="73.151.53.21"/>
    <x v="29"/>
    <x v="29"/>
    <x v="7"/>
  </r>
  <r>
    <x v="180"/>
    <x v="180"/>
    <s v="73.151.53.21"/>
    <x v="11"/>
    <x v="11"/>
    <x v="22"/>
  </r>
  <r>
    <x v="180"/>
    <x v="180"/>
    <s v="73.151.53.21"/>
    <x v="30"/>
    <x v="30"/>
    <x v="535"/>
  </r>
  <r>
    <x v="180"/>
    <x v="180"/>
    <s v="73.151.53.21"/>
    <x v="12"/>
    <x v="12"/>
    <x v="9"/>
  </r>
  <r>
    <x v="180"/>
    <x v="180"/>
    <s v="73.151.53.21"/>
    <x v="12"/>
    <x v="12"/>
    <x v="26"/>
  </r>
  <r>
    <x v="180"/>
    <x v="180"/>
    <s v="73.151.53.21"/>
    <x v="12"/>
    <x v="12"/>
    <x v="6"/>
  </r>
  <r>
    <x v="180"/>
    <x v="180"/>
    <s v="73.151.53.21"/>
    <x v="12"/>
    <x v="12"/>
    <x v="7"/>
  </r>
  <r>
    <x v="180"/>
    <x v="180"/>
    <s v="73.151.53.21"/>
    <x v="13"/>
    <x v="13"/>
    <x v="7"/>
  </r>
  <r>
    <x v="180"/>
    <x v="180"/>
    <s v="73.151.53.21"/>
    <x v="32"/>
    <x v="32"/>
    <x v="4"/>
  </r>
  <r>
    <x v="180"/>
    <x v="180"/>
    <s v="73.151.53.21"/>
    <x v="14"/>
    <x v="14"/>
    <x v="9"/>
  </r>
  <r>
    <x v="180"/>
    <x v="180"/>
    <s v="73.151.53.21"/>
    <x v="15"/>
    <x v="15"/>
    <x v="9"/>
  </r>
  <r>
    <x v="180"/>
    <x v="180"/>
    <s v="73.151.53.21"/>
    <x v="16"/>
    <x v="16"/>
    <x v="10"/>
  </r>
  <r>
    <x v="180"/>
    <x v="180"/>
    <s v="73.151.53.21"/>
    <x v="17"/>
    <x v="17"/>
    <x v="26"/>
  </r>
  <r>
    <x v="180"/>
    <x v="180"/>
    <s v="73.151.53.21"/>
    <x v="18"/>
    <x v="18"/>
    <x v="26"/>
  </r>
  <r>
    <x v="180"/>
    <x v="180"/>
    <s v="73.151.53.21"/>
    <x v="19"/>
    <x v="19"/>
    <x v="538"/>
  </r>
  <r>
    <x v="180"/>
    <x v="180"/>
    <s v="73.151.53.21"/>
    <x v="20"/>
    <x v="20"/>
    <x v="1275"/>
  </r>
  <r>
    <x v="180"/>
    <x v="180"/>
    <s v="73.151.53.21"/>
    <x v="21"/>
    <x v="21"/>
    <x v="9"/>
  </r>
  <r>
    <x v="180"/>
    <x v="180"/>
    <s v="73.151.53.21"/>
    <x v="22"/>
    <x v="22"/>
    <x v="6"/>
  </r>
  <r>
    <x v="180"/>
    <x v="180"/>
    <s v="73.151.53.21"/>
    <x v="23"/>
    <x v="23"/>
    <x v="1276"/>
  </r>
  <r>
    <x v="180"/>
    <x v="180"/>
    <s v="73.151.53.21"/>
    <x v="24"/>
    <x v="24"/>
    <x v="9"/>
  </r>
  <r>
    <x v="180"/>
    <x v="180"/>
    <s v="73.151.53.21"/>
    <x v="25"/>
    <x v="25"/>
    <x v="9"/>
  </r>
  <r>
    <x v="180"/>
    <x v="180"/>
    <s v="73.151.53.21"/>
    <x v="26"/>
    <x v="26"/>
    <x v="9"/>
  </r>
  <r>
    <x v="180"/>
    <x v="180"/>
    <s v="73.151.53.21"/>
    <x v="33"/>
    <x v="33"/>
    <x v="1277"/>
  </r>
  <r>
    <x v="180"/>
    <x v="180"/>
    <s v="73.151.53.21"/>
    <x v="27"/>
    <x v="27"/>
    <x v="65"/>
  </r>
  <r>
    <x v="181"/>
    <x v="181"/>
    <s v="142.167.196.253"/>
    <x v="0"/>
    <x v="0"/>
    <x v="1278"/>
  </r>
  <r>
    <x v="181"/>
    <x v="181"/>
    <s v="142.167.196.253"/>
    <x v="1"/>
    <x v="1"/>
    <x v="16"/>
  </r>
  <r>
    <x v="181"/>
    <x v="181"/>
    <s v="142.167.196.253"/>
    <x v="2"/>
    <x v="2"/>
    <x v="1279"/>
  </r>
  <r>
    <x v="181"/>
    <x v="181"/>
    <s v="142.167.196.253"/>
    <x v="5"/>
    <x v="5"/>
    <x v="26"/>
  </r>
  <r>
    <x v="181"/>
    <x v="181"/>
    <s v="142.167.196.253"/>
    <x v="5"/>
    <x v="5"/>
    <x v="8"/>
  </r>
  <r>
    <x v="181"/>
    <x v="181"/>
    <s v="142.167.196.253"/>
    <x v="6"/>
    <x v="6"/>
    <x v="9"/>
  </r>
  <r>
    <x v="181"/>
    <x v="181"/>
    <s v="142.167.196.253"/>
    <x v="7"/>
    <x v="7"/>
    <x v="7"/>
  </r>
  <r>
    <x v="181"/>
    <x v="181"/>
    <s v="142.167.196.253"/>
    <x v="8"/>
    <x v="8"/>
    <x v="7"/>
  </r>
  <r>
    <x v="181"/>
    <x v="181"/>
    <s v="142.167.196.253"/>
    <x v="9"/>
    <x v="9"/>
    <x v="16"/>
  </r>
  <r>
    <x v="181"/>
    <x v="181"/>
    <s v="142.167.196.253"/>
    <x v="10"/>
    <x v="10"/>
    <x v="9"/>
  </r>
  <r>
    <x v="181"/>
    <x v="181"/>
    <s v="142.167.196.253"/>
    <x v="35"/>
    <x v="28"/>
    <x v="1280"/>
  </r>
  <r>
    <x v="181"/>
    <x v="181"/>
    <s v="142.167.196.253"/>
    <x v="29"/>
    <x v="29"/>
    <x v="7"/>
  </r>
  <r>
    <x v="181"/>
    <x v="181"/>
    <s v="142.167.196.253"/>
    <x v="11"/>
    <x v="11"/>
    <x v="8"/>
  </r>
  <r>
    <x v="181"/>
    <x v="181"/>
    <s v="142.167.196.253"/>
    <x v="12"/>
    <x v="12"/>
    <x v="6"/>
  </r>
  <r>
    <x v="181"/>
    <x v="181"/>
    <s v="142.167.196.253"/>
    <x v="37"/>
    <x v="28"/>
    <x v="1281"/>
  </r>
  <r>
    <x v="181"/>
    <x v="181"/>
    <s v="142.167.196.253"/>
    <x v="13"/>
    <x v="13"/>
    <x v="9"/>
  </r>
  <r>
    <x v="181"/>
    <x v="181"/>
    <s v="142.167.196.253"/>
    <x v="14"/>
    <x v="14"/>
    <x v="9"/>
  </r>
  <r>
    <x v="181"/>
    <x v="181"/>
    <s v="142.167.196.253"/>
    <x v="15"/>
    <x v="15"/>
    <x v="9"/>
  </r>
  <r>
    <x v="181"/>
    <x v="181"/>
    <s v="142.167.196.253"/>
    <x v="16"/>
    <x v="16"/>
    <x v="10"/>
  </r>
  <r>
    <x v="181"/>
    <x v="181"/>
    <s v="142.167.196.253"/>
    <x v="17"/>
    <x v="17"/>
    <x v="6"/>
  </r>
  <r>
    <x v="181"/>
    <x v="181"/>
    <s v="142.167.196.253"/>
    <x v="18"/>
    <x v="18"/>
    <x v="9"/>
  </r>
  <r>
    <x v="181"/>
    <x v="181"/>
    <s v="142.167.196.253"/>
    <x v="19"/>
    <x v="19"/>
    <x v="1282"/>
  </r>
  <r>
    <x v="181"/>
    <x v="181"/>
    <s v="142.167.196.253"/>
    <x v="20"/>
    <x v="20"/>
    <x v="1283"/>
  </r>
  <r>
    <x v="181"/>
    <x v="181"/>
    <s v="142.167.196.253"/>
    <x v="21"/>
    <x v="21"/>
    <x v="9"/>
  </r>
  <r>
    <x v="181"/>
    <x v="181"/>
    <s v="142.167.196.253"/>
    <x v="21"/>
    <x v="21"/>
    <x v="26"/>
  </r>
  <r>
    <x v="181"/>
    <x v="181"/>
    <s v="142.167.196.253"/>
    <x v="31"/>
    <x v="31"/>
    <x v="1284"/>
  </r>
  <r>
    <x v="181"/>
    <x v="181"/>
    <s v="142.167.196.253"/>
    <x v="22"/>
    <x v="22"/>
    <x v="6"/>
  </r>
  <r>
    <x v="181"/>
    <x v="181"/>
    <s v="142.167.196.253"/>
    <x v="23"/>
    <x v="23"/>
    <x v="1285"/>
  </r>
  <r>
    <x v="181"/>
    <x v="181"/>
    <s v="142.167.196.253"/>
    <x v="24"/>
    <x v="24"/>
    <x v="9"/>
  </r>
  <r>
    <x v="181"/>
    <x v="181"/>
    <s v="142.167.196.253"/>
    <x v="25"/>
    <x v="25"/>
    <x v="9"/>
  </r>
  <r>
    <x v="181"/>
    <x v="181"/>
    <s v="142.167.196.253"/>
    <x v="26"/>
    <x v="26"/>
    <x v="9"/>
  </r>
  <r>
    <x v="181"/>
    <x v="181"/>
    <s v="142.167.196.253"/>
    <x v="33"/>
    <x v="33"/>
    <x v="1286"/>
  </r>
  <r>
    <x v="181"/>
    <x v="181"/>
    <s v="142.167.196.253"/>
    <x v="27"/>
    <x v="27"/>
    <x v="1287"/>
  </r>
  <r>
    <x v="182"/>
    <x v="182"/>
    <s v="88.113.1.177"/>
    <x v="0"/>
    <x v="0"/>
    <x v="1288"/>
  </r>
  <r>
    <x v="182"/>
    <x v="182"/>
    <s v="88.113.1.177"/>
    <x v="1"/>
    <x v="1"/>
    <x v="123"/>
  </r>
  <r>
    <x v="182"/>
    <x v="182"/>
    <s v="88.113.1.177"/>
    <x v="2"/>
    <x v="2"/>
    <x v="1289"/>
  </r>
  <r>
    <x v="182"/>
    <x v="182"/>
    <s v="88.113.1.177"/>
    <x v="3"/>
    <x v="3"/>
    <x v="3"/>
  </r>
  <r>
    <x v="182"/>
    <x v="182"/>
    <s v="88.113.1.177"/>
    <x v="4"/>
    <x v="4"/>
    <x v="1290"/>
  </r>
  <r>
    <x v="182"/>
    <x v="182"/>
    <s v="88.113.1.177"/>
    <x v="5"/>
    <x v="5"/>
    <x v="6"/>
  </r>
  <r>
    <x v="182"/>
    <x v="182"/>
    <s v="88.113.1.177"/>
    <x v="6"/>
    <x v="6"/>
    <x v="9"/>
  </r>
  <r>
    <x v="182"/>
    <x v="182"/>
    <s v="88.113.1.177"/>
    <x v="7"/>
    <x v="7"/>
    <x v="26"/>
  </r>
  <r>
    <x v="182"/>
    <x v="182"/>
    <s v="88.113.1.177"/>
    <x v="8"/>
    <x v="8"/>
    <x v="9"/>
  </r>
  <r>
    <x v="182"/>
    <x v="182"/>
    <s v="88.113.1.177"/>
    <x v="9"/>
    <x v="9"/>
    <x v="123"/>
  </r>
  <r>
    <x v="182"/>
    <x v="182"/>
    <s v="88.113.1.177"/>
    <x v="10"/>
    <x v="10"/>
    <x v="6"/>
  </r>
  <r>
    <x v="182"/>
    <x v="182"/>
    <s v="88.113.1.177"/>
    <x v="29"/>
    <x v="29"/>
    <x v="7"/>
  </r>
  <r>
    <x v="182"/>
    <x v="182"/>
    <s v="88.113.1.177"/>
    <x v="11"/>
    <x v="11"/>
    <x v="9"/>
  </r>
  <r>
    <x v="182"/>
    <x v="182"/>
    <s v="88.113.1.177"/>
    <x v="12"/>
    <x v="12"/>
    <x v="9"/>
  </r>
  <r>
    <x v="182"/>
    <x v="182"/>
    <s v="88.113.1.177"/>
    <x v="12"/>
    <x v="12"/>
    <x v="6"/>
  </r>
  <r>
    <x v="182"/>
    <x v="182"/>
    <s v="88.113.1.177"/>
    <x v="14"/>
    <x v="14"/>
    <x v="9"/>
  </r>
  <r>
    <x v="182"/>
    <x v="182"/>
    <s v="88.113.1.177"/>
    <x v="15"/>
    <x v="15"/>
    <x v="9"/>
  </r>
  <r>
    <x v="182"/>
    <x v="182"/>
    <s v="88.113.1.177"/>
    <x v="16"/>
    <x v="16"/>
    <x v="10"/>
  </r>
  <r>
    <x v="182"/>
    <x v="182"/>
    <s v="88.113.1.177"/>
    <x v="17"/>
    <x v="17"/>
    <x v="9"/>
  </r>
  <r>
    <x v="182"/>
    <x v="182"/>
    <s v="88.113.1.177"/>
    <x v="18"/>
    <x v="18"/>
    <x v="9"/>
  </r>
  <r>
    <x v="182"/>
    <x v="182"/>
    <s v="88.113.1.177"/>
    <x v="21"/>
    <x v="21"/>
    <x v="6"/>
  </r>
  <r>
    <x v="182"/>
    <x v="182"/>
    <s v="88.113.1.177"/>
    <x v="22"/>
    <x v="22"/>
    <x v="6"/>
  </r>
  <r>
    <x v="182"/>
    <x v="182"/>
    <s v="88.113.1.177"/>
    <x v="24"/>
    <x v="24"/>
    <x v="9"/>
  </r>
  <r>
    <x v="182"/>
    <x v="182"/>
    <s v="88.113.1.177"/>
    <x v="26"/>
    <x v="26"/>
    <x v="9"/>
  </r>
  <r>
    <x v="183"/>
    <x v="183"/>
    <s v="24.39.61.70"/>
    <x v="0"/>
    <x v="0"/>
    <x v="1291"/>
  </r>
  <r>
    <x v="183"/>
    <x v="183"/>
    <s v="24.39.61.70"/>
    <x v="1"/>
    <x v="1"/>
    <x v="1"/>
  </r>
  <r>
    <x v="183"/>
    <x v="183"/>
    <s v="24.39.61.70"/>
    <x v="2"/>
    <x v="2"/>
    <x v="1292"/>
  </r>
  <r>
    <x v="183"/>
    <x v="183"/>
    <s v="24.39.61.70"/>
    <x v="3"/>
    <x v="3"/>
    <x v="3"/>
  </r>
  <r>
    <x v="183"/>
    <x v="183"/>
    <s v="24.39.61.70"/>
    <x v="4"/>
    <x v="4"/>
    <x v="4"/>
  </r>
  <r>
    <x v="183"/>
    <x v="183"/>
    <s v="24.39.61.70"/>
    <x v="5"/>
    <x v="5"/>
    <x v="5"/>
  </r>
  <r>
    <x v="183"/>
    <x v="183"/>
    <s v="24.39.61.70"/>
    <x v="6"/>
    <x v="6"/>
    <x v="26"/>
  </r>
  <r>
    <x v="183"/>
    <x v="183"/>
    <s v="24.39.61.70"/>
    <x v="7"/>
    <x v="7"/>
    <x v="7"/>
  </r>
  <r>
    <x v="183"/>
    <x v="183"/>
    <s v="24.39.61.70"/>
    <x v="8"/>
    <x v="8"/>
    <x v="8"/>
  </r>
  <r>
    <x v="183"/>
    <x v="183"/>
    <s v="24.39.61.70"/>
    <x v="9"/>
    <x v="9"/>
    <x v="1"/>
  </r>
  <r>
    <x v="183"/>
    <x v="183"/>
    <s v="24.39.61.70"/>
    <x v="10"/>
    <x v="10"/>
    <x v="7"/>
  </r>
  <r>
    <x v="183"/>
    <x v="183"/>
    <s v="24.39.61.70"/>
    <x v="29"/>
    <x v="29"/>
    <x v="7"/>
  </r>
  <r>
    <x v="183"/>
    <x v="183"/>
    <s v="24.39.61.70"/>
    <x v="11"/>
    <x v="11"/>
    <x v="22"/>
  </r>
  <r>
    <x v="183"/>
    <x v="183"/>
    <s v="24.39.61.70"/>
    <x v="30"/>
    <x v="30"/>
    <x v="1293"/>
  </r>
  <r>
    <x v="183"/>
    <x v="183"/>
    <s v="24.39.61.70"/>
    <x v="12"/>
    <x v="12"/>
    <x v="6"/>
  </r>
  <r>
    <x v="183"/>
    <x v="183"/>
    <s v="24.39.61.70"/>
    <x v="37"/>
    <x v="28"/>
    <x v="1294"/>
  </r>
  <r>
    <x v="183"/>
    <x v="183"/>
    <s v="24.39.61.70"/>
    <x v="13"/>
    <x v="13"/>
    <x v="9"/>
  </r>
  <r>
    <x v="183"/>
    <x v="183"/>
    <s v="24.39.61.70"/>
    <x v="14"/>
    <x v="14"/>
    <x v="9"/>
  </r>
  <r>
    <x v="183"/>
    <x v="183"/>
    <s v="24.39.61.70"/>
    <x v="15"/>
    <x v="15"/>
    <x v="9"/>
  </r>
  <r>
    <x v="183"/>
    <x v="183"/>
    <s v="24.39.61.70"/>
    <x v="16"/>
    <x v="16"/>
    <x v="10"/>
  </r>
  <r>
    <x v="183"/>
    <x v="183"/>
    <s v="24.39.61.70"/>
    <x v="17"/>
    <x v="17"/>
    <x v="9"/>
  </r>
  <r>
    <x v="183"/>
    <x v="183"/>
    <s v="24.39.61.70"/>
    <x v="18"/>
    <x v="18"/>
    <x v="9"/>
  </r>
  <r>
    <x v="183"/>
    <x v="183"/>
    <s v="24.39.61.70"/>
    <x v="19"/>
    <x v="19"/>
    <x v="1295"/>
  </r>
  <r>
    <x v="183"/>
    <x v="183"/>
    <s v="24.39.61.70"/>
    <x v="20"/>
    <x v="20"/>
    <x v="1296"/>
  </r>
  <r>
    <x v="183"/>
    <x v="183"/>
    <s v="24.39.61.70"/>
    <x v="21"/>
    <x v="21"/>
    <x v="26"/>
  </r>
  <r>
    <x v="183"/>
    <x v="183"/>
    <s v="24.39.61.70"/>
    <x v="22"/>
    <x v="22"/>
    <x v="6"/>
  </r>
  <r>
    <x v="183"/>
    <x v="183"/>
    <s v="24.39.61.70"/>
    <x v="23"/>
    <x v="23"/>
    <x v="925"/>
  </r>
  <r>
    <x v="183"/>
    <x v="183"/>
    <s v="24.39.61.70"/>
    <x v="24"/>
    <x v="24"/>
    <x v="9"/>
  </r>
  <r>
    <x v="183"/>
    <x v="183"/>
    <s v="24.39.61.70"/>
    <x v="25"/>
    <x v="25"/>
    <x v="9"/>
  </r>
  <r>
    <x v="183"/>
    <x v="183"/>
    <s v="24.39.61.70"/>
    <x v="27"/>
    <x v="27"/>
    <x v="1297"/>
  </r>
  <r>
    <x v="184"/>
    <x v="184"/>
    <s v="73.189.29.134"/>
    <x v="0"/>
    <x v="0"/>
    <x v="1298"/>
  </r>
  <r>
    <x v="184"/>
    <x v="184"/>
    <s v="73.189.29.134"/>
    <x v="1"/>
    <x v="1"/>
    <x v="1"/>
  </r>
  <r>
    <x v="184"/>
    <x v="184"/>
    <s v="73.189.29.134"/>
    <x v="2"/>
    <x v="2"/>
    <x v="1299"/>
  </r>
  <r>
    <x v="184"/>
    <x v="184"/>
    <s v="73.189.29.134"/>
    <x v="3"/>
    <x v="3"/>
    <x v="3"/>
  </r>
  <r>
    <x v="184"/>
    <x v="184"/>
    <s v="73.189.29.134"/>
    <x v="4"/>
    <x v="4"/>
    <x v="1300"/>
  </r>
  <r>
    <x v="184"/>
    <x v="184"/>
    <s v="73.189.29.134"/>
    <x v="5"/>
    <x v="5"/>
    <x v="8"/>
  </r>
  <r>
    <x v="184"/>
    <x v="184"/>
    <s v="73.189.29.134"/>
    <x v="6"/>
    <x v="6"/>
    <x v="9"/>
  </r>
  <r>
    <x v="184"/>
    <x v="184"/>
    <s v="73.189.29.134"/>
    <x v="7"/>
    <x v="7"/>
    <x v="7"/>
  </r>
  <r>
    <x v="184"/>
    <x v="184"/>
    <s v="73.189.29.134"/>
    <x v="8"/>
    <x v="8"/>
    <x v="8"/>
  </r>
  <r>
    <x v="184"/>
    <x v="184"/>
    <s v="73.189.29.134"/>
    <x v="9"/>
    <x v="9"/>
    <x v="335"/>
  </r>
  <r>
    <x v="184"/>
    <x v="184"/>
    <s v="73.189.29.134"/>
    <x v="10"/>
    <x v="10"/>
    <x v="6"/>
  </r>
  <r>
    <x v="184"/>
    <x v="184"/>
    <s v="73.189.29.134"/>
    <x v="29"/>
    <x v="29"/>
    <x v="7"/>
  </r>
  <r>
    <x v="184"/>
    <x v="184"/>
    <s v="73.189.29.134"/>
    <x v="11"/>
    <x v="11"/>
    <x v="9"/>
  </r>
  <r>
    <x v="184"/>
    <x v="184"/>
    <s v="73.189.29.134"/>
    <x v="11"/>
    <x v="11"/>
    <x v="88"/>
  </r>
  <r>
    <x v="184"/>
    <x v="184"/>
    <s v="73.189.29.134"/>
    <x v="30"/>
    <x v="30"/>
    <x v="4"/>
  </r>
  <r>
    <x v="184"/>
    <x v="184"/>
    <s v="73.189.29.134"/>
    <x v="12"/>
    <x v="12"/>
    <x v="9"/>
  </r>
  <r>
    <x v="184"/>
    <x v="184"/>
    <s v="73.189.29.134"/>
    <x v="12"/>
    <x v="12"/>
    <x v="26"/>
  </r>
  <r>
    <x v="184"/>
    <x v="184"/>
    <s v="73.189.29.134"/>
    <x v="12"/>
    <x v="12"/>
    <x v="6"/>
  </r>
  <r>
    <x v="184"/>
    <x v="184"/>
    <s v="73.189.29.134"/>
    <x v="12"/>
    <x v="12"/>
    <x v="7"/>
  </r>
  <r>
    <x v="184"/>
    <x v="184"/>
    <s v="73.189.29.134"/>
    <x v="13"/>
    <x v="13"/>
    <x v="9"/>
  </r>
  <r>
    <x v="184"/>
    <x v="184"/>
    <s v="73.189.29.134"/>
    <x v="14"/>
    <x v="14"/>
    <x v="9"/>
  </r>
  <r>
    <x v="184"/>
    <x v="184"/>
    <s v="73.189.29.134"/>
    <x v="15"/>
    <x v="15"/>
    <x v="9"/>
  </r>
  <r>
    <x v="184"/>
    <x v="184"/>
    <s v="73.189.29.134"/>
    <x v="16"/>
    <x v="16"/>
    <x v="1301"/>
  </r>
  <r>
    <x v="184"/>
    <x v="184"/>
    <s v="73.189.29.134"/>
    <x v="17"/>
    <x v="17"/>
    <x v="26"/>
  </r>
  <r>
    <x v="184"/>
    <x v="184"/>
    <s v="73.189.29.134"/>
    <x v="18"/>
    <x v="18"/>
    <x v="26"/>
  </r>
  <r>
    <x v="184"/>
    <x v="184"/>
    <s v="73.189.29.134"/>
    <x v="19"/>
    <x v="19"/>
    <x v="1302"/>
  </r>
  <r>
    <x v="184"/>
    <x v="184"/>
    <s v="73.189.29.134"/>
    <x v="20"/>
    <x v="20"/>
    <x v="1303"/>
  </r>
  <r>
    <x v="184"/>
    <x v="184"/>
    <s v="73.189.29.134"/>
    <x v="21"/>
    <x v="21"/>
    <x v="9"/>
  </r>
  <r>
    <x v="184"/>
    <x v="184"/>
    <s v="73.189.29.134"/>
    <x v="21"/>
    <x v="21"/>
    <x v="26"/>
  </r>
  <r>
    <x v="184"/>
    <x v="184"/>
    <s v="73.189.29.134"/>
    <x v="31"/>
    <x v="31"/>
    <x v="1304"/>
  </r>
  <r>
    <x v="184"/>
    <x v="184"/>
    <s v="73.189.29.134"/>
    <x v="22"/>
    <x v="22"/>
    <x v="6"/>
  </r>
  <r>
    <x v="184"/>
    <x v="184"/>
    <s v="73.189.29.134"/>
    <x v="23"/>
    <x v="23"/>
    <x v="1305"/>
  </r>
  <r>
    <x v="184"/>
    <x v="184"/>
    <s v="73.189.29.134"/>
    <x v="24"/>
    <x v="24"/>
    <x v="9"/>
  </r>
  <r>
    <x v="184"/>
    <x v="184"/>
    <s v="73.189.29.134"/>
    <x v="25"/>
    <x v="25"/>
    <x v="9"/>
  </r>
  <r>
    <x v="184"/>
    <x v="184"/>
    <s v="73.189.29.134"/>
    <x v="38"/>
    <x v="31"/>
    <x v="1306"/>
  </r>
  <r>
    <x v="184"/>
    <x v="184"/>
    <s v="73.189.29.134"/>
    <x v="26"/>
    <x v="26"/>
    <x v="9"/>
  </r>
  <r>
    <x v="184"/>
    <x v="184"/>
    <s v="73.189.29.134"/>
    <x v="33"/>
    <x v="33"/>
    <x v="1307"/>
  </r>
  <r>
    <x v="184"/>
    <x v="184"/>
    <s v="73.189.29.134"/>
    <x v="27"/>
    <x v="27"/>
    <x v="1308"/>
  </r>
  <r>
    <x v="185"/>
    <x v="185"/>
    <s v="72.143.225.107"/>
    <x v="0"/>
    <x v="0"/>
    <x v="450"/>
  </r>
  <r>
    <x v="185"/>
    <x v="185"/>
    <s v="72.143.225.107"/>
    <x v="1"/>
    <x v="1"/>
    <x v="16"/>
  </r>
  <r>
    <x v="185"/>
    <x v="185"/>
    <s v="72.143.225.107"/>
    <x v="2"/>
    <x v="2"/>
    <x v="1309"/>
  </r>
  <r>
    <x v="185"/>
    <x v="185"/>
    <s v="72.143.225.107"/>
    <x v="3"/>
    <x v="3"/>
    <x v="3"/>
  </r>
  <r>
    <x v="185"/>
    <x v="185"/>
    <s v="72.143.225.107"/>
    <x v="4"/>
    <x v="4"/>
    <x v="452"/>
  </r>
  <r>
    <x v="185"/>
    <x v="185"/>
    <s v="72.143.225.107"/>
    <x v="5"/>
    <x v="5"/>
    <x v="7"/>
  </r>
  <r>
    <x v="185"/>
    <x v="185"/>
    <s v="72.143.225.107"/>
    <x v="6"/>
    <x v="6"/>
    <x v="9"/>
  </r>
  <r>
    <x v="185"/>
    <x v="185"/>
    <s v="72.143.225.107"/>
    <x v="7"/>
    <x v="7"/>
    <x v="6"/>
  </r>
  <r>
    <x v="185"/>
    <x v="185"/>
    <s v="72.143.225.107"/>
    <x v="8"/>
    <x v="8"/>
    <x v="8"/>
  </r>
  <r>
    <x v="185"/>
    <x v="185"/>
    <s v="72.143.225.107"/>
    <x v="9"/>
    <x v="9"/>
    <x v="335"/>
  </r>
  <r>
    <x v="185"/>
    <x v="185"/>
    <s v="72.143.225.107"/>
    <x v="10"/>
    <x v="10"/>
    <x v="6"/>
  </r>
  <r>
    <x v="185"/>
    <x v="185"/>
    <s v="72.143.225.107"/>
    <x v="29"/>
    <x v="29"/>
    <x v="7"/>
  </r>
  <r>
    <x v="185"/>
    <x v="185"/>
    <s v="72.143.225.107"/>
    <x v="11"/>
    <x v="11"/>
    <x v="9"/>
  </r>
  <r>
    <x v="185"/>
    <x v="185"/>
    <s v="72.143.225.107"/>
    <x v="12"/>
    <x v="12"/>
    <x v="6"/>
  </r>
  <r>
    <x v="185"/>
    <x v="185"/>
    <s v="72.143.225.107"/>
    <x v="12"/>
    <x v="12"/>
    <x v="7"/>
  </r>
  <r>
    <x v="185"/>
    <x v="185"/>
    <s v="72.143.225.107"/>
    <x v="13"/>
    <x v="13"/>
    <x v="26"/>
  </r>
  <r>
    <x v="185"/>
    <x v="185"/>
    <s v="72.143.225.107"/>
    <x v="14"/>
    <x v="14"/>
    <x v="9"/>
  </r>
  <r>
    <x v="185"/>
    <x v="185"/>
    <s v="72.143.225.107"/>
    <x v="15"/>
    <x v="15"/>
    <x v="9"/>
  </r>
  <r>
    <x v="185"/>
    <x v="185"/>
    <s v="72.143.225.107"/>
    <x v="16"/>
    <x v="16"/>
    <x v="1310"/>
  </r>
  <r>
    <x v="185"/>
    <x v="185"/>
    <s v="72.143.225.107"/>
    <x v="17"/>
    <x v="17"/>
    <x v="26"/>
  </r>
  <r>
    <x v="185"/>
    <x v="185"/>
    <s v="72.143.225.107"/>
    <x v="18"/>
    <x v="18"/>
    <x v="26"/>
  </r>
  <r>
    <x v="185"/>
    <x v="185"/>
    <s v="72.143.225.107"/>
    <x v="19"/>
    <x v="19"/>
    <x v="1311"/>
  </r>
  <r>
    <x v="185"/>
    <x v="185"/>
    <s v="72.143.225.107"/>
    <x v="20"/>
    <x v="20"/>
    <x v="454"/>
  </r>
  <r>
    <x v="185"/>
    <x v="185"/>
    <s v="72.143.225.107"/>
    <x v="21"/>
    <x v="21"/>
    <x v="9"/>
  </r>
  <r>
    <x v="185"/>
    <x v="185"/>
    <s v="72.143.225.107"/>
    <x v="22"/>
    <x v="22"/>
    <x v="6"/>
  </r>
  <r>
    <x v="185"/>
    <x v="185"/>
    <s v="72.143.225.107"/>
    <x v="23"/>
    <x v="23"/>
    <x v="1312"/>
  </r>
  <r>
    <x v="185"/>
    <x v="185"/>
    <s v="72.143.225.107"/>
    <x v="24"/>
    <x v="24"/>
    <x v="9"/>
  </r>
  <r>
    <x v="185"/>
    <x v="185"/>
    <s v="72.143.225.107"/>
    <x v="25"/>
    <x v="25"/>
    <x v="26"/>
  </r>
  <r>
    <x v="185"/>
    <x v="185"/>
    <s v="72.143.225.107"/>
    <x v="26"/>
    <x v="26"/>
    <x v="26"/>
  </r>
  <r>
    <x v="185"/>
    <x v="185"/>
    <s v="72.143.225.107"/>
    <x v="33"/>
    <x v="33"/>
    <x v="1313"/>
  </r>
  <r>
    <x v="185"/>
    <x v="185"/>
    <s v="72.143.225.107"/>
    <x v="27"/>
    <x v="27"/>
    <x v="1314"/>
  </r>
  <r>
    <x v="186"/>
    <x v="186"/>
    <s v="91.186.73.76"/>
    <x v="0"/>
    <x v="0"/>
    <x v="1315"/>
  </r>
  <r>
    <x v="186"/>
    <x v="186"/>
    <s v="91.186.73.76"/>
    <x v="1"/>
    <x v="1"/>
    <x v="224"/>
  </r>
  <r>
    <x v="186"/>
    <x v="186"/>
    <s v="91.186.73.76"/>
    <x v="2"/>
    <x v="2"/>
    <x v="1316"/>
  </r>
  <r>
    <x v="186"/>
    <x v="186"/>
    <s v="91.186.73.76"/>
    <x v="3"/>
    <x v="3"/>
    <x v="3"/>
  </r>
  <r>
    <x v="186"/>
    <x v="186"/>
    <s v="91.186.73.76"/>
    <x v="4"/>
    <x v="4"/>
    <x v="1317"/>
  </r>
  <r>
    <x v="186"/>
    <x v="186"/>
    <s v="91.186.73.76"/>
    <x v="5"/>
    <x v="5"/>
    <x v="8"/>
  </r>
  <r>
    <x v="186"/>
    <x v="186"/>
    <s v="91.186.73.76"/>
    <x v="5"/>
    <x v="5"/>
    <x v="5"/>
  </r>
  <r>
    <x v="186"/>
    <x v="186"/>
    <s v="91.186.73.76"/>
    <x v="6"/>
    <x v="6"/>
    <x v="6"/>
  </r>
  <r>
    <x v="186"/>
    <x v="186"/>
    <s v="91.186.73.76"/>
    <x v="7"/>
    <x v="7"/>
    <x v="6"/>
  </r>
  <r>
    <x v="186"/>
    <x v="186"/>
    <s v="91.186.73.76"/>
    <x v="9"/>
    <x v="9"/>
    <x v="224"/>
  </r>
  <r>
    <x v="186"/>
    <x v="186"/>
    <s v="91.186.73.76"/>
    <x v="10"/>
    <x v="10"/>
    <x v="6"/>
  </r>
  <r>
    <x v="186"/>
    <x v="186"/>
    <s v="91.186.73.76"/>
    <x v="11"/>
    <x v="11"/>
    <x v="22"/>
  </r>
  <r>
    <x v="186"/>
    <x v="186"/>
    <s v="91.186.73.76"/>
    <x v="30"/>
    <x v="30"/>
    <x v="1318"/>
  </r>
  <r>
    <x v="186"/>
    <x v="186"/>
    <s v="91.186.73.76"/>
    <x v="12"/>
    <x v="12"/>
    <x v="6"/>
  </r>
  <r>
    <x v="186"/>
    <x v="186"/>
    <s v="91.186.73.76"/>
    <x v="13"/>
    <x v="13"/>
    <x v="26"/>
  </r>
  <r>
    <x v="186"/>
    <x v="186"/>
    <s v="91.186.73.76"/>
    <x v="32"/>
    <x v="32"/>
    <x v="1319"/>
  </r>
  <r>
    <x v="186"/>
    <x v="186"/>
    <s v="91.186.73.76"/>
    <x v="14"/>
    <x v="14"/>
    <x v="26"/>
  </r>
  <r>
    <x v="186"/>
    <x v="186"/>
    <s v="91.186.73.76"/>
    <x v="15"/>
    <x v="15"/>
    <x v="26"/>
  </r>
  <r>
    <x v="186"/>
    <x v="186"/>
    <s v="91.186.73.76"/>
    <x v="16"/>
    <x v="16"/>
    <x v="10"/>
  </r>
  <r>
    <x v="186"/>
    <x v="186"/>
    <s v="91.186.73.76"/>
    <x v="17"/>
    <x v="17"/>
    <x v="6"/>
  </r>
  <r>
    <x v="186"/>
    <x v="186"/>
    <s v="91.186.73.76"/>
    <x v="18"/>
    <x v="18"/>
    <x v="6"/>
  </r>
  <r>
    <x v="186"/>
    <x v="186"/>
    <s v="91.186.73.76"/>
    <x v="19"/>
    <x v="19"/>
    <x v="480"/>
  </r>
  <r>
    <x v="186"/>
    <x v="186"/>
    <s v="91.186.73.76"/>
    <x v="21"/>
    <x v="21"/>
    <x v="26"/>
  </r>
  <r>
    <x v="186"/>
    <x v="186"/>
    <s v="91.186.73.76"/>
    <x v="22"/>
    <x v="22"/>
    <x v="6"/>
  </r>
  <r>
    <x v="186"/>
    <x v="186"/>
    <s v="91.186.73.76"/>
    <x v="24"/>
    <x v="24"/>
    <x v="9"/>
  </r>
  <r>
    <x v="186"/>
    <x v="186"/>
    <s v="91.186.73.76"/>
    <x v="25"/>
    <x v="25"/>
    <x v="26"/>
  </r>
  <r>
    <x v="186"/>
    <x v="186"/>
    <s v="91.186.73.76"/>
    <x v="26"/>
    <x v="26"/>
    <x v="26"/>
  </r>
  <r>
    <x v="187"/>
    <x v="187"/>
    <s v="193.167.176.21"/>
    <x v="0"/>
    <x v="0"/>
    <x v="1320"/>
  </r>
  <r>
    <x v="187"/>
    <x v="187"/>
    <s v="193.167.176.21"/>
    <x v="1"/>
    <x v="1"/>
    <x v="123"/>
  </r>
  <r>
    <x v="187"/>
    <x v="187"/>
    <s v="193.167.176.21"/>
    <x v="2"/>
    <x v="2"/>
    <x v="1321"/>
  </r>
  <r>
    <x v="187"/>
    <x v="187"/>
    <s v="193.167.176.21"/>
    <x v="5"/>
    <x v="5"/>
    <x v="9"/>
  </r>
  <r>
    <x v="187"/>
    <x v="187"/>
    <s v="193.167.176.21"/>
    <x v="5"/>
    <x v="5"/>
    <x v="8"/>
  </r>
  <r>
    <x v="187"/>
    <x v="187"/>
    <s v="193.167.176.21"/>
    <x v="5"/>
    <x v="5"/>
    <x v="5"/>
  </r>
  <r>
    <x v="187"/>
    <x v="187"/>
    <s v="193.167.176.21"/>
    <x v="6"/>
    <x v="6"/>
    <x v="26"/>
  </r>
  <r>
    <x v="187"/>
    <x v="187"/>
    <s v="193.167.176.21"/>
    <x v="7"/>
    <x v="7"/>
    <x v="7"/>
  </r>
  <r>
    <x v="187"/>
    <x v="187"/>
    <s v="193.167.176.21"/>
    <x v="8"/>
    <x v="8"/>
    <x v="8"/>
  </r>
  <r>
    <x v="187"/>
    <x v="187"/>
    <s v="193.167.176.21"/>
    <x v="9"/>
    <x v="9"/>
    <x v="123"/>
  </r>
  <r>
    <x v="187"/>
    <x v="187"/>
    <s v="193.167.176.21"/>
    <x v="10"/>
    <x v="10"/>
    <x v="7"/>
  </r>
  <r>
    <x v="187"/>
    <x v="187"/>
    <s v="193.167.176.21"/>
    <x v="29"/>
    <x v="29"/>
    <x v="7"/>
  </r>
  <r>
    <x v="187"/>
    <x v="187"/>
    <s v="193.167.176.21"/>
    <x v="11"/>
    <x v="11"/>
    <x v="88"/>
  </r>
  <r>
    <x v="187"/>
    <x v="187"/>
    <s v="193.167.176.21"/>
    <x v="30"/>
    <x v="30"/>
    <x v="1322"/>
  </r>
  <r>
    <x v="187"/>
    <x v="187"/>
    <s v="193.167.176.21"/>
    <x v="12"/>
    <x v="12"/>
    <x v="6"/>
  </r>
  <r>
    <x v="187"/>
    <x v="187"/>
    <s v="193.167.176.21"/>
    <x v="13"/>
    <x v="13"/>
    <x v="6"/>
  </r>
  <r>
    <x v="187"/>
    <x v="187"/>
    <s v="193.167.176.21"/>
    <x v="14"/>
    <x v="14"/>
    <x v="26"/>
  </r>
  <r>
    <x v="187"/>
    <x v="187"/>
    <s v="193.167.176.21"/>
    <x v="15"/>
    <x v="15"/>
    <x v="9"/>
  </r>
  <r>
    <x v="187"/>
    <x v="187"/>
    <s v="193.167.176.21"/>
    <x v="16"/>
    <x v="16"/>
    <x v="10"/>
  </r>
  <r>
    <x v="187"/>
    <x v="187"/>
    <s v="193.167.176.21"/>
    <x v="17"/>
    <x v="17"/>
    <x v="26"/>
  </r>
  <r>
    <x v="187"/>
    <x v="187"/>
    <s v="193.167.176.21"/>
    <x v="18"/>
    <x v="18"/>
    <x v="26"/>
  </r>
  <r>
    <x v="187"/>
    <x v="187"/>
    <s v="193.167.176.21"/>
    <x v="19"/>
    <x v="19"/>
    <x v="1323"/>
  </r>
  <r>
    <x v="187"/>
    <x v="187"/>
    <s v="193.167.176.21"/>
    <x v="21"/>
    <x v="21"/>
    <x v="9"/>
  </r>
  <r>
    <x v="187"/>
    <x v="187"/>
    <s v="193.167.176.21"/>
    <x v="21"/>
    <x v="21"/>
    <x v="26"/>
  </r>
  <r>
    <x v="187"/>
    <x v="187"/>
    <s v="193.167.176.21"/>
    <x v="31"/>
    <x v="31"/>
    <x v="1324"/>
  </r>
  <r>
    <x v="187"/>
    <x v="187"/>
    <s v="193.167.176.21"/>
    <x v="22"/>
    <x v="22"/>
    <x v="6"/>
  </r>
  <r>
    <x v="187"/>
    <x v="187"/>
    <s v="193.167.176.21"/>
    <x v="23"/>
    <x v="23"/>
    <x v="1325"/>
  </r>
  <r>
    <x v="187"/>
    <x v="187"/>
    <s v="193.167.176.21"/>
    <x v="24"/>
    <x v="24"/>
    <x v="9"/>
  </r>
  <r>
    <x v="187"/>
    <x v="187"/>
    <s v="193.167.176.21"/>
    <x v="25"/>
    <x v="25"/>
    <x v="9"/>
  </r>
  <r>
    <x v="187"/>
    <x v="187"/>
    <s v="193.167.176.21"/>
    <x v="26"/>
    <x v="26"/>
    <x v="26"/>
  </r>
  <r>
    <x v="187"/>
    <x v="187"/>
    <s v="193.167.176.21"/>
    <x v="27"/>
    <x v="27"/>
    <x v="1326"/>
  </r>
  <r>
    <x v="188"/>
    <x v="188"/>
    <s v="198.99.32.5"/>
    <x v="0"/>
    <x v="0"/>
    <x v="1327"/>
  </r>
  <r>
    <x v="188"/>
    <x v="188"/>
    <s v="198.99.32.5"/>
    <x v="1"/>
    <x v="1"/>
    <x v="334"/>
  </r>
  <r>
    <x v="188"/>
    <x v="188"/>
    <s v="198.99.32.5"/>
    <x v="2"/>
    <x v="2"/>
    <x v="1328"/>
  </r>
  <r>
    <x v="188"/>
    <x v="188"/>
    <s v="198.99.32.5"/>
    <x v="3"/>
    <x v="3"/>
    <x v="3"/>
  </r>
  <r>
    <x v="188"/>
    <x v="188"/>
    <s v="198.99.32.5"/>
    <x v="4"/>
    <x v="4"/>
    <x v="1329"/>
  </r>
  <r>
    <x v="188"/>
    <x v="188"/>
    <s v="198.99.32.5"/>
    <x v="5"/>
    <x v="5"/>
    <x v="8"/>
  </r>
  <r>
    <x v="188"/>
    <x v="188"/>
    <s v="198.99.32.5"/>
    <x v="6"/>
    <x v="6"/>
    <x v="9"/>
  </r>
  <r>
    <x v="188"/>
    <x v="188"/>
    <s v="198.99.32.5"/>
    <x v="6"/>
    <x v="6"/>
    <x v="26"/>
  </r>
  <r>
    <x v="188"/>
    <x v="188"/>
    <s v="198.99.32.5"/>
    <x v="7"/>
    <x v="7"/>
    <x v="8"/>
  </r>
  <r>
    <x v="188"/>
    <x v="188"/>
    <s v="198.99.32.5"/>
    <x v="8"/>
    <x v="8"/>
    <x v="8"/>
  </r>
  <r>
    <x v="188"/>
    <x v="188"/>
    <s v="198.99.32.5"/>
    <x v="9"/>
    <x v="9"/>
    <x v="334"/>
  </r>
  <r>
    <x v="188"/>
    <x v="188"/>
    <s v="198.99.32.5"/>
    <x v="10"/>
    <x v="10"/>
    <x v="7"/>
  </r>
  <r>
    <x v="188"/>
    <x v="188"/>
    <s v="198.99.32.5"/>
    <x v="29"/>
    <x v="29"/>
    <x v="7"/>
  </r>
  <r>
    <x v="188"/>
    <x v="188"/>
    <s v="198.99.32.5"/>
    <x v="11"/>
    <x v="11"/>
    <x v="9"/>
  </r>
  <r>
    <x v="188"/>
    <x v="188"/>
    <s v="198.99.32.5"/>
    <x v="11"/>
    <x v="11"/>
    <x v="7"/>
  </r>
  <r>
    <x v="188"/>
    <x v="188"/>
    <s v="198.99.32.5"/>
    <x v="12"/>
    <x v="12"/>
    <x v="6"/>
  </r>
  <r>
    <x v="188"/>
    <x v="188"/>
    <s v="198.99.32.5"/>
    <x v="12"/>
    <x v="12"/>
    <x v="7"/>
  </r>
  <r>
    <x v="188"/>
    <x v="188"/>
    <s v="198.99.32.5"/>
    <x v="13"/>
    <x v="13"/>
    <x v="7"/>
  </r>
  <r>
    <x v="188"/>
    <x v="188"/>
    <s v="198.99.32.5"/>
    <x v="32"/>
    <x v="32"/>
    <x v="1330"/>
  </r>
  <r>
    <x v="188"/>
    <x v="188"/>
    <s v="198.99.32.5"/>
    <x v="14"/>
    <x v="14"/>
    <x v="9"/>
  </r>
  <r>
    <x v="188"/>
    <x v="188"/>
    <s v="198.99.32.5"/>
    <x v="15"/>
    <x v="15"/>
    <x v="9"/>
  </r>
  <r>
    <x v="188"/>
    <x v="188"/>
    <s v="198.99.32.5"/>
    <x v="16"/>
    <x v="16"/>
    <x v="10"/>
  </r>
  <r>
    <x v="188"/>
    <x v="188"/>
    <s v="198.99.32.5"/>
    <x v="17"/>
    <x v="17"/>
    <x v="26"/>
  </r>
  <r>
    <x v="188"/>
    <x v="188"/>
    <s v="198.99.32.5"/>
    <x v="18"/>
    <x v="18"/>
    <x v="26"/>
  </r>
  <r>
    <x v="188"/>
    <x v="188"/>
    <s v="198.99.32.5"/>
    <x v="19"/>
    <x v="19"/>
    <x v="1331"/>
  </r>
  <r>
    <x v="188"/>
    <x v="188"/>
    <s v="198.99.32.5"/>
    <x v="20"/>
    <x v="20"/>
    <x v="1332"/>
  </r>
  <r>
    <x v="188"/>
    <x v="188"/>
    <s v="198.99.32.5"/>
    <x v="21"/>
    <x v="21"/>
    <x v="9"/>
  </r>
  <r>
    <x v="188"/>
    <x v="188"/>
    <s v="198.99.32.5"/>
    <x v="21"/>
    <x v="21"/>
    <x v="26"/>
  </r>
  <r>
    <x v="188"/>
    <x v="188"/>
    <s v="198.99.32.5"/>
    <x v="22"/>
    <x v="22"/>
    <x v="6"/>
  </r>
  <r>
    <x v="188"/>
    <x v="188"/>
    <s v="198.99.32.5"/>
    <x v="23"/>
    <x v="23"/>
    <x v="1333"/>
  </r>
  <r>
    <x v="188"/>
    <x v="188"/>
    <s v="198.99.32.5"/>
    <x v="24"/>
    <x v="24"/>
    <x v="9"/>
  </r>
  <r>
    <x v="188"/>
    <x v="188"/>
    <s v="198.99.32.5"/>
    <x v="25"/>
    <x v="25"/>
    <x v="9"/>
  </r>
  <r>
    <x v="188"/>
    <x v="188"/>
    <s v="198.99.32.5"/>
    <x v="38"/>
    <x v="31"/>
    <x v="1334"/>
  </r>
  <r>
    <x v="188"/>
    <x v="188"/>
    <s v="198.99.32.5"/>
    <x v="26"/>
    <x v="26"/>
    <x v="9"/>
  </r>
  <r>
    <x v="188"/>
    <x v="188"/>
    <s v="198.99.32.5"/>
    <x v="33"/>
    <x v="33"/>
    <x v="1335"/>
  </r>
  <r>
    <x v="188"/>
    <x v="188"/>
    <s v="198.99.32.5"/>
    <x v="27"/>
    <x v="27"/>
    <x v="1336"/>
  </r>
  <r>
    <x v="189"/>
    <x v="189"/>
    <s v="81.167.200.168"/>
    <x v="0"/>
    <x v="0"/>
    <x v="1337"/>
  </r>
  <r>
    <x v="189"/>
    <x v="189"/>
    <s v="81.167.200.168"/>
    <x v="1"/>
    <x v="1"/>
    <x v="224"/>
  </r>
  <r>
    <x v="189"/>
    <x v="189"/>
    <s v="81.167.200.168"/>
    <x v="2"/>
    <x v="2"/>
    <x v="1338"/>
  </r>
  <r>
    <x v="189"/>
    <x v="189"/>
    <s v="81.167.200.168"/>
    <x v="3"/>
    <x v="3"/>
    <x v="3"/>
  </r>
  <r>
    <x v="189"/>
    <x v="189"/>
    <s v="81.167.200.168"/>
    <x v="4"/>
    <x v="4"/>
    <x v="1339"/>
  </r>
  <r>
    <x v="189"/>
    <x v="189"/>
    <s v="81.167.200.168"/>
    <x v="5"/>
    <x v="5"/>
    <x v="7"/>
  </r>
  <r>
    <x v="189"/>
    <x v="189"/>
    <s v="81.167.200.168"/>
    <x v="5"/>
    <x v="5"/>
    <x v="8"/>
  </r>
  <r>
    <x v="189"/>
    <x v="189"/>
    <s v="81.167.200.168"/>
    <x v="5"/>
    <x v="5"/>
    <x v="5"/>
  </r>
  <r>
    <x v="189"/>
    <x v="189"/>
    <s v="81.167.200.168"/>
    <x v="6"/>
    <x v="6"/>
    <x v="26"/>
  </r>
  <r>
    <x v="189"/>
    <x v="189"/>
    <s v="81.167.200.168"/>
    <x v="7"/>
    <x v="7"/>
    <x v="6"/>
  </r>
  <r>
    <x v="189"/>
    <x v="189"/>
    <s v="81.167.200.168"/>
    <x v="8"/>
    <x v="8"/>
    <x v="8"/>
  </r>
  <r>
    <x v="189"/>
    <x v="189"/>
    <s v="81.167.200.168"/>
    <x v="9"/>
    <x v="9"/>
    <x v="107"/>
  </r>
  <r>
    <x v="189"/>
    <x v="189"/>
    <s v="81.167.200.168"/>
    <x v="35"/>
    <x v="28"/>
    <x v="1340"/>
  </r>
  <r>
    <x v="189"/>
    <x v="189"/>
    <s v="81.167.200.168"/>
    <x v="29"/>
    <x v="29"/>
    <x v="7"/>
  </r>
  <r>
    <x v="189"/>
    <x v="189"/>
    <s v="81.167.200.168"/>
    <x v="11"/>
    <x v="11"/>
    <x v="22"/>
  </r>
  <r>
    <x v="189"/>
    <x v="189"/>
    <s v="81.167.200.168"/>
    <x v="30"/>
    <x v="30"/>
    <x v="627"/>
  </r>
  <r>
    <x v="189"/>
    <x v="189"/>
    <s v="81.167.200.168"/>
    <x v="12"/>
    <x v="12"/>
    <x v="6"/>
  </r>
  <r>
    <x v="189"/>
    <x v="189"/>
    <s v="81.167.200.168"/>
    <x v="13"/>
    <x v="13"/>
    <x v="7"/>
  </r>
  <r>
    <x v="189"/>
    <x v="189"/>
    <s v="81.167.200.168"/>
    <x v="32"/>
    <x v="32"/>
    <x v="227"/>
  </r>
  <r>
    <x v="189"/>
    <x v="189"/>
    <s v="81.167.200.168"/>
    <x v="14"/>
    <x v="14"/>
    <x v="9"/>
  </r>
  <r>
    <x v="189"/>
    <x v="189"/>
    <s v="81.167.200.168"/>
    <x v="15"/>
    <x v="15"/>
    <x v="9"/>
  </r>
  <r>
    <x v="189"/>
    <x v="189"/>
    <s v="81.167.200.168"/>
    <x v="16"/>
    <x v="16"/>
    <x v="10"/>
  </r>
  <r>
    <x v="189"/>
    <x v="189"/>
    <s v="81.167.200.168"/>
    <x v="17"/>
    <x v="17"/>
    <x v="6"/>
  </r>
  <r>
    <x v="189"/>
    <x v="189"/>
    <s v="81.167.200.168"/>
    <x v="18"/>
    <x v="18"/>
    <x v="7"/>
  </r>
  <r>
    <x v="189"/>
    <x v="189"/>
    <s v="81.167.200.168"/>
    <x v="19"/>
    <x v="19"/>
    <x v="1341"/>
  </r>
  <r>
    <x v="189"/>
    <x v="189"/>
    <s v="81.167.200.168"/>
    <x v="21"/>
    <x v="21"/>
    <x v="9"/>
  </r>
  <r>
    <x v="189"/>
    <x v="189"/>
    <s v="81.167.200.168"/>
    <x v="22"/>
    <x v="22"/>
    <x v="6"/>
  </r>
  <r>
    <x v="189"/>
    <x v="189"/>
    <s v="81.167.200.168"/>
    <x v="24"/>
    <x v="24"/>
    <x v="9"/>
  </r>
  <r>
    <x v="189"/>
    <x v="189"/>
    <s v="81.167.200.168"/>
    <x v="25"/>
    <x v="25"/>
    <x v="26"/>
  </r>
  <r>
    <x v="189"/>
    <x v="189"/>
    <s v="81.167.200.168"/>
    <x v="26"/>
    <x v="26"/>
    <x v="9"/>
  </r>
  <r>
    <x v="190"/>
    <x v="190"/>
    <s v="217.208.115.96"/>
    <x v="0"/>
    <x v="0"/>
    <x v="1342"/>
  </r>
  <r>
    <x v="190"/>
    <x v="190"/>
    <s v="217.208.115.96"/>
    <x v="1"/>
    <x v="1"/>
    <x v="107"/>
  </r>
  <r>
    <x v="190"/>
    <x v="190"/>
    <s v="217.208.115.96"/>
    <x v="2"/>
    <x v="2"/>
    <x v="1343"/>
  </r>
  <r>
    <x v="190"/>
    <x v="190"/>
    <s v="217.208.115.96"/>
    <x v="3"/>
    <x v="3"/>
    <x v="44"/>
  </r>
  <r>
    <x v="190"/>
    <x v="190"/>
    <s v="217.208.115.96"/>
    <x v="5"/>
    <x v="5"/>
    <x v="19"/>
  </r>
  <r>
    <x v="190"/>
    <x v="190"/>
    <s v="217.208.115.96"/>
    <x v="34"/>
    <x v="28"/>
    <x v="1344"/>
  </r>
  <r>
    <x v="190"/>
    <x v="190"/>
    <s v="217.208.115.96"/>
    <x v="6"/>
    <x v="6"/>
    <x v="8"/>
  </r>
  <r>
    <x v="190"/>
    <x v="190"/>
    <s v="217.208.115.96"/>
    <x v="7"/>
    <x v="7"/>
    <x v="7"/>
  </r>
  <r>
    <x v="190"/>
    <x v="190"/>
    <s v="217.208.115.96"/>
    <x v="8"/>
    <x v="8"/>
    <x v="8"/>
  </r>
  <r>
    <x v="190"/>
    <x v="190"/>
    <s v="217.208.115.96"/>
    <x v="9"/>
    <x v="9"/>
    <x v="107"/>
  </r>
  <r>
    <x v="190"/>
    <x v="190"/>
    <s v="217.208.115.96"/>
    <x v="10"/>
    <x v="10"/>
    <x v="8"/>
  </r>
  <r>
    <x v="190"/>
    <x v="190"/>
    <s v="217.208.115.96"/>
    <x v="29"/>
    <x v="29"/>
    <x v="9"/>
  </r>
  <r>
    <x v="190"/>
    <x v="190"/>
    <s v="217.208.115.96"/>
    <x v="11"/>
    <x v="11"/>
    <x v="9"/>
  </r>
  <r>
    <x v="190"/>
    <x v="190"/>
    <s v="217.208.115.96"/>
    <x v="12"/>
    <x v="12"/>
    <x v="6"/>
  </r>
  <r>
    <x v="190"/>
    <x v="190"/>
    <s v="217.208.115.96"/>
    <x v="13"/>
    <x v="13"/>
    <x v="9"/>
  </r>
  <r>
    <x v="190"/>
    <x v="190"/>
    <s v="217.208.115.96"/>
    <x v="14"/>
    <x v="14"/>
    <x v="9"/>
  </r>
  <r>
    <x v="190"/>
    <x v="190"/>
    <s v="217.208.115.96"/>
    <x v="15"/>
    <x v="15"/>
    <x v="9"/>
  </r>
  <r>
    <x v="190"/>
    <x v="190"/>
    <s v="217.208.115.96"/>
    <x v="16"/>
    <x v="16"/>
    <x v="10"/>
  </r>
  <r>
    <x v="190"/>
    <x v="190"/>
    <s v="217.208.115.96"/>
    <x v="17"/>
    <x v="17"/>
    <x v="9"/>
  </r>
  <r>
    <x v="190"/>
    <x v="190"/>
    <s v="217.208.115.96"/>
    <x v="18"/>
    <x v="18"/>
    <x v="9"/>
  </r>
  <r>
    <x v="190"/>
    <x v="190"/>
    <s v="217.208.115.96"/>
    <x v="19"/>
    <x v="19"/>
    <x v="1345"/>
  </r>
  <r>
    <x v="190"/>
    <x v="190"/>
    <s v="217.208.115.96"/>
    <x v="20"/>
    <x v="20"/>
    <x v="1346"/>
  </r>
  <r>
    <x v="190"/>
    <x v="190"/>
    <s v="217.208.115.96"/>
    <x v="21"/>
    <x v="21"/>
    <x v="26"/>
  </r>
  <r>
    <x v="190"/>
    <x v="190"/>
    <s v="217.208.115.96"/>
    <x v="22"/>
    <x v="22"/>
    <x v="6"/>
  </r>
  <r>
    <x v="190"/>
    <x v="190"/>
    <s v="217.208.115.96"/>
    <x v="23"/>
    <x v="23"/>
    <x v="1347"/>
  </r>
  <r>
    <x v="190"/>
    <x v="190"/>
    <s v="217.208.115.96"/>
    <x v="24"/>
    <x v="24"/>
    <x v="9"/>
  </r>
  <r>
    <x v="190"/>
    <x v="190"/>
    <s v="217.208.115.96"/>
    <x v="25"/>
    <x v="25"/>
    <x v="26"/>
  </r>
  <r>
    <x v="190"/>
    <x v="190"/>
    <s v="217.208.115.96"/>
    <x v="26"/>
    <x v="26"/>
    <x v="9"/>
  </r>
  <r>
    <x v="190"/>
    <x v="190"/>
    <s v="217.208.115.96"/>
    <x v="33"/>
    <x v="33"/>
    <x v="1348"/>
  </r>
  <r>
    <x v="190"/>
    <x v="190"/>
    <s v="217.208.115.96"/>
    <x v="27"/>
    <x v="27"/>
    <x v="1349"/>
  </r>
  <r>
    <x v="191"/>
    <x v="191"/>
    <s v="91.186.68.81"/>
    <x v="0"/>
    <x v="0"/>
    <x v="1350"/>
  </r>
  <r>
    <x v="191"/>
    <x v="191"/>
    <s v="91.186.68.81"/>
    <x v="1"/>
    <x v="1"/>
    <x v="224"/>
  </r>
  <r>
    <x v="191"/>
    <x v="191"/>
    <s v="91.186.68.81"/>
    <x v="2"/>
    <x v="2"/>
    <x v="1351"/>
  </r>
  <r>
    <x v="191"/>
    <x v="191"/>
    <s v="91.186.68.81"/>
    <x v="3"/>
    <x v="3"/>
    <x v="3"/>
  </r>
  <r>
    <x v="191"/>
    <x v="191"/>
    <s v="91.186.68.81"/>
    <x v="4"/>
    <x v="4"/>
    <x v="1352"/>
  </r>
  <r>
    <x v="191"/>
    <x v="191"/>
    <s v="91.186.68.81"/>
    <x v="5"/>
    <x v="5"/>
    <x v="8"/>
  </r>
  <r>
    <x v="191"/>
    <x v="191"/>
    <s v="91.186.68.81"/>
    <x v="6"/>
    <x v="6"/>
    <x v="26"/>
  </r>
  <r>
    <x v="191"/>
    <x v="191"/>
    <s v="91.186.68.81"/>
    <x v="7"/>
    <x v="7"/>
    <x v="6"/>
  </r>
  <r>
    <x v="191"/>
    <x v="191"/>
    <s v="91.186.68.81"/>
    <x v="8"/>
    <x v="8"/>
    <x v="8"/>
  </r>
  <r>
    <x v="191"/>
    <x v="191"/>
    <s v="91.186.68.81"/>
    <x v="9"/>
    <x v="9"/>
    <x v="224"/>
  </r>
  <r>
    <x v="191"/>
    <x v="191"/>
    <s v="91.186.68.81"/>
    <x v="10"/>
    <x v="10"/>
    <x v="6"/>
  </r>
  <r>
    <x v="191"/>
    <x v="191"/>
    <s v="91.186.68.81"/>
    <x v="35"/>
    <x v="28"/>
    <x v="1353"/>
  </r>
  <r>
    <x v="191"/>
    <x v="191"/>
    <s v="91.186.68.81"/>
    <x v="29"/>
    <x v="29"/>
    <x v="7"/>
  </r>
  <r>
    <x v="191"/>
    <x v="191"/>
    <s v="91.186.68.81"/>
    <x v="11"/>
    <x v="11"/>
    <x v="9"/>
  </r>
  <r>
    <x v="191"/>
    <x v="191"/>
    <s v="91.186.68.81"/>
    <x v="12"/>
    <x v="12"/>
    <x v="6"/>
  </r>
  <r>
    <x v="191"/>
    <x v="191"/>
    <s v="91.186.68.81"/>
    <x v="12"/>
    <x v="12"/>
    <x v="7"/>
  </r>
  <r>
    <x v="191"/>
    <x v="191"/>
    <s v="91.186.68.81"/>
    <x v="13"/>
    <x v="13"/>
    <x v="6"/>
  </r>
  <r>
    <x v="191"/>
    <x v="191"/>
    <s v="91.186.68.81"/>
    <x v="14"/>
    <x v="14"/>
    <x v="9"/>
  </r>
  <r>
    <x v="191"/>
    <x v="191"/>
    <s v="91.186.68.81"/>
    <x v="15"/>
    <x v="15"/>
    <x v="9"/>
  </r>
  <r>
    <x v="191"/>
    <x v="191"/>
    <s v="91.186.68.81"/>
    <x v="16"/>
    <x v="16"/>
    <x v="10"/>
  </r>
  <r>
    <x v="191"/>
    <x v="191"/>
    <s v="91.186.68.81"/>
    <x v="17"/>
    <x v="17"/>
    <x v="6"/>
  </r>
  <r>
    <x v="191"/>
    <x v="191"/>
    <s v="91.186.68.81"/>
    <x v="18"/>
    <x v="18"/>
    <x v="6"/>
  </r>
  <r>
    <x v="191"/>
    <x v="191"/>
    <s v="91.186.68.81"/>
    <x v="19"/>
    <x v="19"/>
    <x v="1354"/>
  </r>
  <r>
    <x v="191"/>
    <x v="191"/>
    <s v="91.186.68.81"/>
    <x v="21"/>
    <x v="21"/>
    <x v="9"/>
  </r>
  <r>
    <x v="191"/>
    <x v="191"/>
    <s v="91.186.68.81"/>
    <x v="21"/>
    <x v="21"/>
    <x v="26"/>
  </r>
  <r>
    <x v="191"/>
    <x v="191"/>
    <s v="91.186.68.81"/>
    <x v="22"/>
    <x v="22"/>
    <x v="6"/>
  </r>
  <r>
    <x v="191"/>
    <x v="191"/>
    <s v="91.186.68.81"/>
    <x v="23"/>
    <x v="23"/>
    <x v="1355"/>
  </r>
  <r>
    <x v="191"/>
    <x v="191"/>
    <s v="91.186.68.81"/>
    <x v="24"/>
    <x v="24"/>
    <x v="9"/>
  </r>
  <r>
    <x v="191"/>
    <x v="191"/>
    <s v="91.186.68.81"/>
    <x v="25"/>
    <x v="25"/>
    <x v="9"/>
  </r>
  <r>
    <x v="191"/>
    <x v="191"/>
    <s v="91.186.68.81"/>
    <x v="26"/>
    <x v="26"/>
    <x v="26"/>
  </r>
  <r>
    <x v="192"/>
    <x v="192"/>
    <s v="129.59.122.119"/>
    <x v="0"/>
    <x v="0"/>
    <x v="1356"/>
  </r>
  <r>
    <x v="192"/>
    <x v="192"/>
    <s v="129.59.122.119"/>
    <x v="1"/>
    <x v="1"/>
    <x v="334"/>
  </r>
  <r>
    <x v="192"/>
    <x v="192"/>
    <s v="129.59.122.119"/>
    <x v="2"/>
    <x v="2"/>
    <x v="1357"/>
  </r>
  <r>
    <x v="192"/>
    <x v="192"/>
    <s v="129.59.122.119"/>
    <x v="3"/>
    <x v="3"/>
    <x v="3"/>
  </r>
  <r>
    <x v="192"/>
    <x v="192"/>
    <s v="129.59.122.119"/>
    <x v="4"/>
    <x v="4"/>
    <x v="4"/>
  </r>
  <r>
    <x v="192"/>
    <x v="192"/>
    <s v="129.59.122.119"/>
    <x v="5"/>
    <x v="5"/>
    <x v="9"/>
  </r>
  <r>
    <x v="192"/>
    <x v="192"/>
    <s v="129.59.122.119"/>
    <x v="5"/>
    <x v="5"/>
    <x v="26"/>
  </r>
  <r>
    <x v="192"/>
    <x v="192"/>
    <s v="129.59.122.119"/>
    <x v="5"/>
    <x v="5"/>
    <x v="7"/>
  </r>
  <r>
    <x v="192"/>
    <x v="192"/>
    <s v="129.59.122.119"/>
    <x v="5"/>
    <x v="5"/>
    <x v="8"/>
  </r>
  <r>
    <x v="192"/>
    <x v="192"/>
    <s v="129.59.122.119"/>
    <x v="5"/>
    <x v="5"/>
    <x v="19"/>
  </r>
  <r>
    <x v="192"/>
    <x v="192"/>
    <s v="129.59.122.119"/>
    <x v="34"/>
    <x v="28"/>
    <x v="1358"/>
  </r>
  <r>
    <x v="192"/>
    <x v="192"/>
    <s v="129.59.122.119"/>
    <x v="28"/>
    <x v="28"/>
    <x v="1359"/>
  </r>
  <r>
    <x v="192"/>
    <x v="192"/>
    <s v="129.59.122.119"/>
    <x v="7"/>
    <x v="7"/>
    <x v="7"/>
  </r>
  <r>
    <x v="192"/>
    <x v="192"/>
    <s v="129.59.122.119"/>
    <x v="8"/>
    <x v="8"/>
    <x v="8"/>
  </r>
  <r>
    <x v="192"/>
    <x v="192"/>
    <s v="129.59.122.119"/>
    <x v="9"/>
    <x v="9"/>
    <x v="1"/>
  </r>
  <r>
    <x v="192"/>
    <x v="192"/>
    <s v="129.59.122.119"/>
    <x v="10"/>
    <x v="10"/>
    <x v="7"/>
  </r>
  <r>
    <x v="192"/>
    <x v="192"/>
    <s v="129.59.122.119"/>
    <x v="11"/>
    <x v="11"/>
    <x v="22"/>
  </r>
  <r>
    <x v="192"/>
    <x v="192"/>
    <s v="129.59.122.119"/>
    <x v="30"/>
    <x v="30"/>
    <x v="1360"/>
  </r>
  <r>
    <x v="192"/>
    <x v="192"/>
    <s v="129.59.122.119"/>
    <x v="12"/>
    <x v="12"/>
    <x v="6"/>
  </r>
  <r>
    <x v="192"/>
    <x v="192"/>
    <s v="129.59.122.119"/>
    <x v="12"/>
    <x v="12"/>
    <x v="7"/>
  </r>
  <r>
    <x v="192"/>
    <x v="192"/>
    <s v="129.59.122.119"/>
    <x v="37"/>
    <x v="28"/>
    <x v="1361"/>
  </r>
  <r>
    <x v="192"/>
    <x v="192"/>
    <s v="129.59.122.119"/>
    <x v="13"/>
    <x v="13"/>
    <x v="26"/>
  </r>
  <r>
    <x v="192"/>
    <x v="192"/>
    <s v="129.59.122.119"/>
    <x v="32"/>
    <x v="32"/>
    <x v="1362"/>
  </r>
  <r>
    <x v="192"/>
    <x v="192"/>
    <s v="129.59.122.119"/>
    <x v="14"/>
    <x v="14"/>
    <x v="9"/>
  </r>
  <r>
    <x v="192"/>
    <x v="192"/>
    <s v="129.59.122.119"/>
    <x v="15"/>
    <x v="15"/>
    <x v="9"/>
  </r>
  <r>
    <x v="192"/>
    <x v="192"/>
    <s v="129.59.122.119"/>
    <x v="16"/>
    <x v="16"/>
    <x v="1363"/>
  </r>
  <r>
    <x v="192"/>
    <x v="192"/>
    <s v="129.59.122.119"/>
    <x v="17"/>
    <x v="17"/>
    <x v="9"/>
  </r>
  <r>
    <x v="192"/>
    <x v="192"/>
    <s v="129.59.122.119"/>
    <x v="18"/>
    <x v="18"/>
    <x v="9"/>
  </r>
  <r>
    <x v="192"/>
    <x v="192"/>
    <s v="129.59.122.119"/>
    <x v="19"/>
    <x v="19"/>
    <x v="1364"/>
  </r>
  <r>
    <x v="192"/>
    <x v="192"/>
    <s v="129.59.122.119"/>
    <x v="20"/>
    <x v="20"/>
    <x v="1365"/>
  </r>
  <r>
    <x v="192"/>
    <x v="192"/>
    <s v="129.59.122.119"/>
    <x v="21"/>
    <x v="21"/>
    <x v="26"/>
  </r>
  <r>
    <x v="192"/>
    <x v="192"/>
    <s v="129.59.122.119"/>
    <x v="31"/>
    <x v="31"/>
    <x v="1366"/>
  </r>
  <r>
    <x v="192"/>
    <x v="192"/>
    <s v="129.59.122.119"/>
    <x v="22"/>
    <x v="22"/>
    <x v="6"/>
  </r>
  <r>
    <x v="192"/>
    <x v="192"/>
    <s v="129.59.122.119"/>
    <x v="23"/>
    <x v="23"/>
    <x v="1367"/>
  </r>
  <r>
    <x v="192"/>
    <x v="192"/>
    <s v="129.59.122.119"/>
    <x v="24"/>
    <x v="24"/>
    <x v="9"/>
  </r>
  <r>
    <x v="192"/>
    <x v="192"/>
    <s v="129.59.122.119"/>
    <x v="25"/>
    <x v="25"/>
    <x v="9"/>
  </r>
  <r>
    <x v="192"/>
    <x v="192"/>
    <s v="129.59.122.119"/>
    <x v="38"/>
    <x v="31"/>
    <x v="1368"/>
  </r>
  <r>
    <x v="192"/>
    <x v="192"/>
    <s v="129.59.122.119"/>
    <x v="26"/>
    <x v="26"/>
    <x v="9"/>
  </r>
  <r>
    <x v="192"/>
    <x v="192"/>
    <s v="129.59.122.119"/>
    <x v="33"/>
    <x v="33"/>
    <x v="1369"/>
  </r>
  <r>
    <x v="192"/>
    <x v="192"/>
    <s v="129.59.122.119"/>
    <x v="27"/>
    <x v="27"/>
    <x v="1370"/>
  </r>
  <r>
    <x v="193"/>
    <x v="193"/>
    <s v="175.114.46.174"/>
    <x v="0"/>
    <x v="0"/>
    <x v="1371"/>
  </r>
  <r>
    <x v="193"/>
    <x v="193"/>
    <s v="175.114.46.174"/>
    <x v="1"/>
    <x v="1"/>
    <x v="171"/>
  </r>
  <r>
    <x v="193"/>
    <x v="193"/>
    <s v="175.114.46.174"/>
    <x v="3"/>
    <x v="3"/>
    <x v="3"/>
  </r>
  <r>
    <x v="193"/>
    <x v="193"/>
    <s v="175.114.46.174"/>
    <x v="5"/>
    <x v="5"/>
    <x v="8"/>
  </r>
  <r>
    <x v="193"/>
    <x v="193"/>
    <s v="175.114.46.174"/>
    <x v="6"/>
    <x v="6"/>
    <x v="26"/>
  </r>
  <r>
    <x v="193"/>
    <x v="193"/>
    <s v="175.114.46.174"/>
    <x v="7"/>
    <x v="7"/>
    <x v="26"/>
  </r>
  <r>
    <x v="193"/>
    <x v="193"/>
    <s v="175.114.46.174"/>
    <x v="8"/>
    <x v="8"/>
    <x v="6"/>
  </r>
  <r>
    <x v="193"/>
    <x v="193"/>
    <s v="175.114.46.174"/>
    <x v="10"/>
    <x v="10"/>
    <x v="6"/>
  </r>
  <r>
    <x v="193"/>
    <x v="193"/>
    <s v="175.114.46.174"/>
    <x v="29"/>
    <x v="29"/>
    <x v="26"/>
  </r>
  <r>
    <x v="193"/>
    <x v="193"/>
    <s v="175.114.46.174"/>
    <x v="11"/>
    <x v="11"/>
    <x v="9"/>
  </r>
  <r>
    <x v="193"/>
    <x v="193"/>
    <s v="175.114.46.174"/>
    <x v="12"/>
    <x v="12"/>
    <x v="9"/>
  </r>
  <r>
    <x v="193"/>
    <x v="193"/>
    <s v="175.114.46.174"/>
    <x v="13"/>
    <x v="13"/>
    <x v="9"/>
  </r>
  <r>
    <x v="193"/>
    <x v="193"/>
    <s v="175.114.46.174"/>
    <x v="14"/>
    <x v="14"/>
    <x v="26"/>
  </r>
  <r>
    <x v="193"/>
    <x v="193"/>
    <s v="175.114.46.174"/>
    <x v="15"/>
    <x v="15"/>
    <x v="9"/>
  </r>
  <r>
    <x v="193"/>
    <x v="193"/>
    <s v="175.114.46.174"/>
    <x v="16"/>
    <x v="16"/>
    <x v="10"/>
  </r>
  <r>
    <x v="193"/>
    <x v="193"/>
    <s v="175.114.46.174"/>
    <x v="17"/>
    <x v="17"/>
    <x v="26"/>
  </r>
  <r>
    <x v="193"/>
    <x v="193"/>
    <s v="175.114.46.174"/>
    <x v="18"/>
    <x v="18"/>
    <x v="26"/>
  </r>
  <r>
    <x v="193"/>
    <x v="193"/>
    <s v="175.114.46.174"/>
    <x v="19"/>
    <x v="19"/>
    <x v="1372"/>
  </r>
  <r>
    <x v="193"/>
    <x v="193"/>
    <s v="175.114.46.174"/>
    <x v="21"/>
    <x v="21"/>
    <x v="9"/>
  </r>
  <r>
    <x v="193"/>
    <x v="193"/>
    <s v="175.114.46.174"/>
    <x v="21"/>
    <x v="21"/>
    <x v="26"/>
  </r>
  <r>
    <x v="193"/>
    <x v="193"/>
    <s v="175.114.46.174"/>
    <x v="22"/>
    <x v="22"/>
    <x v="26"/>
  </r>
  <r>
    <x v="193"/>
    <x v="193"/>
    <s v="175.114.46.174"/>
    <x v="24"/>
    <x v="24"/>
    <x v="9"/>
  </r>
  <r>
    <x v="193"/>
    <x v="193"/>
    <s v="175.114.46.174"/>
    <x v="25"/>
    <x v="25"/>
    <x v="9"/>
  </r>
  <r>
    <x v="193"/>
    <x v="193"/>
    <s v="175.114.46.174"/>
    <x v="26"/>
    <x v="26"/>
    <x v="8"/>
  </r>
  <r>
    <x v="194"/>
    <x v="194"/>
    <s v="24.79.179.157"/>
    <x v="0"/>
    <x v="0"/>
    <x v="1373"/>
  </r>
  <r>
    <x v="194"/>
    <x v="194"/>
    <s v="24.79.179.157"/>
    <x v="1"/>
    <x v="1"/>
    <x v="16"/>
  </r>
  <r>
    <x v="194"/>
    <x v="194"/>
    <s v="24.79.179.157"/>
    <x v="2"/>
    <x v="2"/>
    <x v="1374"/>
  </r>
  <r>
    <x v="194"/>
    <x v="194"/>
    <s v="24.79.179.157"/>
    <x v="3"/>
    <x v="3"/>
    <x v="3"/>
  </r>
  <r>
    <x v="194"/>
    <x v="194"/>
    <s v="24.79.179.157"/>
    <x v="4"/>
    <x v="4"/>
    <x v="1375"/>
  </r>
  <r>
    <x v="194"/>
    <x v="194"/>
    <s v="24.79.179.157"/>
    <x v="5"/>
    <x v="5"/>
    <x v="7"/>
  </r>
  <r>
    <x v="194"/>
    <x v="194"/>
    <s v="24.79.179.157"/>
    <x v="5"/>
    <x v="5"/>
    <x v="8"/>
  </r>
  <r>
    <x v="194"/>
    <x v="194"/>
    <s v="24.79.179.157"/>
    <x v="5"/>
    <x v="5"/>
    <x v="19"/>
  </r>
  <r>
    <x v="194"/>
    <x v="194"/>
    <s v="24.79.179.157"/>
    <x v="28"/>
    <x v="28"/>
    <x v="213"/>
  </r>
  <r>
    <x v="194"/>
    <x v="194"/>
    <s v="24.79.179.157"/>
    <x v="7"/>
    <x v="7"/>
    <x v="6"/>
  </r>
  <r>
    <x v="194"/>
    <x v="194"/>
    <s v="24.79.179.157"/>
    <x v="8"/>
    <x v="8"/>
    <x v="7"/>
  </r>
  <r>
    <x v="194"/>
    <x v="194"/>
    <s v="24.79.179.157"/>
    <x v="9"/>
    <x v="9"/>
    <x v="16"/>
  </r>
  <r>
    <x v="194"/>
    <x v="194"/>
    <s v="24.79.179.157"/>
    <x v="10"/>
    <x v="10"/>
    <x v="6"/>
  </r>
  <r>
    <x v="194"/>
    <x v="194"/>
    <s v="24.79.179.157"/>
    <x v="29"/>
    <x v="29"/>
    <x v="7"/>
  </r>
  <r>
    <x v="194"/>
    <x v="194"/>
    <s v="24.79.179.157"/>
    <x v="11"/>
    <x v="11"/>
    <x v="9"/>
  </r>
  <r>
    <x v="194"/>
    <x v="194"/>
    <s v="24.79.179.157"/>
    <x v="12"/>
    <x v="12"/>
    <x v="9"/>
  </r>
  <r>
    <x v="194"/>
    <x v="194"/>
    <s v="24.79.179.157"/>
    <x v="12"/>
    <x v="12"/>
    <x v="26"/>
  </r>
  <r>
    <x v="194"/>
    <x v="194"/>
    <s v="24.79.179.157"/>
    <x v="12"/>
    <x v="12"/>
    <x v="6"/>
  </r>
  <r>
    <x v="194"/>
    <x v="194"/>
    <s v="24.79.179.157"/>
    <x v="12"/>
    <x v="12"/>
    <x v="7"/>
  </r>
  <r>
    <x v="194"/>
    <x v="194"/>
    <s v="24.79.179.157"/>
    <x v="13"/>
    <x v="13"/>
    <x v="26"/>
  </r>
  <r>
    <x v="194"/>
    <x v="194"/>
    <s v="24.79.179.157"/>
    <x v="32"/>
    <x v="32"/>
    <x v="1376"/>
  </r>
  <r>
    <x v="194"/>
    <x v="194"/>
    <s v="24.79.179.157"/>
    <x v="14"/>
    <x v="14"/>
    <x v="26"/>
  </r>
  <r>
    <x v="194"/>
    <x v="194"/>
    <s v="24.79.179.157"/>
    <x v="15"/>
    <x v="15"/>
    <x v="26"/>
  </r>
  <r>
    <x v="194"/>
    <x v="194"/>
    <s v="24.79.179.157"/>
    <x v="16"/>
    <x v="16"/>
    <x v="1377"/>
  </r>
  <r>
    <x v="194"/>
    <x v="194"/>
    <s v="24.79.179.157"/>
    <x v="17"/>
    <x v="17"/>
    <x v="26"/>
  </r>
  <r>
    <x v="194"/>
    <x v="194"/>
    <s v="24.79.179.157"/>
    <x v="18"/>
    <x v="18"/>
    <x v="26"/>
  </r>
  <r>
    <x v="194"/>
    <x v="194"/>
    <s v="24.79.179.157"/>
    <x v="19"/>
    <x v="19"/>
    <x v="1378"/>
  </r>
  <r>
    <x v="194"/>
    <x v="194"/>
    <s v="24.79.179.157"/>
    <x v="20"/>
    <x v="20"/>
    <x v="1379"/>
  </r>
  <r>
    <x v="194"/>
    <x v="194"/>
    <s v="24.79.179.157"/>
    <x v="21"/>
    <x v="21"/>
    <x v="9"/>
  </r>
  <r>
    <x v="194"/>
    <x v="194"/>
    <s v="24.79.179.157"/>
    <x v="22"/>
    <x v="22"/>
    <x v="6"/>
  </r>
  <r>
    <x v="194"/>
    <x v="194"/>
    <s v="24.79.179.157"/>
    <x v="23"/>
    <x v="23"/>
    <x v="1380"/>
  </r>
  <r>
    <x v="194"/>
    <x v="194"/>
    <s v="24.79.179.157"/>
    <x v="24"/>
    <x v="24"/>
    <x v="9"/>
  </r>
  <r>
    <x v="194"/>
    <x v="194"/>
    <s v="24.79.179.157"/>
    <x v="25"/>
    <x v="25"/>
    <x v="9"/>
  </r>
  <r>
    <x v="194"/>
    <x v="194"/>
    <s v="24.79.179.157"/>
    <x v="38"/>
    <x v="31"/>
    <x v="1381"/>
  </r>
  <r>
    <x v="194"/>
    <x v="194"/>
    <s v="24.79.179.157"/>
    <x v="26"/>
    <x v="26"/>
    <x v="9"/>
  </r>
  <r>
    <x v="194"/>
    <x v="194"/>
    <s v="24.79.179.157"/>
    <x v="33"/>
    <x v="33"/>
    <x v="1382"/>
  </r>
  <r>
    <x v="194"/>
    <x v="194"/>
    <s v="24.79.179.157"/>
    <x v="27"/>
    <x v="27"/>
    <x v="1383"/>
  </r>
  <r>
    <x v="195"/>
    <x v="195"/>
    <s v="212.88.77.66"/>
    <x v="0"/>
    <x v="0"/>
    <x v="1384"/>
  </r>
  <r>
    <x v="195"/>
    <x v="195"/>
    <s v="212.88.77.66"/>
    <x v="1"/>
    <x v="1"/>
    <x v="91"/>
  </r>
  <r>
    <x v="195"/>
    <x v="195"/>
    <s v="212.88.77.66"/>
    <x v="2"/>
    <x v="2"/>
    <x v="1385"/>
  </r>
  <r>
    <x v="195"/>
    <x v="195"/>
    <s v="212.88.77.66"/>
    <x v="3"/>
    <x v="3"/>
    <x v="3"/>
  </r>
  <r>
    <x v="195"/>
    <x v="195"/>
    <s v="212.88.77.66"/>
    <x v="4"/>
    <x v="4"/>
    <x v="193"/>
  </r>
  <r>
    <x v="195"/>
    <x v="195"/>
    <s v="212.88.77.66"/>
    <x v="5"/>
    <x v="5"/>
    <x v="8"/>
  </r>
  <r>
    <x v="195"/>
    <x v="195"/>
    <s v="212.88.77.66"/>
    <x v="6"/>
    <x v="6"/>
    <x v="9"/>
  </r>
  <r>
    <x v="195"/>
    <x v="195"/>
    <s v="212.88.77.66"/>
    <x v="7"/>
    <x v="7"/>
    <x v="7"/>
  </r>
  <r>
    <x v="195"/>
    <x v="195"/>
    <s v="212.88.77.66"/>
    <x v="8"/>
    <x v="8"/>
    <x v="8"/>
  </r>
  <r>
    <x v="195"/>
    <x v="195"/>
    <s v="212.88.77.66"/>
    <x v="9"/>
    <x v="9"/>
    <x v="113"/>
  </r>
  <r>
    <x v="195"/>
    <x v="195"/>
    <s v="212.88.77.66"/>
    <x v="10"/>
    <x v="10"/>
    <x v="9"/>
  </r>
  <r>
    <x v="195"/>
    <x v="195"/>
    <s v="212.88.77.66"/>
    <x v="29"/>
    <x v="29"/>
    <x v="9"/>
  </r>
  <r>
    <x v="195"/>
    <x v="195"/>
    <s v="212.88.77.66"/>
    <x v="11"/>
    <x v="11"/>
    <x v="9"/>
  </r>
  <r>
    <x v="195"/>
    <x v="195"/>
    <s v="212.88.77.66"/>
    <x v="11"/>
    <x v="11"/>
    <x v="22"/>
  </r>
  <r>
    <x v="195"/>
    <x v="195"/>
    <s v="212.88.77.66"/>
    <x v="30"/>
    <x v="30"/>
    <x v="1386"/>
  </r>
  <r>
    <x v="195"/>
    <x v="195"/>
    <s v="212.88.77.66"/>
    <x v="12"/>
    <x v="12"/>
    <x v="6"/>
  </r>
  <r>
    <x v="195"/>
    <x v="195"/>
    <s v="212.88.77.66"/>
    <x v="12"/>
    <x v="12"/>
    <x v="7"/>
  </r>
  <r>
    <x v="195"/>
    <x v="195"/>
    <s v="212.88.77.66"/>
    <x v="13"/>
    <x v="13"/>
    <x v="6"/>
  </r>
  <r>
    <x v="195"/>
    <x v="195"/>
    <s v="212.88.77.66"/>
    <x v="14"/>
    <x v="14"/>
    <x v="9"/>
  </r>
  <r>
    <x v="195"/>
    <x v="195"/>
    <s v="212.88.77.66"/>
    <x v="15"/>
    <x v="15"/>
    <x v="9"/>
  </r>
  <r>
    <x v="195"/>
    <x v="195"/>
    <s v="212.88.77.66"/>
    <x v="16"/>
    <x v="16"/>
    <x v="10"/>
  </r>
  <r>
    <x v="195"/>
    <x v="195"/>
    <s v="212.88.77.66"/>
    <x v="17"/>
    <x v="17"/>
    <x v="26"/>
  </r>
  <r>
    <x v="195"/>
    <x v="195"/>
    <s v="212.88.77.66"/>
    <x v="18"/>
    <x v="18"/>
    <x v="26"/>
  </r>
  <r>
    <x v="195"/>
    <x v="195"/>
    <s v="212.88.77.66"/>
    <x v="19"/>
    <x v="19"/>
    <x v="1387"/>
  </r>
  <r>
    <x v="195"/>
    <x v="195"/>
    <s v="212.88.77.66"/>
    <x v="20"/>
    <x v="20"/>
    <x v="1388"/>
  </r>
  <r>
    <x v="195"/>
    <x v="195"/>
    <s v="212.88.77.66"/>
    <x v="21"/>
    <x v="21"/>
    <x v="9"/>
  </r>
  <r>
    <x v="195"/>
    <x v="195"/>
    <s v="212.88.77.66"/>
    <x v="31"/>
    <x v="31"/>
    <x v="1389"/>
  </r>
  <r>
    <x v="195"/>
    <x v="195"/>
    <s v="212.88.77.66"/>
    <x v="22"/>
    <x v="22"/>
    <x v="6"/>
  </r>
  <r>
    <x v="195"/>
    <x v="195"/>
    <s v="212.88.77.66"/>
    <x v="24"/>
    <x v="24"/>
    <x v="9"/>
  </r>
  <r>
    <x v="195"/>
    <x v="195"/>
    <s v="212.88.77.66"/>
    <x v="25"/>
    <x v="25"/>
    <x v="26"/>
  </r>
  <r>
    <x v="195"/>
    <x v="195"/>
    <s v="212.88.77.66"/>
    <x v="38"/>
    <x v="31"/>
    <x v="1390"/>
  </r>
  <r>
    <x v="195"/>
    <x v="195"/>
    <s v="212.88.77.66"/>
    <x v="26"/>
    <x v="26"/>
    <x v="9"/>
  </r>
  <r>
    <x v="195"/>
    <x v="195"/>
    <s v="212.88.77.66"/>
    <x v="33"/>
    <x v="33"/>
    <x v="1391"/>
  </r>
  <r>
    <x v="195"/>
    <x v="195"/>
    <s v="212.88.77.66"/>
    <x v="27"/>
    <x v="27"/>
    <x v="1392"/>
  </r>
  <r>
    <x v="196"/>
    <x v="196"/>
    <s v="193.163.235.200"/>
    <x v="0"/>
    <x v="0"/>
    <x v="1393"/>
  </r>
  <r>
    <x v="196"/>
    <x v="196"/>
    <s v="193.163.235.200"/>
    <x v="1"/>
    <x v="1"/>
    <x v="91"/>
  </r>
  <r>
    <x v="196"/>
    <x v="196"/>
    <s v="193.163.235.200"/>
    <x v="2"/>
    <x v="2"/>
    <x v="1394"/>
  </r>
  <r>
    <x v="196"/>
    <x v="196"/>
    <s v="193.163.235.200"/>
    <x v="3"/>
    <x v="3"/>
    <x v="3"/>
  </r>
  <r>
    <x v="196"/>
    <x v="196"/>
    <s v="193.163.235.200"/>
    <x v="4"/>
    <x v="4"/>
    <x v="373"/>
  </r>
  <r>
    <x v="196"/>
    <x v="196"/>
    <s v="193.163.235.200"/>
    <x v="5"/>
    <x v="5"/>
    <x v="8"/>
  </r>
  <r>
    <x v="196"/>
    <x v="196"/>
    <s v="193.163.235.200"/>
    <x v="6"/>
    <x v="6"/>
    <x v="9"/>
  </r>
  <r>
    <x v="196"/>
    <x v="196"/>
    <s v="193.163.235.200"/>
    <x v="7"/>
    <x v="7"/>
    <x v="7"/>
  </r>
  <r>
    <x v="196"/>
    <x v="196"/>
    <s v="193.163.235.200"/>
    <x v="8"/>
    <x v="8"/>
    <x v="8"/>
  </r>
  <r>
    <x v="196"/>
    <x v="196"/>
    <s v="193.163.235.200"/>
    <x v="9"/>
    <x v="9"/>
    <x v="91"/>
  </r>
  <r>
    <x v="196"/>
    <x v="196"/>
    <s v="193.163.235.200"/>
    <x v="10"/>
    <x v="10"/>
    <x v="9"/>
  </r>
  <r>
    <x v="196"/>
    <x v="196"/>
    <s v="193.163.235.200"/>
    <x v="29"/>
    <x v="29"/>
    <x v="7"/>
  </r>
  <r>
    <x v="196"/>
    <x v="196"/>
    <s v="193.163.235.200"/>
    <x v="11"/>
    <x v="11"/>
    <x v="9"/>
  </r>
  <r>
    <x v="196"/>
    <x v="196"/>
    <s v="193.163.235.200"/>
    <x v="13"/>
    <x v="13"/>
    <x v="6"/>
  </r>
  <r>
    <x v="196"/>
    <x v="196"/>
    <s v="193.163.235.200"/>
    <x v="14"/>
    <x v="14"/>
    <x v="9"/>
  </r>
  <r>
    <x v="196"/>
    <x v="196"/>
    <s v="193.163.235.200"/>
    <x v="15"/>
    <x v="15"/>
    <x v="9"/>
  </r>
  <r>
    <x v="196"/>
    <x v="196"/>
    <s v="193.163.235.200"/>
    <x v="16"/>
    <x v="16"/>
    <x v="10"/>
  </r>
  <r>
    <x v="196"/>
    <x v="196"/>
    <s v="193.163.235.200"/>
    <x v="17"/>
    <x v="17"/>
    <x v="26"/>
  </r>
  <r>
    <x v="196"/>
    <x v="196"/>
    <s v="193.163.235.200"/>
    <x v="18"/>
    <x v="18"/>
    <x v="26"/>
  </r>
  <r>
    <x v="196"/>
    <x v="196"/>
    <s v="193.163.235.200"/>
    <x v="19"/>
    <x v="19"/>
    <x v="1395"/>
  </r>
  <r>
    <x v="196"/>
    <x v="196"/>
    <s v="193.163.235.200"/>
    <x v="21"/>
    <x v="21"/>
    <x v="9"/>
  </r>
  <r>
    <x v="196"/>
    <x v="196"/>
    <s v="193.163.235.200"/>
    <x v="22"/>
    <x v="22"/>
    <x v="6"/>
  </r>
  <r>
    <x v="196"/>
    <x v="196"/>
    <s v="193.163.235.200"/>
    <x v="23"/>
    <x v="23"/>
    <x v="1396"/>
  </r>
  <r>
    <x v="196"/>
    <x v="196"/>
    <s v="193.163.235.200"/>
    <x v="24"/>
    <x v="24"/>
    <x v="9"/>
  </r>
  <r>
    <x v="196"/>
    <x v="196"/>
    <s v="193.163.235.200"/>
    <x v="25"/>
    <x v="25"/>
    <x v="26"/>
  </r>
  <r>
    <x v="196"/>
    <x v="196"/>
    <s v="193.163.235.200"/>
    <x v="26"/>
    <x v="26"/>
    <x v="9"/>
  </r>
  <r>
    <x v="197"/>
    <x v="197"/>
    <s v="91.186.73.76"/>
    <x v="0"/>
    <x v="0"/>
    <x v="1397"/>
  </r>
  <r>
    <x v="197"/>
    <x v="197"/>
    <s v="91.186.73.76"/>
    <x v="1"/>
    <x v="1"/>
    <x v="224"/>
  </r>
  <r>
    <x v="197"/>
    <x v="197"/>
    <s v="91.186.73.76"/>
    <x v="2"/>
    <x v="2"/>
    <x v="1398"/>
  </r>
  <r>
    <x v="197"/>
    <x v="197"/>
    <s v="91.186.73.76"/>
    <x v="5"/>
    <x v="5"/>
    <x v="8"/>
  </r>
  <r>
    <x v="197"/>
    <x v="197"/>
    <s v="91.186.73.76"/>
    <x v="6"/>
    <x v="6"/>
    <x v="9"/>
  </r>
  <r>
    <x v="197"/>
    <x v="197"/>
    <s v="91.186.73.76"/>
    <x v="7"/>
    <x v="7"/>
    <x v="6"/>
  </r>
  <r>
    <x v="197"/>
    <x v="197"/>
    <s v="91.186.73.76"/>
    <x v="8"/>
    <x v="8"/>
    <x v="7"/>
  </r>
  <r>
    <x v="197"/>
    <x v="197"/>
    <s v="91.186.73.76"/>
    <x v="10"/>
    <x v="10"/>
    <x v="7"/>
  </r>
  <r>
    <x v="197"/>
    <x v="197"/>
    <s v="91.186.73.76"/>
    <x v="29"/>
    <x v="29"/>
    <x v="7"/>
  </r>
  <r>
    <x v="197"/>
    <x v="197"/>
    <s v="91.186.73.76"/>
    <x v="11"/>
    <x v="11"/>
    <x v="9"/>
  </r>
  <r>
    <x v="197"/>
    <x v="197"/>
    <s v="91.186.73.76"/>
    <x v="11"/>
    <x v="11"/>
    <x v="7"/>
  </r>
  <r>
    <x v="197"/>
    <x v="197"/>
    <s v="91.186.73.76"/>
    <x v="12"/>
    <x v="12"/>
    <x v="6"/>
  </r>
  <r>
    <x v="197"/>
    <x v="197"/>
    <s v="91.186.73.76"/>
    <x v="13"/>
    <x v="13"/>
    <x v="6"/>
  </r>
  <r>
    <x v="197"/>
    <x v="197"/>
    <s v="91.186.73.76"/>
    <x v="14"/>
    <x v="14"/>
    <x v="9"/>
  </r>
  <r>
    <x v="197"/>
    <x v="197"/>
    <s v="91.186.73.76"/>
    <x v="15"/>
    <x v="15"/>
    <x v="26"/>
  </r>
  <r>
    <x v="197"/>
    <x v="197"/>
    <s v="91.186.73.76"/>
    <x v="16"/>
    <x v="16"/>
    <x v="10"/>
  </r>
  <r>
    <x v="197"/>
    <x v="197"/>
    <s v="91.186.73.76"/>
    <x v="17"/>
    <x v="17"/>
    <x v="26"/>
  </r>
  <r>
    <x v="197"/>
    <x v="197"/>
    <s v="91.186.73.76"/>
    <x v="18"/>
    <x v="18"/>
    <x v="26"/>
  </r>
  <r>
    <x v="197"/>
    <x v="197"/>
    <s v="91.186.73.76"/>
    <x v="19"/>
    <x v="19"/>
    <x v="1399"/>
  </r>
  <r>
    <x v="197"/>
    <x v="197"/>
    <s v="91.186.73.76"/>
    <x v="20"/>
    <x v="20"/>
    <x v="304"/>
  </r>
  <r>
    <x v="197"/>
    <x v="197"/>
    <s v="91.186.73.76"/>
    <x v="21"/>
    <x v="21"/>
    <x v="26"/>
  </r>
  <r>
    <x v="197"/>
    <x v="197"/>
    <s v="91.186.73.76"/>
    <x v="22"/>
    <x v="22"/>
    <x v="6"/>
  </r>
  <r>
    <x v="197"/>
    <x v="197"/>
    <s v="91.186.73.76"/>
    <x v="24"/>
    <x v="24"/>
    <x v="9"/>
  </r>
  <r>
    <x v="197"/>
    <x v="197"/>
    <s v="91.186.73.76"/>
    <x v="25"/>
    <x v="25"/>
    <x v="26"/>
  </r>
  <r>
    <x v="197"/>
    <x v="197"/>
    <s v="91.186.73.76"/>
    <x v="26"/>
    <x v="26"/>
    <x v="26"/>
  </r>
  <r>
    <x v="197"/>
    <x v="197"/>
    <s v="91.186.73.76"/>
    <x v="33"/>
    <x v="33"/>
    <x v="1400"/>
  </r>
  <r>
    <x v="197"/>
    <x v="197"/>
    <s v="91.186.73.76"/>
    <x v="27"/>
    <x v="27"/>
    <x v="1401"/>
  </r>
  <r>
    <x v="198"/>
    <x v="198"/>
    <s v="212.88.77.66"/>
    <x v="0"/>
    <x v="0"/>
    <x v="1402"/>
  </r>
  <r>
    <x v="198"/>
    <x v="198"/>
    <s v="212.88.77.66"/>
    <x v="1"/>
    <x v="1"/>
    <x v="1403"/>
  </r>
  <r>
    <x v="198"/>
    <x v="198"/>
    <s v="212.88.77.66"/>
    <x v="2"/>
    <x v="2"/>
    <x v="1404"/>
  </r>
  <r>
    <x v="198"/>
    <x v="198"/>
    <s v="212.88.77.66"/>
    <x v="3"/>
    <x v="3"/>
    <x v="3"/>
  </r>
  <r>
    <x v="198"/>
    <x v="198"/>
    <s v="212.88.77.66"/>
    <x v="4"/>
    <x v="4"/>
    <x v="148"/>
  </r>
  <r>
    <x v="198"/>
    <x v="198"/>
    <s v="212.88.77.66"/>
    <x v="5"/>
    <x v="5"/>
    <x v="8"/>
  </r>
  <r>
    <x v="198"/>
    <x v="198"/>
    <s v="212.88.77.66"/>
    <x v="6"/>
    <x v="6"/>
    <x v="9"/>
  </r>
  <r>
    <x v="198"/>
    <x v="198"/>
    <s v="212.88.77.66"/>
    <x v="7"/>
    <x v="7"/>
    <x v="6"/>
  </r>
  <r>
    <x v="198"/>
    <x v="198"/>
    <s v="212.88.77.66"/>
    <x v="8"/>
    <x v="8"/>
    <x v="8"/>
  </r>
  <r>
    <x v="198"/>
    <x v="198"/>
    <s v="212.88.77.66"/>
    <x v="9"/>
    <x v="9"/>
    <x v="91"/>
  </r>
  <r>
    <x v="198"/>
    <x v="198"/>
    <s v="212.88.77.66"/>
    <x v="10"/>
    <x v="10"/>
    <x v="6"/>
  </r>
  <r>
    <x v="198"/>
    <x v="198"/>
    <s v="212.88.77.66"/>
    <x v="29"/>
    <x v="29"/>
    <x v="7"/>
  </r>
  <r>
    <x v="198"/>
    <x v="198"/>
    <s v="212.88.77.66"/>
    <x v="11"/>
    <x v="11"/>
    <x v="22"/>
  </r>
  <r>
    <x v="198"/>
    <x v="198"/>
    <s v="212.88.77.66"/>
    <x v="30"/>
    <x v="30"/>
    <x v="193"/>
  </r>
  <r>
    <x v="198"/>
    <x v="198"/>
    <s v="212.88.77.66"/>
    <x v="12"/>
    <x v="12"/>
    <x v="6"/>
  </r>
  <r>
    <x v="198"/>
    <x v="198"/>
    <s v="212.88.77.66"/>
    <x v="13"/>
    <x v="13"/>
    <x v="26"/>
  </r>
  <r>
    <x v="198"/>
    <x v="198"/>
    <s v="212.88.77.66"/>
    <x v="14"/>
    <x v="14"/>
    <x v="26"/>
  </r>
  <r>
    <x v="198"/>
    <x v="198"/>
    <s v="212.88.77.66"/>
    <x v="15"/>
    <x v="15"/>
    <x v="26"/>
  </r>
  <r>
    <x v="198"/>
    <x v="198"/>
    <s v="212.88.77.66"/>
    <x v="16"/>
    <x v="16"/>
    <x v="10"/>
  </r>
  <r>
    <x v="198"/>
    <x v="198"/>
    <s v="212.88.77.66"/>
    <x v="17"/>
    <x v="17"/>
    <x v="26"/>
  </r>
  <r>
    <x v="198"/>
    <x v="198"/>
    <s v="212.88.77.66"/>
    <x v="18"/>
    <x v="18"/>
    <x v="26"/>
  </r>
  <r>
    <x v="198"/>
    <x v="198"/>
    <s v="212.88.77.66"/>
    <x v="19"/>
    <x v="19"/>
    <x v="1405"/>
  </r>
  <r>
    <x v="198"/>
    <x v="198"/>
    <s v="212.88.77.66"/>
    <x v="20"/>
    <x v="20"/>
    <x v="1406"/>
  </r>
  <r>
    <x v="198"/>
    <x v="198"/>
    <s v="212.88.77.66"/>
    <x v="21"/>
    <x v="21"/>
    <x v="9"/>
  </r>
  <r>
    <x v="198"/>
    <x v="198"/>
    <s v="212.88.77.66"/>
    <x v="31"/>
    <x v="31"/>
    <x v="1407"/>
  </r>
  <r>
    <x v="198"/>
    <x v="198"/>
    <s v="212.88.77.66"/>
    <x v="22"/>
    <x v="22"/>
    <x v="6"/>
  </r>
  <r>
    <x v="198"/>
    <x v="198"/>
    <s v="212.88.77.66"/>
    <x v="23"/>
    <x v="23"/>
    <x v="1408"/>
  </r>
  <r>
    <x v="198"/>
    <x v="198"/>
    <s v="212.88.77.66"/>
    <x v="24"/>
    <x v="24"/>
    <x v="9"/>
  </r>
  <r>
    <x v="198"/>
    <x v="198"/>
    <s v="212.88.77.66"/>
    <x v="25"/>
    <x v="25"/>
    <x v="26"/>
  </r>
  <r>
    <x v="198"/>
    <x v="198"/>
    <s v="212.88.77.66"/>
    <x v="26"/>
    <x v="26"/>
    <x v="9"/>
  </r>
  <r>
    <x v="198"/>
    <x v="198"/>
    <s v="212.88.77.66"/>
    <x v="33"/>
    <x v="33"/>
    <x v="1409"/>
  </r>
  <r>
    <x v="199"/>
    <x v="199"/>
    <s v="220.149.56.67"/>
    <x v="0"/>
    <x v="0"/>
    <x v="1410"/>
  </r>
  <r>
    <x v="199"/>
    <x v="199"/>
    <s v="220.149.56.67"/>
    <x v="1"/>
    <x v="1"/>
    <x v="1411"/>
  </r>
  <r>
    <x v="199"/>
    <x v="199"/>
    <s v="220.149.56.67"/>
    <x v="2"/>
    <x v="2"/>
    <x v="1412"/>
  </r>
  <r>
    <x v="199"/>
    <x v="199"/>
    <s v="220.149.56.67"/>
    <x v="3"/>
    <x v="3"/>
    <x v="44"/>
  </r>
  <r>
    <x v="199"/>
    <x v="199"/>
    <s v="220.149.56.67"/>
    <x v="5"/>
    <x v="5"/>
    <x v="9"/>
  </r>
  <r>
    <x v="199"/>
    <x v="199"/>
    <s v="220.149.56.67"/>
    <x v="34"/>
    <x v="28"/>
    <x v="1413"/>
  </r>
  <r>
    <x v="199"/>
    <x v="199"/>
    <s v="220.149.56.67"/>
    <x v="28"/>
    <x v="28"/>
    <x v="1414"/>
  </r>
  <r>
    <x v="199"/>
    <x v="199"/>
    <s v="220.149.56.67"/>
    <x v="7"/>
    <x v="7"/>
    <x v="26"/>
  </r>
  <r>
    <x v="199"/>
    <x v="199"/>
    <s v="220.149.56.67"/>
    <x v="8"/>
    <x v="8"/>
    <x v="26"/>
  </r>
  <r>
    <x v="199"/>
    <x v="199"/>
    <s v="220.149.56.67"/>
    <x v="9"/>
    <x v="9"/>
    <x v="1218"/>
  </r>
  <r>
    <x v="199"/>
    <x v="199"/>
    <s v="220.149.56.67"/>
    <x v="10"/>
    <x v="10"/>
    <x v="26"/>
  </r>
  <r>
    <x v="199"/>
    <x v="199"/>
    <s v="220.149.56.67"/>
    <x v="35"/>
    <x v="28"/>
    <x v="1413"/>
  </r>
  <r>
    <x v="199"/>
    <x v="199"/>
    <s v="220.149.56.67"/>
    <x v="29"/>
    <x v="29"/>
    <x v="9"/>
  </r>
  <r>
    <x v="199"/>
    <x v="199"/>
    <s v="220.149.56.67"/>
    <x v="36"/>
    <x v="28"/>
    <x v="1413"/>
  </r>
  <r>
    <x v="199"/>
    <x v="199"/>
    <s v="220.149.56.67"/>
    <x v="11"/>
    <x v="11"/>
    <x v="9"/>
  </r>
  <r>
    <x v="199"/>
    <x v="199"/>
    <s v="220.149.56.67"/>
    <x v="30"/>
    <x v="30"/>
    <x v="1413"/>
  </r>
  <r>
    <x v="199"/>
    <x v="199"/>
    <s v="220.149.56.67"/>
    <x v="12"/>
    <x v="12"/>
    <x v="9"/>
  </r>
  <r>
    <x v="199"/>
    <x v="199"/>
    <s v="220.149.56.67"/>
    <x v="12"/>
    <x v="12"/>
    <x v="6"/>
  </r>
  <r>
    <x v="199"/>
    <x v="199"/>
    <s v="220.149.56.67"/>
    <x v="37"/>
    <x v="28"/>
    <x v="1413"/>
  </r>
  <r>
    <x v="199"/>
    <x v="199"/>
    <s v="220.149.56.67"/>
    <x v="13"/>
    <x v="13"/>
    <x v="9"/>
  </r>
  <r>
    <x v="199"/>
    <x v="199"/>
    <s v="220.149.56.67"/>
    <x v="32"/>
    <x v="32"/>
    <x v="44"/>
  </r>
  <r>
    <x v="199"/>
    <x v="199"/>
    <s v="220.149.56.67"/>
    <x v="15"/>
    <x v="15"/>
    <x v="9"/>
  </r>
  <r>
    <x v="199"/>
    <x v="199"/>
    <s v="220.149.56.67"/>
    <x v="16"/>
    <x v="16"/>
    <x v="10"/>
  </r>
  <r>
    <x v="199"/>
    <x v="199"/>
    <s v="220.149.56.67"/>
    <x v="17"/>
    <x v="17"/>
    <x v="9"/>
  </r>
  <r>
    <x v="199"/>
    <x v="199"/>
    <s v="220.149.56.67"/>
    <x v="18"/>
    <x v="18"/>
    <x v="9"/>
  </r>
  <r>
    <x v="199"/>
    <x v="199"/>
    <s v="220.149.56.67"/>
    <x v="19"/>
    <x v="19"/>
    <x v="1415"/>
  </r>
  <r>
    <x v="199"/>
    <x v="199"/>
    <s v="220.149.56.67"/>
    <x v="20"/>
    <x v="20"/>
    <x v="1416"/>
  </r>
  <r>
    <x v="199"/>
    <x v="199"/>
    <s v="220.149.56.67"/>
    <x v="21"/>
    <x v="21"/>
    <x v="9"/>
  </r>
  <r>
    <x v="199"/>
    <x v="199"/>
    <s v="220.149.56.67"/>
    <x v="21"/>
    <x v="21"/>
    <x v="26"/>
  </r>
  <r>
    <x v="199"/>
    <x v="199"/>
    <s v="220.149.56.67"/>
    <x v="31"/>
    <x v="31"/>
    <x v="1413"/>
  </r>
  <r>
    <x v="199"/>
    <x v="199"/>
    <s v="220.149.56.67"/>
    <x v="22"/>
    <x v="22"/>
    <x v="9"/>
  </r>
  <r>
    <x v="199"/>
    <x v="199"/>
    <s v="220.149.56.67"/>
    <x v="23"/>
    <x v="23"/>
    <x v="1417"/>
  </r>
  <r>
    <x v="199"/>
    <x v="199"/>
    <s v="220.149.56.67"/>
    <x v="24"/>
    <x v="24"/>
    <x v="9"/>
  </r>
  <r>
    <x v="199"/>
    <x v="199"/>
    <s v="220.149.56.67"/>
    <x v="25"/>
    <x v="25"/>
    <x v="9"/>
  </r>
  <r>
    <x v="199"/>
    <x v="199"/>
    <s v="220.149.56.67"/>
    <x v="38"/>
    <x v="31"/>
    <x v="1413"/>
  </r>
  <r>
    <x v="199"/>
    <x v="199"/>
    <s v="220.149.56.67"/>
    <x v="26"/>
    <x v="26"/>
    <x v="9"/>
  </r>
  <r>
    <x v="200"/>
    <x v="200"/>
    <s v="220.149.56.67"/>
    <x v="3"/>
    <x v="3"/>
    <x v="44"/>
  </r>
  <r>
    <x v="200"/>
    <x v="200"/>
    <s v="220.149.56.67"/>
    <x v="4"/>
    <x v="4"/>
    <x v="1413"/>
  </r>
  <r>
    <x v="200"/>
    <x v="200"/>
    <s v="220.149.56.67"/>
    <x v="5"/>
    <x v="5"/>
    <x v="9"/>
  </r>
  <r>
    <x v="200"/>
    <x v="200"/>
    <s v="220.149.56.67"/>
    <x v="34"/>
    <x v="28"/>
    <x v="1413"/>
  </r>
  <r>
    <x v="200"/>
    <x v="200"/>
    <s v="220.149.56.67"/>
    <x v="28"/>
    <x v="28"/>
    <x v="1414"/>
  </r>
  <r>
    <x v="200"/>
    <x v="200"/>
    <s v="220.149.56.67"/>
    <x v="7"/>
    <x v="7"/>
    <x v="26"/>
  </r>
  <r>
    <x v="200"/>
    <x v="200"/>
    <s v="220.149.56.67"/>
    <x v="8"/>
    <x v="8"/>
    <x v="26"/>
  </r>
  <r>
    <x v="200"/>
    <x v="200"/>
    <s v="220.149.56.67"/>
    <x v="9"/>
    <x v="9"/>
    <x v="1218"/>
  </r>
  <r>
    <x v="200"/>
    <x v="200"/>
    <s v="220.149.56.67"/>
    <x v="10"/>
    <x v="10"/>
    <x v="26"/>
  </r>
  <r>
    <x v="200"/>
    <x v="200"/>
    <s v="220.149.56.67"/>
    <x v="29"/>
    <x v="29"/>
    <x v="9"/>
  </r>
  <r>
    <x v="200"/>
    <x v="200"/>
    <s v="220.149.56.67"/>
    <x v="36"/>
    <x v="28"/>
    <x v="1413"/>
  </r>
  <r>
    <x v="200"/>
    <x v="200"/>
    <s v="220.149.56.67"/>
    <x v="11"/>
    <x v="11"/>
    <x v="9"/>
  </r>
  <r>
    <x v="200"/>
    <x v="200"/>
    <s v="220.149.56.67"/>
    <x v="30"/>
    <x v="30"/>
    <x v="1413"/>
  </r>
  <r>
    <x v="200"/>
    <x v="200"/>
    <s v="220.149.56.67"/>
    <x v="12"/>
    <x v="12"/>
    <x v="9"/>
  </r>
  <r>
    <x v="200"/>
    <x v="200"/>
    <s v="220.149.56.67"/>
    <x v="37"/>
    <x v="28"/>
    <x v="1413"/>
  </r>
  <r>
    <x v="200"/>
    <x v="200"/>
    <s v="220.149.56.67"/>
    <x v="13"/>
    <x v="13"/>
    <x v="9"/>
  </r>
  <r>
    <x v="200"/>
    <x v="200"/>
    <s v="220.149.56.67"/>
    <x v="32"/>
    <x v="32"/>
    <x v="44"/>
  </r>
  <r>
    <x v="200"/>
    <x v="200"/>
    <s v="220.149.56.67"/>
    <x v="14"/>
    <x v="14"/>
    <x v="9"/>
  </r>
  <r>
    <x v="200"/>
    <x v="200"/>
    <s v="220.149.56.67"/>
    <x v="15"/>
    <x v="15"/>
    <x v="9"/>
  </r>
  <r>
    <x v="200"/>
    <x v="200"/>
    <s v="220.149.56.67"/>
    <x v="16"/>
    <x v="16"/>
    <x v="10"/>
  </r>
  <r>
    <x v="200"/>
    <x v="200"/>
    <s v="220.149.56.67"/>
    <x v="17"/>
    <x v="17"/>
    <x v="9"/>
  </r>
  <r>
    <x v="200"/>
    <x v="200"/>
    <s v="220.149.56.67"/>
    <x v="18"/>
    <x v="18"/>
    <x v="9"/>
  </r>
  <r>
    <x v="200"/>
    <x v="200"/>
    <s v="220.149.56.67"/>
    <x v="19"/>
    <x v="19"/>
    <x v="1415"/>
  </r>
  <r>
    <x v="200"/>
    <x v="200"/>
    <s v="220.149.56.67"/>
    <x v="20"/>
    <x v="20"/>
    <x v="1418"/>
  </r>
  <r>
    <x v="200"/>
    <x v="200"/>
    <s v="220.149.56.67"/>
    <x v="21"/>
    <x v="21"/>
    <x v="9"/>
  </r>
  <r>
    <x v="200"/>
    <x v="200"/>
    <s v="220.149.56.67"/>
    <x v="21"/>
    <x v="21"/>
    <x v="26"/>
  </r>
  <r>
    <x v="200"/>
    <x v="200"/>
    <s v="220.149.56.67"/>
    <x v="31"/>
    <x v="31"/>
    <x v="1413"/>
  </r>
  <r>
    <x v="200"/>
    <x v="200"/>
    <s v="220.149.56.67"/>
    <x v="22"/>
    <x v="22"/>
    <x v="9"/>
  </r>
  <r>
    <x v="200"/>
    <x v="200"/>
    <s v="220.149.56.67"/>
    <x v="23"/>
    <x v="23"/>
    <x v="1417"/>
  </r>
  <r>
    <x v="200"/>
    <x v="200"/>
    <s v="220.149.56.67"/>
    <x v="24"/>
    <x v="24"/>
    <x v="9"/>
  </r>
  <r>
    <x v="200"/>
    <x v="200"/>
    <s v="220.149.56.67"/>
    <x v="25"/>
    <x v="25"/>
    <x v="9"/>
  </r>
  <r>
    <x v="200"/>
    <x v="200"/>
    <s v="220.149.56.67"/>
    <x v="26"/>
    <x v="26"/>
    <x v="9"/>
  </r>
  <r>
    <x v="201"/>
    <x v="201"/>
    <s v="128.0.73.22"/>
    <x v="0"/>
    <x v="0"/>
    <x v="1419"/>
  </r>
  <r>
    <x v="201"/>
    <x v="201"/>
    <s v="128.0.73.22"/>
    <x v="1"/>
    <x v="1"/>
    <x v="194"/>
  </r>
  <r>
    <x v="201"/>
    <x v="201"/>
    <s v="128.0.73.22"/>
    <x v="2"/>
    <x v="2"/>
    <x v="1420"/>
  </r>
  <r>
    <x v="201"/>
    <x v="201"/>
    <s v="128.0.73.22"/>
    <x v="3"/>
    <x v="3"/>
    <x v="44"/>
  </r>
  <r>
    <x v="201"/>
    <x v="201"/>
    <s v="128.0.73.22"/>
    <x v="5"/>
    <x v="5"/>
    <x v="88"/>
  </r>
  <r>
    <x v="201"/>
    <x v="201"/>
    <s v="128.0.73.22"/>
    <x v="6"/>
    <x v="6"/>
    <x v="9"/>
  </r>
  <r>
    <x v="201"/>
    <x v="201"/>
    <s v="128.0.73.22"/>
    <x v="7"/>
    <x v="7"/>
    <x v="7"/>
  </r>
  <r>
    <x v="201"/>
    <x v="201"/>
    <s v="128.0.73.22"/>
    <x v="8"/>
    <x v="8"/>
    <x v="8"/>
  </r>
  <r>
    <x v="201"/>
    <x v="201"/>
    <s v="128.0.73.22"/>
    <x v="10"/>
    <x v="10"/>
    <x v="6"/>
  </r>
  <r>
    <x v="201"/>
    <x v="201"/>
    <s v="128.0.73.22"/>
    <x v="35"/>
    <x v="28"/>
    <x v="1421"/>
  </r>
  <r>
    <x v="201"/>
    <x v="201"/>
    <s v="128.0.73.22"/>
    <x v="29"/>
    <x v="29"/>
    <x v="7"/>
  </r>
  <r>
    <x v="201"/>
    <x v="201"/>
    <s v="128.0.73.22"/>
    <x v="11"/>
    <x v="11"/>
    <x v="22"/>
  </r>
  <r>
    <x v="201"/>
    <x v="201"/>
    <s v="128.0.73.22"/>
    <x v="30"/>
    <x v="30"/>
    <x v="1422"/>
  </r>
  <r>
    <x v="201"/>
    <x v="201"/>
    <s v="128.0.73.22"/>
    <x v="12"/>
    <x v="12"/>
    <x v="6"/>
  </r>
  <r>
    <x v="201"/>
    <x v="201"/>
    <s v="128.0.73.22"/>
    <x v="32"/>
    <x v="32"/>
    <x v="1423"/>
  </r>
  <r>
    <x v="201"/>
    <x v="201"/>
    <s v="128.0.73.22"/>
    <x v="14"/>
    <x v="14"/>
    <x v="9"/>
  </r>
  <r>
    <x v="201"/>
    <x v="201"/>
    <s v="128.0.73.22"/>
    <x v="15"/>
    <x v="15"/>
    <x v="9"/>
  </r>
  <r>
    <x v="201"/>
    <x v="201"/>
    <s v="128.0.73.22"/>
    <x v="16"/>
    <x v="16"/>
    <x v="1424"/>
  </r>
  <r>
    <x v="201"/>
    <x v="201"/>
    <s v="128.0.73.22"/>
    <x v="17"/>
    <x v="17"/>
    <x v="6"/>
  </r>
  <r>
    <x v="201"/>
    <x v="201"/>
    <s v="128.0.73.22"/>
    <x v="18"/>
    <x v="18"/>
    <x v="6"/>
  </r>
  <r>
    <x v="201"/>
    <x v="201"/>
    <s v="128.0.73.22"/>
    <x v="21"/>
    <x v="21"/>
    <x v="9"/>
  </r>
  <r>
    <x v="201"/>
    <x v="201"/>
    <s v="128.0.73.22"/>
    <x v="21"/>
    <x v="21"/>
    <x v="26"/>
  </r>
  <r>
    <x v="201"/>
    <x v="201"/>
    <s v="128.0.73.22"/>
    <x v="31"/>
    <x v="31"/>
    <x v="1425"/>
  </r>
  <r>
    <x v="201"/>
    <x v="201"/>
    <s v="128.0.73.22"/>
    <x v="22"/>
    <x v="22"/>
    <x v="6"/>
  </r>
  <r>
    <x v="201"/>
    <x v="201"/>
    <s v="128.0.73.22"/>
    <x v="24"/>
    <x v="24"/>
    <x v="9"/>
  </r>
  <r>
    <x v="201"/>
    <x v="201"/>
    <s v="128.0.73.22"/>
    <x v="25"/>
    <x v="25"/>
    <x v="9"/>
  </r>
  <r>
    <x v="201"/>
    <x v="201"/>
    <s v="128.0.73.22"/>
    <x v="26"/>
    <x v="26"/>
    <x v="9"/>
  </r>
  <r>
    <x v="202"/>
    <x v="202"/>
    <s v="92.18.114.185"/>
    <x v="0"/>
    <x v="0"/>
    <x v="1426"/>
  </r>
  <r>
    <x v="202"/>
    <x v="202"/>
    <s v="92.18.114.185"/>
    <x v="1"/>
    <x v="1"/>
    <x v="712"/>
  </r>
  <r>
    <x v="202"/>
    <x v="202"/>
    <s v="92.18.114.185"/>
    <x v="2"/>
    <x v="2"/>
    <x v="1427"/>
  </r>
  <r>
    <x v="202"/>
    <x v="202"/>
    <s v="92.18.114.185"/>
    <x v="3"/>
    <x v="3"/>
    <x v="3"/>
  </r>
  <r>
    <x v="202"/>
    <x v="202"/>
    <s v="92.18.114.185"/>
    <x v="4"/>
    <x v="4"/>
    <x v="752"/>
  </r>
  <r>
    <x v="202"/>
    <x v="202"/>
    <s v="92.18.114.185"/>
    <x v="5"/>
    <x v="5"/>
    <x v="6"/>
  </r>
  <r>
    <x v="202"/>
    <x v="202"/>
    <s v="92.18.114.185"/>
    <x v="5"/>
    <x v="5"/>
    <x v="8"/>
  </r>
  <r>
    <x v="202"/>
    <x v="202"/>
    <s v="92.18.114.185"/>
    <x v="6"/>
    <x v="6"/>
    <x v="9"/>
  </r>
  <r>
    <x v="202"/>
    <x v="202"/>
    <s v="92.18.114.185"/>
    <x v="7"/>
    <x v="7"/>
    <x v="26"/>
  </r>
  <r>
    <x v="202"/>
    <x v="202"/>
    <s v="92.18.114.185"/>
    <x v="8"/>
    <x v="8"/>
    <x v="6"/>
  </r>
  <r>
    <x v="202"/>
    <x v="202"/>
    <s v="92.18.114.185"/>
    <x v="9"/>
    <x v="9"/>
    <x v="123"/>
  </r>
  <r>
    <x v="202"/>
    <x v="202"/>
    <s v="92.18.114.185"/>
    <x v="10"/>
    <x v="10"/>
    <x v="9"/>
  </r>
  <r>
    <x v="202"/>
    <x v="202"/>
    <s v="92.18.114.185"/>
    <x v="29"/>
    <x v="29"/>
    <x v="7"/>
  </r>
  <r>
    <x v="202"/>
    <x v="202"/>
    <s v="92.18.114.185"/>
    <x v="11"/>
    <x v="11"/>
    <x v="22"/>
  </r>
  <r>
    <x v="202"/>
    <x v="202"/>
    <s v="92.18.114.185"/>
    <x v="30"/>
    <x v="30"/>
    <x v="752"/>
  </r>
  <r>
    <x v="202"/>
    <x v="202"/>
    <s v="92.18.114.185"/>
    <x v="12"/>
    <x v="12"/>
    <x v="6"/>
  </r>
  <r>
    <x v="202"/>
    <x v="202"/>
    <s v="92.18.114.185"/>
    <x v="12"/>
    <x v="12"/>
    <x v="7"/>
  </r>
  <r>
    <x v="202"/>
    <x v="202"/>
    <s v="92.18.114.185"/>
    <x v="37"/>
    <x v="28"/>
    <x v="1428"/>
  </r>
  <r>
    <x v="202"/>
    <x v="202"/>
    <s v="92.18.114.185"/>
    <x v="13"/>
    <x v="13"/>
    <x v="6"/>
  </r>
  <r>
    <x v="202"/>
    <x v="202"/>
    <s v="92.18.114.185"/>
    <x v="32"/>
    <x v="32"/>
    <x v="1429"/>
  </r>
  <r>
    <x v="202"/>
    <x v="202"/>
    <s v="92.18.114.185"/>
    <x v="14"/>
    <x v="14"/>
    <x v="9"/>
  </r>
  <r>
    <x v="202"/>
    <x v="202"/>
    <s v="92.18.114.185"/>
    <x v="15"/>
    <x v="15"/>
    <x v="9"/>
  </r>
  <r>
    <x v="202"/>
    <x v="202"/>
    <s v="92.18.114.185"/>
    <x v="16"/>
    <x v="16"/>
    <x v="10"/>
  </r>
  <r>
    <x v="202"/>
    <x v="202"/>
    <s v="92.18.114.185"/>
    <x v="17"/>
    <x v="17"/>
    <x v="9"/>
  </r>
  <r>
    <x v="202"/>
    <x v="202"/>
    <s v="92.18.114.185"/>
    <x v="18"/>
    <x v="18"/>
    <x v="9"/>
  </r>
  <r>
    <x v="202"/>
    <x v="202"/>
    <s v="92.18.114.185"/>
    <x v="21"/>
    <x v="21"/>
    <x v="9"/>
  </r>
  <r>
    <x v="202"/>
    <x v="202"/>
    <s v="92.18.114.185"/>
    <x v="21"/>
    <x v="21"/>
    <x v="26"/>
  </r>
  <r>
    <x v="202"/>
    <x v="202"/>
    <s v="92.18.114.185"/>
    <x v="22"/>
    <x v="22"/>
    <x v="6"/>
  </r>
  <r>
    <x v="202"/>
    <x v="202"/>
    <s v="92.18.114.185"/>
    <x v="23"/>
    <x v="23"/>
    <x v="1430"/>
  </r>
  <r>
    <x v="202"/>
    <x v="202"/>
    <s v="92.18.114.185"/>
    <x v="24"/>
    <x v="24"/>
    <x v="9"/>
  </r>
  <r>
    <x v="202"/>
    <x v="202"/>
    <s v="92.18.114.185"/>
    <x v="25"/>
    <x v="25"/>
    <x v="26"/>
  </r>
  <r>
    <x v="202"/>
    <x v="202"/>
    <s v="92.18.114.185"/>
    <x v="38"/>
    <x v="31"/>
    <x v="1431"/>
  </r>
  <r>
    <x v="202"/>
    <x v="202"/>
    <s v="92.18.114.185"/>
    <x v="26"/>
    <x v="26"/>
    <x v="9"/>
  </r>
  <r>
    <x v="202"/>
    <x v="202"/>
    <s v="92.18.114.185"/>
    <x v="33"/>
    <x v="33"/>
    <x v="1432"/>
  </r>
  <r>
    <x v="202"/>
    <x v="202"/>
    <s v="92.18.114.185"/>
    <x v="27"/>
    <x v="27"/>
    <x v="1433"/>
  </r>
  <r>
    <x v="203"/>
    <x v="203"/>
    <s v="91.186.68.81"/>
    <x v="0"/>
    <x v="0"/>
    <x v="1434"/>
  </r>
  <r>
    <x v="203"/>
    <x v="203"/>
    <s v="91.186.68.81"/>
    <x v="1"/>
    <x v="1"/>
    <x v="224"/>
  </r>
  <r>
    <x v="203"/>
    <x v="203"/>
    <s v="91.186.68.81"/>
    <x v="2"/>
    <x v="2"/>
    <x v="1435"/>
  </r>
  <r>
    <x v="203"/>
    <x v="203"/>
    <s v="91.186.68.81"/>
    <x v="3"/>
    <x v="3"/>
    <x v="3"/>
  </r>
  <r>
    <x v="203"/>
    <x v="203"/>
    <s v="91.186.68.81"/>
    <x v="4"/>
    <x v="4"/>
    <x v="1436"/>
  </r>
  <r>
    <x v="203"/>
    <x v="203"/>
    <s v="91.186.68.81"/>
    <x v="5"/>
    <x v="5"/>
    <x v="8"/>
  </r>
  <r>
    <x v="203"/>
    <x v="203"/>
    <s v="91.186.68.81"/>
    <x v="5"/>
    <x v="5"/>
    <x v="19"/>
  </r>
  <r>
    <x v="203"/>
    <x v="203"/>
    <s v="91.186.68.81"/>
    <x v="28"/>
    <x v="28"/>
    <x v="1437"/>
  </r>
  <r>
    <x v="203"/>
    <x v="203"/>
    <s v="91.186.68.81"/>
    <x v="7"/>
    <x v="7"/>
    <x v="7"/>
  </r>
  <r>
    <x v="203"/>
    <x v="203"/>
    <s v="91.186.68.81"/>
    <x v="8"/>
    <x v="8"/>
    <x v="8"/>
  </r>
  <r>
    <x v="203"/>
    <x v="203"/>
    <s v="91.186.68.81"/>
    <x v="9"/>
    <x v="9"/>
    <x v="224"/>
  </r>
  <r>
    <x v="203"/>
    <x v="203"/>
    <s v="91.186.68.81"/>
    <x v="10"/>
    <x v="10"/>
    <x v="6"/>
  </r>
  <r>
    <x v="203"/>
    <x v="203"/>
    <s v="91.186.68.81"/>
    <x v="11"/>
    <x v="11"/>
    <x v="9"/>
  </r>
  <r>
    <x v="203"/>
    <x v="203"/>
    <s v="91.186.68.81"/>
    <x v="11"/>
    <x v="11"/>
    <x v="6"/>
  </r>
  <r>
    <x v="203"/>
    <x v="203"/>
    <s v="91.186.68.81"/>
    <x v="30"/>
    <x v="30"/>
    <x v="1438"/>
  </r>
  <r>
    <x v="203"/>
    <x v="203"/>
    <s v="91.186.68.81"/>
    <x v="12"/>
    <x v="12"/>
    <x v="6"/>
  </r>
  <r>
    <x v="203"/>
    <x v="203"/>
    <s v="91.186.68.81"/>
    <x v="13"/>
    <x v="13"/>
    <x v="6"/>
  </r>
  <r>
    <x v="203"/>
    <x v="203"/>
    <s v="91.186.68.81"/>
    <x v="14"/>
    <x v="14"/>
    <x v="9"/>
  </r>
  <r>
    <x v="203"/>
    <x v="203"/>
    <s v="91.186.68.81"/>
    <x v="15"/>
    <x v="15"/>
    <x v="9"/>
  </r>
  <r>
    <x v="203"/>
    <x v="203"/>
    <s v="91.186.68.81"/>
    <x v="16"/>
    <x v="16"/>
    <x v="10"/>
  </r>
  <r>
    <x v="203"/>
    <x v="203"/>
    <s v="91.186.68.81"/>
    <x v="17"/>
    <x v="17"/>
    <x v="26"/>
  </r>
  <r>
    <x v="203"/>
    <x v="203"/>
    <s v="91.186.68.81"/>
    <x v="18"/>
    <x v="18"/>
    <x v="26"/>
  </r>
  <r>
    <x v="203"/>
    <x v="203"/>
    <s v="91.186.68.81"/>
    <x v="19"/>
    <x v="19"/>
    <x v="1439"/>
  </r>
  <r>
    <x v="203"/>
    <x v="203"/>
    <s v="91.186.68.81"/>
    <x v="20"/>
    <x v="20"/>
    <x v="1440"/>
  </r>
  <r>
    <x v="203"/>
    <x v="203"/>
    <s v="91.186.68.81"/>
    <x v="21"/>
    <x v="21"/>
    <x v="9"/>
  </r>
  <r>
    <x v="203"/>
    <x v="203"/>
    <s v="91.186.68.81"/>
    <x v="21"/>
    <x v="21"/>
    <x v="26"/>
  </r>
  <r>
    <x v="203"/>
    <x v="203"/>
    <s v="91.186.68.81"/>
    <x v="22"/>
    <x v="22"/>
    <x v="6"/>
  </r>
  <r>
    <x v="203"/>
    <x v="203"/>
    <s v="91.186.68.81"/>
    <x v="23"/>
    <x v="23"/>
    <x v="1441"/>
  </r>
  <r>
    <x v="203"/>
    <x v="203"/>
    <s v="91.186.68.81"/>
    <x v="24"/>
    <x v="24"/>
    <x v="9"/>
  </r>
  <r>
    <x v="203"/>
    <x v="203"/>
    <s v="91.186.68.81"/>
    <x v="26"/>
    <x v="26"/>
    <x v="9"/>
  </r>
  <r>
    <x v="203"/>
    <x v="203"/>
    <s v="91.186.68.81"/>
    <x v="26"/>
    <x v="26"/>
    <x v="26"/>
  </r>
  <r>
    <x v="204"/>
    <x v="204"/>
    <s v="91.186.73.76"/>
    <x v="0"/>
    <x v="0"/>
    <x v="1442"/>
  </r>
  <r>
    <x v="204"/>
    <x v="204"/>
    <s v="91.186.73.76"/>
    <x v="1"/>
    <x v="1"/>
    <x v="224"/>
  </r>
  <r>
    <x v="204"/>
    <x v="204"/>
    <s v="91.186.73.76"/>
    <x v="2"/>
    <x v="2"/>
    <x v="1443"/>
  </r>
  <r>
    <x v="204"/>
    <x v="204"/>
    <s v="91.186.73.76"/>
    <x v="3"/>
    <x v="3"/>
    <x v="3"/>
  </r>
  <r>
    <x v="204"/>
    <x v="204"/>
    <s v="91.186.73.76"/>
    <x v="4"/>
    <x v="4"/>
    <x v="1444"/>
  </r>
  <r>
    <x v="204"/>
    <x v="204"/>
    <s v="91.186.73.76"/>
    <x v="5"/>
    <x v="5"/>
    <x v="8"/>
  </r>
  <r>
    <x v="204"/>
    <x v="204"/>
    <s v="91.186.73.76"/>
    <x v="7"/>
    <x v="7"/>
    <x v="6"/>
  </r>
  <r>
    <x v="204"/>
    <x v="204"/>
    <s v="91.186.73.76"/>
    <x v="8"/>
    <x v="8"/>
    <x v="7"/>
  </r>
  <r>
    <x v="204"/>
    <x v="204"/>
    <s v="91.186.73.76"/>
    <x v="9"/>
    <x v="9"/>
    <x v="224"/>
  </r>
  <r>
    <x v="204"/>
    <x v="204"/>
    <s v="91.186.73.76"/>
    <x v="10"/>
    <x v="10"/>
    <x v="6"/>
  </r>
  <r>
    <x v="204"/>
    <x v="204"/>
    <s v="91.186.73.76"/>
    <x v="11"/>
    <x v="11"/>
    <x v="9"/>
  </r>
  <r>
    <x v="204"/>
    <x v="204"/>
    <s v="91.186.73.76"/>
    <x v="11"/>
    <x v="11"/>
    <x v="22"/>
  </r>
  <r>
    <x v="204"/>
    <x v="204"/>
    <s v="91.186.73.76"/>
    <x v="30"/>
    <x v="30"/>
    <x v="1445"/>
  </r>
  <r>
    <x v="204"/>
    <x v="204"/>
    <s v="91.186.73.76"/>
    <x v="12"/>
    <x v="12"/>
    <x v="6"/>
  </r>
  <r>
    <x v="204"/>
    <x v="204"/>
    <s v="91.186.73.76"/>
    <x v="13"/>
    <x v="13"/>
    <x v="6"/>
  </r>
  <r>
    <x v="204"/>
    <x v="204"/>
    <s v="91.186.73.76"/>
    <x v="14"/>
    <x v="14"/>
    <x v="26"/>
  </r>
  <r>
    <x v="204"/>
    <x v="204"/>
    <s v="91.186.73.76"/>
    <x v="15"/>
    <x v="15"/>
    <x v="26"/>
  </r>
  <r>
    <x v="204"/>
    <x v="204"/>
    <s v="91.186.73.76"/>
    <x v="16"/>
    <x v="16"/>
    <x v="10"/>
  </r>
  <r>
    <x v="204"/>
    <x v="204"/>
    <s v="91.186.73.76"/>
    <x v="17"/>
    <x v="17"/>
    <x v="26"/>
  </r>
  <r>
    <x v="204"/>
    <x v="204"/>
    <s v="91.186.73.76"/>
    <x v="18"/>
    <x v="18"/>
    <x v="6"/>
  </r>
  <r>
    <x v="204"/>
    <x v="204"/>
    <s v="91.186.73.76"/>
    <x v="19"/>
    <x v="19"/>
    <x v="1446"/>
  </r>
  <r>
    <x v="204"/>
    <x v="204"/>
    <s v="91.186.73.76"/>
    <x v="20"/>
    <x v="20"/>
    <x v="1447"/>
  </r>
  <r>
    <x v="204"/>
    <x v="204"/>
    <s v="91.186.73.76"/>
    <x v="21"/>
    <x v="21"/>
    <x v="26"/>
  </r>
  <r>
    <x v="204"/>
    <x v="204"/>
    <s v="91.186.73.76"/>
    <x v="22"/>
    <x v="22"/>
    <x v="6"/>
  </r>
  <r>
    <x v="204"/>
    <x v="204"/>
    <s v="91.186.73.76"/>
    <x v="24"/>
    <x v="24"/>
    <x v="9"/>
  </r>
  <r>
    <x v="204"/>
    <x v="204"/>
    <s v="91.186.73.76"/>
    <x v="25"/>
    <x v="25"/>
    <x v="26"/>
  </r>
  <r>
    <x v="204"/>
    <x v="204"/>
    <s v="91.186.73.76"/>
    <x v="26"/>
    <x v="26"/>
    <x v="9"/>
  </r>
  <r>
    <x v="205"/>
    <x v="205"/>
    <s v="212.88.77.68"/>
    <x v="0"/>
    <x v="0"/>
    <x v="1448"/>
  </r>
  <r>
    <x v="205"/>
    <x v="205"/>
    <s v="212.88.77.68"/>
    <x v="1"/>
    <x v="1"/>
    <x v="91"/>
  </r>
  <r>
    <x v="205"/>
    <x v="205"/>
    <s v="212.88.77.68"/>
    <x v="2"/>
    <x v="2"/>
    <x v="1449"/>
  </r>
  <r>
    <x v="205"/>
    <x v="205"/>
    <s v="212.88.77.68"/>
    <x v="3"/>
    <x v="3"/>
    <x v="44"/>
  </r>
  <r>
    <x v="205"/>
    <x v="205"/>
    <s v="212.88.77.68"/>
    <x v="6"/>
    <x v="6"/>
    <x v="9"/>
  </r>
  <r>
    <x v="205"/>
    <x v="205"/>
    <s v="212.88.77.68"/>
    <x v="7"/>
    <x v="7"/>
    <x v="6"/>
  </r>
  <r>
    <x v="205"/>
    <x v="205"/>
    <s v="212.88.77.68"/>
    <x v="8"/>
    <x v="8"/>
    <x v="8"/>
  </r>
  <r>
    <x v="205"/>
    <x v="205"/>
    <s v="212.88.77.68"/>
    <x v="9"/>
    <x v="9"/>
    <x v="91"/>
  </r>
  <r>
    <x v="205"/>
    <x v="205"/>
    <s v="212.88.77.68"/>
    <x v="10"/>
    <x v="10"/>
    <x v="6"/>
  </r>
  <r>
    <x v="205"/>
    <x v="205"/>
    <s v="212.88.77.68"/>
    <x v="29"/>
    <x v="29"/>
    <x v="7"/>
  </r>
  <r>
    <x v="205"/>
    <x v="205"/>
    <s v="212.88.77.68"/>
    <x v="11"/>
    <x v="11"/>
    <x v="7"/>
  </r>
  <r>
    <x v="205"/>
    <x v="205"/>
    <s v="212.88.77.68"/>
    <x v="12"/>
    <x v="12"/>
    <x v="6"/>
  </r>
  <r>
    <x v="205"/>
    <x v="205"/>
    <s v="212.88.77.68"/>
    <x v="13"/>
    <x v="13"/>
    <x v="6"/>
  </r>
  <r>
    <x v="205"/>
    <x v="205"/>
    <s v="212.88.77.68"/>
    <x v="14"/>
    <x v="14"/>
    <x v="9"/>
  </r>
  <r>
    <x v="205"/>
    <x v="205"/>
    <s v="212.88.77.68"/>
    <x v="15"/>
    <x v="15"/>
    <x v="26"/>
  </r>
  <r>
    <x v="205"/>
    <x v="205"/>
    <s v="212.88.77.68"/>
    <x v="16"/>
    <x v="16"/>
    <x v="10"/>
  </r>
  <r>
    <x v="205"/>
    <x v="205"/>
    <s v="212.88.77.68"/>
    <x v="17"/>
    <x v="17"/>
    <x v="9"/>
  </r>
  <r>
    <x v="205"/>
    <x v="205"/>
    <s v="212.88.77.68"/>
    <x v="18"/>
    <x v="18"/>
    <x v="9"/>
  </r>
  <r>
    <x v="205"/>
    <x v="205"/>
    <s v="212.88.77.68"/>
    <x v="19"/>
    <x v="19"/>
    <x v="1174"/>
  </r>
  <r>
    <x v="205"/>
    <x v="205"/>
    <s v="212.88.77.68"/>
    <x v="20"/>
    <x v="20"/>
    <x v="1450"/>
  </r>
  <r>
    <x v="205"/>
    <x v="205"/>
    <s v="212.88.77.68"/>
    <x v="21"/>
    <x v="21"/>
    <x v="9"/>
  </r>
  <r>
    <x v="205"/>
    <x v="205"/>
    <s v="212.88.77.68"/>
    <x v="22"/>
    <x v="22"/>
    <x v="6"/>
  </r>
  <r>
    <x v="205"/>
    <x v="205"/>
    <s v="212.88.77.68"/>
    <x v="23"/>
    <x v="23"/>
    <x v="1451"/>
  </r>
  <r>
    <x v="205"/>
    <x v="205"/>
    <s v="212.88.77.68"/>
    <x v="24"/>
    <x v="24"/>
    <x v="9"/>
  </r>
  <r>
    <x v="205"/>
    <x v="205"/>
    <s v="212.88.77.68"/>
    <x v="25"/>
    <x v="25"/>
    <x v="26"/>
  </r>
  <r>
    <x v="205"/>
    <x v="205"/>
    <s v="212.88.77.68"/>
    <x v="26"/>
    <x v="26"/>
    <x v="26"/>
  </r>
  <r>
    <x v="206"/>
    <x v="206"/>
    <s v="211.226.141.42"/>
    <x v="0"/>
    <x v="0"/>
    <x v="1452"/>
  </r>
  <r>
    <x v="206"/>
    <x v="206"/>
    <s v="211.226.141.42"/>
    <x v="1"/>
    <x v="1"/>
    <x v="1453"/>
  </r>
  <r>
    <x v="206"/>
    <x v="206"/>
    <s v="211.226.141.42"/>
    <x v="2"/>
    <x v="2"/>
    <x v="1454"/>
  </r>
  <r>
    <x v="206"/>
    <x v="206"/>
    <s v="211.226.141.42"/>
    <x v="3"/>
    <x v="3"/>
    <x v="3"/>
  </r>
  <r>
    <x v="206"/>
    <x v="206"/>
    <s v="211.226.141.42"/>
    <x v="4"/>
    <x v="4"/>
    <x v="1455"/>
  </r>
  <r>
    <x v="206"/>
    <x v="206"/>
    <s v="211.226.141.42"/>
    <x v="5"/>
    <x v="5"/>
    <x v="6"/>
  </r>
  <r>
    <x v="206"/>
    <x v="206"/>
    <s v="211.226.141.42"/>
    <x v="6"/>
    <x v="6"/>
    <x v="7"/>
  </r>
  <r>
    <x v="206"/>
    <x v="206"/>
    <s v="211.226.141.42"/>
    <x v="7"/>
    <x v="7"/>
    <x v="26"/>
  </r>
  <r>
    <x v="206"/>
    <x v="206"/>
    <s v="211.226.141.42"/>
    <x v="8"/>
    <x v="8"/>
    <x v="6"/>
  </r>
  <r>
    <x v="206"/>
    <x v="206"/>
    <s v="211.226.141.42"/>
    <x v="9"/>
    <x v="9"/>
    <x v="1453"/>
  </r>
  <r>
    <x v="206"/>
    <x v="206"/>
    <s v="211.226.141.42"/>
    <x v="10"/>
    <x v="10"/>
    <x v="7"/>
  </r>
  <r>
    <x v="206"/>
    <x v="206"/>
    <s v="211.226.141.42"/>
    <x v="29"/>
    <x v="29"/>
    <x v="26"/>
  </r>
  <r>
    <x v="206"/>
    <x v="206"/>
    <s v="211.226.141.42"/>
    <x v="11"/>
    <x v="11"/>
    <x v="9"/>
  </r>
  <r>
    <x v="206"/>
    <x v="206"/>
    <s v="211.226.141.42"/>
    <x v="12"/>
    <x v="12"/>
    <x v="6"/>
  </r>
  <r>
    <x v="206"/>
    <x v="206"/>
    <s v="211.226.141.42"/>
    <x v="13"/>
    <x v="13"/>
    <x v="9"/>
  </r>
  <r>
    <x v="206"/>
    <x v="206"/>
    <s v="211.226.141.42"/>
    <x v="14"/>
    <x v="14"/>
    <x v="26"/>
  </r>
  <r>
    <x v="206"/>
    <x v="206"/>
    <s v="211.226.141.42"/>
    <x v="15"/>
    <x v="15"/>
    <x v="6"/>
  </r>
  <r>
    <x v="206"/>
    <x v="206"/>
    <s v="211.226.141.42"/>
    <x v="16"/>
    <x v="16"/>
    <x v="10"/>
  </r>
  <r>
    <x v="206"/>
    <x v="206"/>
    <s v="211.226.141.42"/>
    <x v="17"/>
    <x v="17"/>
    <x v="26"/>
  </r>
  <r>
    <x v="206"/>
    <x v="206"/>
    <s v="211.226.141.42"/>
    <x v="17"/>
    <x v="17"/>
    <x v="6"/>
  </r>
  <r>
    <x v="206"/>
    <x v="206"/>
    <s v="211.226.141.42"/>
    <x v="18"/>
    <x v="18"/>
    <x v="6"/>
  </r>
  <r>
    <x v="206"/>
    <x v="206"/>
    <s v="211.226.141.42"/>
    <x v="21"/>
    <x v="21"/>
    <x v="6"/>
  </r>
  <r>
    <x v="206"/>
    <x v="206"/>
    <s v="211.226.141.42"/>
    <x v="22"/>
    <x v="22"/>
    <x v="9"/>
  </r>
  <r>
    <x v="206"/>
    <x v="206"/>
    <s v="211.226.141.42"/>
    <x v="24"/>
    <x v="24"/>
    <x v="9"/>
  </r>
  <r>
    <x v="206"/>
    <x v="206"/>
    <s v="211.226.141.42"/>
    <x v="25"/>
    <x v="25"/>
    <x v="9"/>
  </r>
  <r>
    <x v="206"/>
    <x v="206"/>
    <s v="211.226.141.42"/>
    <x v="26"/>
    <x v="26"/>
    <x v="26"/>
  </r>
  <r>
    <x v="207"/>
    <x v="207"/>
    <s v="220.149.56.67"/>
    <x v="0"/>
    <x v="0"/>
    <x v="1456"/>
  </r>
  <r>
    <x v="207"/>
    <x v="207"/>
    <s v="220.149.56.67"/>
    <x v="1"/>
    <x v="1"/>
    <x v="1411"/>
  </r>
  <r>
    <x v="207"/>
    <x v="207"/>
    <s v="220.149.56.67"/>
    <x v="2"/>
    <x v="2"/>
    <x v="1457"/>
  </r>
  <r>
    <x v="207"/>
    <x v="207"/>
    <s v="220.149.56.67"/>
    <x v="3"/>
    <x v="3"/>
    <x v="3"/>
  </r>
  <r>
    <x v="207"/>
    <x v="207"/>
    <s v="220.149.56.67"/>
    <x v="4"/>
    <x v="4"/>
    <x v="1458"/>
  </r>
  <r>
    <x v="207"/>
    <x v="207"/>
    <s v="220.149.56.67"/>
    <x v="5"/>
    <x v="5"/>
    <x v="8"/>
  </r>
  <r>
    <x v="207"/>
    <x v="207"/>
    <s v="220.149.56.67"/>
    <x v="6"/>
    <x v="6"/>
    <x v="6"/>
  </r>
  <r>
    <x v="207"/>
    <x v="207"/>
    <s v="220.149.56.67"/>
    <x v="7"/>
    <x v="7"/>
    <x v="6"/>
  </r>
  <r>
    <x v="207"/>
    <x v="207"/>
    <s v="220.149.56.67"/>
    <x v="8"/>
    <x v="8"/>
    <x v="8"/>
  </r>
  <r>
    <x v="207"/>
    <x v="207"/>
    <s v="220.149.56.67"/>
    <x v="10"/>
    <x v="10"/>
    <x v="6"/>
  </r>
  <r>
    <x v="207"/>
    <x v="207"/>
    <s v="220.149.56.67"/>
    <x v="29"/>
    <x v="29"/>
    <x v="7"/>
  </r>
  <r>
    <x v="207"/>
    <x v="207"/>
    <s v="220.149.56.67"/>
    <x v="11"/>
    <x v="11"/>
    <x v="9"/>
  </r>
  <r>
    <x v="207"/>
    <x v="207"/>
    <s v="220.149.56.67"/>
    <x v="12"/>
    <x v="12"/>
    <x v="6"/>
  </r>
  <r>
    <x v="207"/>
    <x v="207"/>
    <s v="220.149.56.67"/>
    <x v="12"/>
    <x v="12"/>
    <x v="7"/>
  </r>
  <r>
    <x v="207"/>
    <x v="207"/>
    <s v="220.149.56.67"/>
    <x v="13"/>
    <x v="13"/>
    <x v="9"/>
  </r>
  <r>
    <x v="207"/>
    <x v="207"/>
    <s v="220.149.56.67"/>
    <x v="32"/>
    <x v="32"/>
    <x v="304"/>
  </r>
  <r>
    <x v="207"/>
    <x v="207"/>
    <s v="220.149.56.67"/>
    <x v="14"/>
    <x v="14"/>
    <x v="6"/>
  </r>
  <r>
    <x v="207"/>
    <x v="207"/>
    <s v="220.149.56.67"/>
    <x v="15"/>
    <x v="15"/>
    <x v="6"/>
  </r>
  <r>
    <x v="207"/>
    <x v="207"/>
    <s v="220.149.56.67"/>
    <x v="16"/>
    <x v="16"/>
    <x v="304"/>
  </r>
  <r>
    <x v="207"/>
    <x v="207"/>
    <s v="220.149.56.67"/>
    <x v="17"/>
    <x v="17"/>
    <x v="6"/>
  </r>
  <r>
    <x v="207"/>
    <x v="207"/>
    <s v="220.149.56.67"/>
    <x v="18"/>
    <x v="18"/>
    <x v="7"/>
  </r>
  <r>
    <x v="207"/>
    <x v="207"/>
    <s v="220.149.56.67"/>
    <x v="19"/>
    <x v="19"/>
    <x v="1459"/>
  </r>
  <r>
    <x v="207"/>
    <x v="207"/>
    <s v="220.149.56.67"/>
    <x v="20"/>
    <x v="20"/>
    <x v="1460"/>
  </r>
  <r>
    <x v="207"/>
    <x v="207"/>
    <s v="220.149.56.67"/>
    <x v="21"/>
    <x v="21"/>
    <x v="9"/>
  </r>
  <r>
    <x v="207"/>
    <x v="207"/>
    <s v="220.149.56.67"/>
    <x v="21"/>
    <x v="21"/>
    <x v="26"/>
  </r>
  <r>
    <x v="207"/>
    <x v="207"/>
    <s v="220.149.56.67"/>
    <x v="31"/>
    <x v="31"/>
    <x v="1461"/>
  </r>
  <r>
    <x v="207"/>
    <x v="207"/>
    <s v="220.149.56.67"/>
    <x v="22"/>
    <x v="22"/>
    <x v="9"/>
  </r>
  <r>
    <x v="207"/>
    <x v="207"/>
    <s v="220.149.56.67"/>
    <x v="23"/>
    <x v="23"/>
    <x v="1462"/>
  </r>
  <r>
    <x v="207"/>
    <x v="207"/>
    <s v="220.149.56.67"/>
    <x v="24"/>
    <x v="24"/>
    <x v="9"/>
  </r>
  <r>
    <x v="207"/>
    <x v="207"/>
    <s v="220.149.56.67"/>
    <x v="25"/>
    <x v="25"/>
    <x v="26"/>
  </r>
  <r>
    <x v="207"/>
    <x v="207"/>
    <s v="220.149.56.67"/>
    <x v="38"/>
    <x v="31"/>
    <x v="1463"/>
  </r>
  <r>
    <x v="207"/>
    <x v="207"/>
    <s v="220.149.56.67"/>
    <x v="26"/>
    <x v="26"/>
    <x v="26"/>
  </r>
  <r>
    <x v="207"/>
    <x v="207"/>
    <s v="220.149.56.67"/>
    <x v="33"/>
    <x v="33"/>
    <x v="304"/>
  </r>
  <r>
    <x v="207"/>
    <x v="207"/>
    <s v="220.149.56.67"/>
    <x v="27"/>
    <x v="27"/>
    <x v="1464"/>
  </r>
  <r>
    <x v="208"/>
    <x v="208"/>
    <s v="203.244.218.34"/>
    <x v="0"/>
    <x v="0"/>
    <x v="1465"/>
  </r>
  <r>
    <x v="208"/>
    <x v="208"/>
    <s v="203.244.218.34"/>
    <x v="1"/>
    <x v="1"/>
    <x v="171"/>
  </r>
  <r>
    <x v="208"/>
    <x v="208"/>
    <s v="203.244.218.34"/>
    <x v="2"/>
    <x v="2"/>
    <x v="1466"/>
  </r>
  <r>
    <x v="208"/>
    <x v="208"/>
    <s v="203.244.218.34"/>
    <x v="3"/>
    <x v="3"/>
    <x v="44"/>
  </r>
  <r>
    <x v="208"/>
    <x v="208"/>
    <s v="203.244.218.34"/>
    <x v="5"/>
    <x v="5"/>
    <x v="9"/>
  </r>
  <r>
    <x v="208"/>
    <x v="208"/>
    <s v="203.244.218.34"/>
    <x v="5"/>
    <x v="5"/>
    <x v="6"/>
  </r>
  <r>
    <x v="208"/>
    <x v="208"/>
    <s v="203.244.218.34"/>
    <x v="5"/>
    <x v="5"/>
    <x v="8"/>
  </r>
  <r>
    <x v="208"/>
    <x v="208"/>
    <s v="203.244.218.34"/>
    <x v="5"/>
    <x v="5"/>
    <x v="5"/>
  </r>
  <r>
    <x v="208"/>
    <x v="208"/>
    <s v="203.244.218.34"/>
    <x v="6"/>
    <x v="6"/>
    <x v="6"/>
  </r>
  <r>
    <x v="208"/>
    <x v="208"/>
    <s v="203.244.218.34"/>
    <x v="7"/>
    <x v="7"/>
    <x v="7"/>
  </r>
  <r>
    <x v="208"/>
    <x v="208"/>
    <s v="203.244.218.34"/>
    <x v="8"/>
    <x v="8"/>
    <x v="8"/>
  </r>
  <r>
    <x v="208"/>
    <x v="208"/>
    <s v="203.244.218.34"/>
    <x v="9"/>
    <x v="9"/>
    <x v="171"/>
  </r>
  <r>
    <x v="208"/>
    <x v="208"/>
    <s v="203.244.218.34"/>
    <x v="10"/>
    <x v="10"/>
    <x v="7"/>
  </r>
  <r>
    <x v="208"/>
    <x v="208"/>
    <s v="203.244.218.34"/>
    <x v="29"/>
    <x v="29"/>
    <x v="26"/>
  </r>
  <r>
    <x v="208"/>
    <x v="208"/>
    <s v="203.244.218.34"/>
    <x v="11"/>
    <x v="11"/>
    <x v="9"/>
  </r>
  <r>
    <x v="208"/>
    <x v="208"/>
    <s v="203.244.218.34"/>
    <x v="11"/>
    <x v="11"/>
    <x v="7"/>
  </r>
  <r>
    <x v="208"/>
    <x v="208"/>
    <s v="203.244.218.34"/>
    <x v="12"/>
    <x v="12"/>
    <x v="6"/>
  </r>
  <r>
    <x v="208"/>
    <x v="208"/>
    <s v="203.244.218.34"/>
    <x v="12"/>
    <x v="12"/>
    <x v="7"/>
  </r>
  <r>
    <x v="208"/>
    <x v="208"/>
    <s v="203.244.218.34"/>
    <x v="13"/>
    <x v="13"/>
    <x v="9"/>
  </r>
  <r>
    <x v="208"/>
    <x v="208"/>
    <s v="203.244.218.34"/>
    <x v="14"/>
    <x v="14"/>
    <x v="26"/>
  </r>
  <r>
    <x v="208"/>
    <x v="208"/>
    <s v="203.244.218.34"/>
    <x v="15"/>
    <x v="15"/>
    <x v="26"/>
  </r>
  <r>
    <x v="208"/>
    <x v="208"/>
    <s v="203.244.218.34"/>
    <x v="16"/>
    <x v="16"/>
    <x v="10"/>
  </r>
  <r>
    <x v="208"/>
    <x v="208"/>
    <s v="203.244.218.34"/>
    <x v="17"/>
    <x v="17"/>
    <x v="6"/>
  </r>
  <r>
    <x v="208"/>
    <x v="208"/>
    <s v="203.244.218.34"/>
    <x v="18"/>
    <x v="18"/>
    <x v="6"/>
  </r>
  <r>
    <x v="208"/>
    <x v="208"/>
    <s v="203.244.218.34"/>
    <x v="19"/>
    <x v="19"/>
    <x v="1467"/>
  </r>
  <r>
    <x v="208"/>
    <x v="208"/>
    <s v="203.244.218.34"/>
    <x v="21"/>
    <x v="21"/>
    <x v="9"/>
  </r>
  <r>
    <x v="208"/>
    <x v="208"/>
    <s v="203.244.218.34"/>
    <x v="21"/>
    <x v="21"/>
    <x v="26"/>
  </r>
  <r>
    <x v="208"/>
    <x v="208"/>
    <s v="203.244.218.34"/>
    <x v="22"/>
    <x v="22"/>
    <x v="26"/>
  </r>
  <r>
    <x v="208"/>
    <x v="208"/>
    <s v="203.244.218.34"/>
    <x v="23"/>
    <x v="23"/>
    <x v="1468"/>
  </r>
  <r>
    <x v="208"/>
    <x v="208"/>
    <s v="203.244.218.34"/>
    <x v="24"/>
    <x v="24"/>
    <x v="9"/>
  </r>
  <r>
    <x v="208"/>
    <x v="208"/>
    <s v="203.244.218.34"/>
    <x v="25"/>
    <x v="25"/>
    <x v="26"/>
  </r>
  <r>
    <x v="208"/>
    <x v="208"/>
    <s v="203.244.218.34"/>
    <x v="26"/>
    <x v="26"/>
    <x v="26"/>
  </r>
  <r>
    <x v="208"/>
    <x v="208"/>
    <s v="203.244.218.34"/>
    <x v="27"/>
    <x v="27"/>
    <x v="1469"/>
  </r>
  <r>
    <x v="209"/>
    <x v="209"/>
    <s v="220.149.56.67"/>
    <x v="0"/>
    <x v="0"/>
    <x v="1470"/>
  </r>
  <r>
    <x v="209"/>
    <x v="209"/>
    <s v="220.149.56.67"/>
    <x v="1"/>
    <x v="1"/>
    <x v="1411"/>
  </r>
  <r>
    <x v="209"/>
    <x v="209"/>
    <s v="220.149.56.67"/>
    <x v="2"/>
    <x v="2"/>
    <x v="1457"/>
  </r>
  <r>
    <x v="209"/>
    <x v="209"/>
    <s v="220.149.56.67"/>
    <x v="3"/>
    <x v="3"/>
    <x v="3"/>
  </r>
  <r>
    <x v="209"/>
    <x v="209"/>
    <s v="220.149.56.67"/>
    <x v="4"/>
    <x v="4"/>
    <x v="1458"/>
  </r>
  <r>
    <x v="209"/>
    <x v="209"/>
    <s v="220.149.56.67"/>
    <x v="5"/>
    <x v="5"/>
    <x v="8"/>
  </r>
  <r>
    <x v="209"/>
    <x v="209"/>
    <s v="220.149.56.67"/>
    <x v="6"/>
    <x v="6"/>
    <x v="6"/>
  </r>
  <r>
    <x v="209"/>
    <x v="209"/>
    <s v="220.149.56.67"/>
    <x v="7"/>
    <x v="7"/>
    <x v="6"/>
  </r>
  <r>
    <x v="209"/>
    <x v="209"/>
    <s v="220.149.56.67"/>
    <x v="8"/>
    <x v="8"/>
    <x v="8"/>
  </r>
  <r>
    <x v="209"/>
    <x v="209"/>
    <s v="220.149.56.67"/>
    <x v="10"/>
    <x v="10"/>
    <x v="6"/>
  </r>
  <r>
    <x v="209"/>
    <x v="209"/>
    <s v="220.149.56.67"/>
    <x v="29"/>
    <x v="29"/>
    <x v="9"/>
  </r>
  <r>
    <x v="209"/>
    <x v="209"/>
    <s v="220.149.56.67"/>
    <x v="11"/>
    <x v="11"/>
    <x v="9"/>
  </r>
  <r>
    <x v="209"/>
    <x v="209"/>
    <s v="220.149.56.67"/>
    <x v="12"/>
    <x v="12"/>
    <x v="6"/>
  </r>
  <r>
    <x v="209"/>
    <x v="209"/>
    <s v="220.149.56.67"/>
    <x v="12"/>
    <x v="12"/>
    <x v="7"/>
  </r>
  <r>
    <x v="209"/>
    <x v="209"/>
    <s v="220.149.56.67"/>
    <x v="13"/>
    <x v="13"/>
    <x v="9"/>
  </r>
  <r>
    <x v="209"/>
    <x v="209"/>
    <s v="220.149.56.67"/>
    <x v="14"/>
    <x v="14"/>
    <x v="6"/>
  </r>
  <r>
    <x v="209"/>
    <x v="209"/>
    <s v="220.149.56.67"/>
    <x v="15"/>
    <x v="15"/>
    <x v="26"/>
  </r>
  <r>
    <x v="209"/>
    <x v="209"/>
    <s v="220.149.56.67"/>
    <x v="16"/>
    <x v="16"/>
    <x v="10"/>
  </r>
  <r>
    <x v="209"/>
    <x v="209"/>
    <s v="220.149.56.67"/>
    <x v="17"/>
    <x v="17"/>
    <x v="6"/>
  </r>
  <r>
    <x v="209"/>
    <x v="209"/>
    <s v="220.149.56.67"/>
    <x v="18"/>
    <x v="18"/>
    <x v="26"/>
  </r>
  <r>
    <x v="209"/>
    <x v="209"/>
    <s v="220.149.56.67"/>
    <x v="19"/>
    <x v="19"/>
    <x v="1378"/>
  </r>
  <r>
    <x v="209"/>
    <x v="209"/>
    <s v="220.149.56.67"/>
    <x v="21"/>
    <x v="21"/>
    <x v="9"/>
  </r>
  <r>
    <x v="209"/>
    <x v="209"/>
    <s v="220.149.56.67"/>
    <x v="21"/>
    <x v="21"/>
    <x v="26"/>
  </r>
  <r>
    <x v="209"/>
    <x v="209"/>
    <s v="220.149.56.67"/>
    <x v="22"/>
    <x v="22"/>
    <x v="9"/>
  </r>
  <r>
    <x v="209"/>
    <x v="209"/>
    <s v="220.149.56.67"/>
    <x v="24"/>
    <x v="24"/>
    <x v="9"/>
  </r>
  <r>
    <x v="209"/>
    <x v="209"/>
    <s v="220.149.56.67"/>
    <x v="25"/>
    <x v="25"/>
    <x v="26"/>
  </r>
  <r>
    <x v="209"/>
    <x v="209"/>
    <s v="220.149.56.67"/>
    <x v="26"/>
    <x v="26"/>
    <x v="6"/>
  </r>
  <r>
    <x v="210"/>
    <x v="210"/>
    <s v="178.155.176.226"/>
    <x v="0"/>
    <x v="0"/>
    <x v="1471"/>
  </r>
  <r>
    <x v="210"/>
    <x v="210"/>
    <s v="178.155.176.226"/>
    <x v="1"/>
    <x v="1"/>
    <x v="91"/>
  </r>
  <r>
    <x v="210"/>
    <x v="210"/>
    <s v="178.155.176.226"/>
    <x v="2"/>
    <x v="2"/>
    <x v="1472"/>
  </r>
  <r>
    <x v="210"/>
    <x v="210"/>
    <s v="178.155.176.226"/>
    <x v="3"/>
    <x v="3"/>
    <x v="3"/>
  </r>
  <r>
    <x v="210"/>
    <x v="210"/>
    <s v="178.155.176.226"/>
    <x v="4"/>
    <x v="4"/>
    <x v="373"/>
  </r>
  <r>
    <x v="210"/>
    <x v="210"/>
    <s v="178.155.176.226"/>
    <x v="5"/>
    <x v="5"/>
    <x v="7"/>
  </r>
  <r>
    <x v="210"/>
    <x v="210"/>
    <s v="178.155.176.226"/>
    <x v="5"/>
    <x v="5"/>
    <x v="8"/>
  </r>
  <r>
    <x v="210"/>
    <x v="210"/>
    <s v="178.155.176.226"/>
    <x v="6"/>
    <x v="6"/>
    <x v="9"/>
  </r>
  <r>
    <x v="210"/>
    <x v="210"/>
    <s v="178.155.176.226"/>
    <x v="7"/>
    <x v="7"/>
    <x v="6"/>
  </r>
  <r>
    <x v="210"/>
    <x v="210"/>
    <s v="178.155.176.226"/>
    <x v="8"/>
    <x v="8"/>
    <x v="7"/>
  </r>
  <r>
    <x v="210"/>
    <x v="210"/>
    <s v="178.155.176.226"/>
    <x v="9"/>
    <x v="9"/>
    <x v="113"/>
  </r>
  <r>
    <x v="210"/>
    <x v="210"/>
    <s v="178.155.176.226"/>
    <x v="10"/>
    <x v="10"/>
    <x v="9"/>
  </r>
  <r>
    <x v="210"/>
    <x v="210"/>
    <s v="178.155.176.226"/>
    <x v="29"/>
    <x v="29"/>
    <x v="7"/>
  </r>
  <r>
    <x v="210"/>
    <x v="210"/>
    <s v="178.155.176.226"/>
    <x v="11"/>
    <x v="11"/>
    <x v="7"/>
  </r>
  <r>
    <x v="210"/>
    <x v="210"/>
    <s v="178.155.176.226"/>
    <x v="12"/>
    <x v="12"/>
    <x v="6"/>
  </r>
  <r>
    <x v="210"/>
    <x v="210"/>
    <s v="178.155.176.226"/>
    <x v="13"/>
    <x v="13"/>
    <x v="7"/>
  </r>
  <r>
    <x v="210"/>
    <x v="210"/>
    <s v="178.155.176.226"/>
    <x v="32"/>
    <x v="32"/>
    <x v="657"/>
  </r>
  <r>
    <x v="210"/>
    <x v="210"/>
    <s v="178.155.176.226"/>
    <x v="14"/>
    <x v="14"/>
    <x v="26"/>
  </r>
  <r>
    <x v="210"/>
    <x v="210"/>
    <s v="178.155.176.226"/>
    <x v="15"/>
    <x v="15"/>
    <x v="9"/>
  </r>
  <r>
    <x v="210"/>
    <x v="210"/>
    <s v="178.155.176.226"/>
    <x v="16"/>
    <x v="16"/>
    <x v="1473"/>
  </r>
  <r>
    <x v="210"/>
    <x v="210"/>
    <s v="178.155.176.226"/>
    <x v="17"/>
    <x v="17"/>
    <x v="9"/>
  </r>
  <r>
    <x v="210"/>
    <x v="210"/>
    <s v="178.155.176.226"/>
    <x v="18"/>
    <x v="18"/>
    <x v="26"/>
  </r>
  <r>
    <x v="210"/>
    <x v="210"/>
    <s v="178.155.176.226"/>
    <x v="19"/>
    <x v="19"/>
    <x v="1474"/>
  </r>
  <r>
    <x v="210"/>
    <x v="210"/>
    <s v="178.155.176.226"/>
    <x v="20"/>
    <x v="20"/>
    <x v="1475"/>
  </r>
  <r>
    <x v="210"/>
    <x v="210"/>
    <s v="178.155.176.226"/>
    <x v="21"/>
    <x v="21"/>
    <x v="9"/>
  </r>
  <r>
    <x v="210"/>
    <x v="210"/>
    <s v="178.155.176.226"/>
    <x v="22"/>
    <x v="22"/>
    <x v="6"/>
  </r>
  <r>
    <x v="210"/>
    <x v="210"/>
    <s v="178.155.176.226"/>
    <x v="23"/>
    <x v="23"/>
    <x v="1476"/>
  </r>
  <r>
    <x v="210"/>
    <x v="210"/>
    <s v="178.155.176.226"/>
    <x v="24"/>
    <x v="24"/>
    <x v="9"/>
  </r>
  <r>
    <x v="210"/>
    <x v="210"/>
    <s v="178.155.176.226"/>
    <x v="25"/>
    <x v="25"/>
    <x v="9"/>
  </r>
  <r>
    <x v="210"/>
    <x v="210"/>
    <s v="178.155.176.226"/>
    <x v="26"/>
    <x v="26"/>
    <x v="9"/>
  </r>
  <r>
    <x v="210"/>
    <x v="210"/>
    <s v="178.155.176.226"/>
    <x v="27"/>
    <x v="27"/>
    <x v="1477"/>
  </r>
  <r>
    <x v="211"/>
    <x v="211"/>
    <s v="195.249.242.219"/>
    <x v="0"/>
    <x v="0"/>
    <x v="1478"/>
  </r>
  <r>
    <x v="211"/>
    <x v="211"/>
    <s v="195.249.242.219"/>
    <x v="1"/>
    <x v="1"/>
    <x v="1"/>
  </r>
  <r>
    <x v="211"/>
    <x v="211"/>
    <s v="195.249.242.219"/>
    <x v="2"/>
    <x v="2"/>
    <x v="534"/>
  </r>
  <r>
    <x v="211"/>
    <x v="211"/>
    <s v="195.249.242.219"/>
    <x v="3"/>
    <x v="3"/>
    <x v="3"/>
  </r>
  <r>
    <x v="211"/>
    <x v="211"/>
    <s v="195.249.242.219"/>
    <x v="4"/>
    <x v="4"/>
    <x v="4"/>
  </r>
  <r>
    <x v="211"/>
    <x v="211"/>
    <s v="195.249.242.219"/>
    <x v="5"/>
    <x v="5"/>
    <x v="8"/>
  </r>
  <r>
    <x v="211"/>
    <x v="211"/>
    <s v="195.249.242.219"/>
    <x v="6"/>
    <x v="6"/>
    <x v="26"/>
  </r>
  <r>
    <x v="211"/>
    <x v="211"/>
    <s v="195.249.242.219"/>
    <x v="7"/>
    <x v="7"/>
    <x v="7"/>
  </r>
  <r>
    <x v="211"/>
    <x v="211"/>
    <s v="195.249.242.219"/>
    <x v="8"/>
    <x v="8"/>
    <x v="7"/>
  </r>
  <r>
    <x v="211"/>
    <x v="211"/>
    <s v="195.249.242.219"/>
    <x v="9"/>
    <x v="9"/>
    <x v="1479"/>
  </r>
  <r>
    <x v="211"/>
    <x v="211"/>
    <s v="195.249.242.219"/>
    <x v="10"/>
    <x v="10"/>
    <x v="26"/>
  </r>
  <r>
    <x v="211"/>
    <x v="211"/>
    <s v="195.249.242.219"/>
    <x v="10"/>
    <x v="10"/>
    <x v="6"/>
  </r>
  <r>
    <x v="211"/>
    <x v="211"/>
    <s v="195.249.242.219"/>
    <x v="10"/>
    <x v="10"/>
    <x v="7"/>
  </r>
  <r>
    <x v="211"/>
    <x v="211"/>
    <s v="195.249.242.219"/>
    <x v="29"/>
    <x v="29"/>
    <x v="7"/>
  </r>
  <r>
    <x v="211"/>
    <x v="211"/>
    <s v="195.249.242.219"/>
    <x v="11"/>
    <x v="11"/>
    <x v="88"/>
  </r>
  <r>
    <x v="211"/>
    <x v="211"/>
    <s v="195.249.242.219"/>
    <x v="11"/>
    <x v="11"/>
    <x v="22"/>
  </r>
  <r>
    <x v="211"/>
    <x v="211"/>
    <s v="195.249.242.219"/>
    <x v="30"/>
    <x v="30"/>
    <x v="535"/>
  </r>
  <r>
    <x v="211"/>
    <x v="211"/>
    <s v="195.249.242.219"/>
    <x v="12"/>
    <x v="12"/>
    <x v="6"/>
  </r>
  <r>
    <x v="211"/>
    <x v="211"/>
    <s v="195.249.242.219"/>
    <x v="12"/>
    <x v="12"/>
    <x v="7"/>
  </r>
  <r>
    <x v="211"/>
    <x v="211"/>
    <s v="195.249.242.219"/>
    <x v="13"/>
    <x v="13"/>
    <x v="7"/>
  </r>
  <r>
    <x v="211"/>
    <x v="211"/>
    <s v="195.249.242.219"/>
    <x v="32"/>
    <x v="32"/>
    <x v="4"/>
  </r>
  <r>
    <x v="211"/>
    <x v="211"/>
    <s v="195.249.242.219"/>
    <x v="14"/>
    <x v="14"/>
    <x v="9"/>
  </r>
  <r>
    <x v="211"/>
    <x v="211"/>
    <s v="195.249.242.219"/>
    <x v="15"/>
    <x v="15"/>
    <x v="9"/>
  </r>
  <r>
    <x v="211"/>
    <x v="211"/>
    <s v="195.249.242.219"/>
    <x v="16"/>
    <x v="16"/>
    <x v="10"/>
  </r>
  <r>
    <x v="211"/>
    <x v="211"/>
    <s v="195.249.242.219"/>
    <x v="17"/>
    <x v="17"/>
    <x v="26"/>
  </r>
  <r>
    <x v="211"/>
    <x v="211"/>
    <s v="195.249.242.219"/>
    <x v="18"/>
    <x v="18"/>
    <x v="9"/>
  </r>
  <r>
    <x v="211"/>
    <x v="211"/>
    <s v="195.249.242.219"/>
    <x v="18"/>
    <x v="18"/>
    <x v="26"/>
  </r>
  <r>
    <x v="211"/>
    <x v="211"/>
    <s v="195.249.242.219"/>
    <x v="19"/>
    <x v="19"/>
    <x v="538"/>
  </r>
  <r>
    <x v="211"/>
    <x v="211"/>
    <s v="195.249.242.219"/>
    <x v="21"/>
    <x v="21"/>
    <x v="9"/>
  </r>
  <r>
    <x v="211"/>
    <x v="211"/>
    <s v="195.249.242.219"/>
    <x v="22"/>
    <x v="22"/>
    <x v="6"/>
  </r>
  <r>
    <x v="211"/>
    <x v="211"/>
    <s v="195.249.242.219"/>
    <x v="23"/>
    <x v="23"/>
    <x v="1480"/>
  </r>
  <r>
    <x v="211"/>
    <x v="211"/>
    <s v="195.249.242.219"/>
    <x v="24"/>
    <x v="24"/>
    <x v="9"/>
  </r>
  <r>
    <x v="211"/>
    <x v="211"/>
    <s v="195.249.242.219"/>
    <x v="25"/>
    <x v="25"/>
    <x v="9"/>
  </r>
  <r>
    <x v="211"/>
    <x v="211"/>
    <s v="195.249.242.219"/>
    <x v="26"/>
    <x v="26"/>
    <x v="9"/>
  </r>
  <r>
    <x v="211"/>
    <x v="211"/>
    <s v="195.249.242.219"/>
    <x v="33"/>
    <x v="33"/>
    <x v="1481"/>
  </r>
  <r>
    <x v="211"/>
    <x v="211"/>
    <s v="195.249.242.219"/>
    <x v="27"/>
    <x v="27"/>
    <x v="65"/>
  </r>
  <r>
    <x v="212"/>
    <x v="212"/>
    <s v="141.0.126.166"/>
    <x v="0"/>
    <x v="0"/>
    <x v="1482"/>
  </r>
  <r>
    <x v="212"/>
    <x v="212"/>
    <s v="141.0.126.166"/>
    <x v="1"/>
    <x v="1"/>
    <x v="224"/>
  </r>
  <r>
    <x v="212"/>
    <x v="212"/>
    <s v="141.0.126.166"/>
    <x v="2"/>
    <x v="2"/>
    <x v="1483"/>
  </r>
  <r>
    <x v="212"/>
    <x v="212"/>
    <s v="141.0.126.166"/>
    <x v="3"/>
    <x v="3"/>
    <x v="3"/>
  </r>
  <r>
    <x v="212"/>
    <x v="212"/>
    <s v="141.0.126.166"/>
    <x v="5"/>
    <x v="5"/>
    <x v="6"/>
  </r>
  <r>
    <x v="212"/>
    <x v="212"/>
    <s v="141.0.126.166"/>
    <x v="6"/>
    <x v="6"/>
    <x v="9"/>
  </r>
  <r>
    <x v="212"/>
    <x v="212"/>
    <s v="141.0.126.166"/>
    <x v="7"/>
    <x v="7"/>
    <x v="26"/>
  </r>
  <r>
    <x v="212"/>
    <x v="212"/>
    <s v="141.0.126.166"/>
    <x v="8"/>
    <x v="8"/>
    <x v="6"/>
  </r>
  <r>
    <x v="212"/>
    <x v="212"/>
    <s v="141.0.126.166"/>
    <x v="9"/>
    <x v="9"/>
    <x v="224"/>
  </r>
  <r>
    <x v="212"/>
    <x v="212"/>
    <s v="141.0.126.166"/>
    <x v="10"/>
    <x v="10"/>
    <x v="6"/>
  </r>
  <r>
    <x v="212"/>
    <x v="212"/>
    <s v="141.0.126.166"/>
    <x v="29"/>
    <x v="29"/>
    <x v="7"/>
  </r>
  <r>
    <x v="212"/>
    <x v="212"/>
    <s v="141.0.126.166"/>
    <x v="11"/>
    <x v="11"/>
    <x v="6"/>
  </r>
  <r>
    <x v="212"/>
    <x v="212"/>
    <s v="141.0.126.166"/>
    <x v="11"/>
    <x v="11"/>
    <x v="22"/>
  </r>
  <r>
    <x v="212"/>
    <x v="212"/>
    <s v="141.0.126.166"/>
    <x v="30"/>
    <x v="30"/>
    <x v="1484"/>
  </r>
  <r>
    <x v="212"/>
    <x v="212"/>
    <s v="141.0.126.166"/>
    <x v="12"/>
    <x v="12"/>
    <x v="6"/>
  </r>
  <r>
    <x v="212"/>
    <x v="212"/>
    <s v="141.0.126.166"/>
    <x v="13"/>
    <x v="13"/>
    <x v="7"/>
  </r>
  <r>
    <x v="212"/>
    <x v="212"/>
    <s v="141.0.126.166"/>
    <x v="32"/>
    <x v="32"/>
    <x v="227"/>
  </r>
  <r>
    <x v="212"/>
    <x v="212"/>
    <s v="141.0.126.166"/>
    <x v="14"/>
    <x v="14"/>
    <x v="26"/>
  </r>
  <r>
    <x v="212"/>
    <x v="212"/>
    <s v="141.0.126.166"/>
    <x v="15"/>
    <x v="15"/>
    <x v="6"/>
  </r>
  <r>
    <x v="212"/>
    <x v="212"/>
    <s v="141.0.126.166"/>
    <x v="16"/>
    <x v="16"/>
    <x v="10"/>
  </r>
  <r>
    <x v="212"/>
    <x v="212"/>
    <s v="141.0.126.166"/>
    <x v="17"/>
    <x v="17"/>
    <x v="9"/>
  </r>
  <r>
    <x v="212"/>
    <x v="212"/>
    <s v="141.0.126.166"/>
    <x v="18"/>
    <x v="18"/>
    <x v="6"/>
  </r>
  <r>
    <x v="212"/>
    <x v="212"/>
    <s v="141.0.126.166"/>
    <x v="19"/>
    <x v="19"/>
    <x v="1485"/>
  </r>
  <r>
    <x v="212"/>
    <x v="212"/>
    <s v="141.0.126.166"/>
    <x v="20"/>
    <x v="20"/>
    <x v="1486"/>
  </r>
  <r>
    <x v="212"/>
    <x v="212"/>
    <s v="141.0.126.166"/>
    <x v="21"/>
    <x v="21"/>
    <x v="6"/>
  </r>
  <r>
    <x v="212"/>
    <x v="212"/>
    <s v="141.0.126.166"/>
    <x v="22"/>
    <x v="22"/>
    <x v="26"/>
  </r>
  <r>
    <x v="212"/>
    <x v="212"/>
    <s v="141.0.126.166"/>
    <x v="23"/>
    <x v="23"/>
    <x v="1487"/>
  </r>
  <r>
    <x v="212"/>
    <x v="212"/>
    <s v="141.0.126.166"/>
    <x v="24"/>
    <x v="24"/>
    <x v="9"/>
  </r>
  <r>
    <x v="212"/>
    <x v="212"/>
    <s v="141.0.126.166"/>
    <x v="25"/>
    <x v="25"/>
    <x v="9"/>
  </r>
  <r>
    <x v="212"/>
    <x v="212"/>
    <s v="141.0.126.166"/>
    <x v="26"/>
    <x v="26"/>
    <x v="6"/>
  </r>
  <r>
    <x v="212"/>
    <x v="212"/>
    <s v="141.0.126.166"/>
    <x v="33"/>
    <x v="33"/>
    <x v="1488"/>
  </r>
  <r>
    <x v="212"/>
    <x v="212"/>
    <s v="141.0.126.166"/>
    <x v="27"/>
    <x v="27"/>
    <x v="1489"/>
  </r>
  <r>
    <x v="213"/>
    <x v="213"/>
    <s v="92.221.40.234"/>
    <x v="0"/>
    <x v="0"/>
    <x v="1490"/>
  </r>
  <r>
    <x v="213"/>
    <x v="213"/>
    <s v="92.221.40.234"/>
    <x v="1"/>
    <x v="1"/>
    <x v="224"/>
  </r>
  <r>
    <x v="213"/>
    <x v="213"/>
    <s v="92.221.40.234"/>
    <x v="2"/>
    <x v="2"/>
    <x v="1491"/>
  </r>
  <r>
    <x v="213"/>
    <x v="213"/>
    <s v="92.221.40.234"/>
    <x v="3"/>
    <x v="3"/>
    <x v="3"/>
  </r>
  <r>
    <x v="213"/>
    <x v="213"/>
    <s v="92.221.40.234"/>
    <x v="4"/>
    <x v="4"/>
    <x v="1492"/>
  </r>
  <r>
    <x v="213"/>
    <x v="213"/>
    <s v="92.221.40.234"/>
    <x v="5"/>
    <x v="5"/>
    <x v="22"/>
  </r>
  <r>
    <x v="213"/>
    <x v="213"/>
    <s v="92.221.40.234"/>
    <x v="5"/>
    <x v="5"/>
    <x v="5"/>
  </r>
  <r>
    <x v="213"/>
    <x v="213"/>
    <s v="92.221.40.234"/>
    <x v="6"/>
    <x v="6"/>
    <x v="26"/>
  </r>
  <r>
    <x v="213"/>
    <x v="213"/>
    <s v="92.221.40.234"/>
    <x v="7"/>
    <x v="7"/>
    <x v="6"/>
  </r>
  <r>
    <x v="213"/>
    <x v="213"/>
    <s v="92.221.40.234"/>
    <x v="8"/>
    <x v="8"/>
    <x v="8"/>
  </r>
  <r>
    <x v="213"/>
    <x v="213"/>
    <s v="92.221.40.234"/>
    <x v="9"/>
    <x v="9"/>
    <x v="224"/>
  </r>
  <r>
    <x v="213"/>
    <x v="213"/>
    <s v="92.221.40.234"/>
    <x v="35"/>
    <x v="28"/>
    <x v="1493"/>
  </r>
  <r>
    <x v="213"/>
    <x v="213"/>
    <s v="92.221.40.234"/>
    <x v="29"/>
    <x v="29"/>
    <x v="7"/>
  </r>
  <r>
    <x v="213"/>
    <x v="213"/>
    <s v="92.221.40.234"/>
    <x v="11"/>
    <x v="11"/>
    <x v="7"/>
  </r>
  <r>
    <x v="213"/>
    <x v="213"/>
    <s v="92.221.40.234"/>
    <x v="12"/>
    <x v="12"/>
    <x v="6"/>
  </r>
  <r>
    <x v="213"/>
    <x v="213"/>
    <s v="92.221.40.234"/>
    <x v="13"/>
    <x v="13"/>
    <x v="6"/>
  </r>
  <r>
    <x v="213"/>
    <x v="213"/>
    <s v="92.221.40.234"/>
    <x v="14"/>
    <x v="14"/>
    <x v="9"/>
  </r>
  <r>
    <x v="213"/>
    <x v="213"/>
    <s v="92.221.40.234"/>
    <x v="15"/>
    <x v="15"/>
    <x v="9"/>
  </r>
  <r>
    <x v="213"/>
    <x v="213"/>
    <s v="92.221.40.234"/>
    <x v="16"/>
    <x v="16"/>
    <x v="10"/>
  </r>
  <r>
    <x v="213"/>
    <x v="213"/>
    <s v="92.221.40.234"/>
    <x v="17"/>
    <x v="17"/>
    <x v="9"/>
  </r>
  <r>
    <x v="213"/>
    <x v="213"/>
    <s v="92.221.40.234"/>
    <x v="18"/>
    <x v="18"/>
    <x v="8"/>
  </r>
  <r>
    <x v="213"/>
    <x v="213"/>
    <s v="92.221.40.234"/>
    <x v="19"/>
    <x v="19"/>
    <x v="1494"/>
  </r>
  <r>
    <x v="213"/>
    <x v="213"/>
    <s v="92.221.40.234"/>
    <x v="20"/>
    <x v="20"/>
    <x v="1495"/>
  </r>
  <r>
    <x v="213"/>
    <x v="213"/>
    <s v="92.221.40.234"/>
    <x v="21"/>
    <x v="21"/>
    <x v="9"/>
  </r>
  <r>
    <x v="213"/>
    <x v="213"/>
    <s v="92.221.40.234"/>
    <x v="21"/>
    <x v="21"/>
    <x v="26"/>
  </r>
  <r>
    <x v="213"/>
    <x v="213"/>
    <s v="92.221.40.234"/>
    <x v="22"/>
    <x v="22"/>
    <x v="6"/>
  </r>
  <r>
    <x v="213"/>
    <x v="213"/>
    <s v="92.221.40.234"/>
    <x v="23"/>
    <x v="23"/>
    <x v="1496"/>
  </r>
  <r>
    <x v="213"/>
    <x v="213"/>
    <s v="92.221.40.234"/>
    <x v="24"/>
    <x v="24"/>
    <x v="9"/>
  </r>
  <r>
    <x v="213"/>
    <x v="213"/>
    <s v="92.221.40.234"/>
    <x v="25"/>
    <x v="25"/>
    <x v="9"/>
  </r>
  <r>
    <x v="213"/>
    <x v="213"/>
    <s v="92.221.40.234"/>
    <x v="38"/>
    <x v="31"/>
    <x v="1497"/>
  </r>
  <r>
    <x v="213"/>
    <x v="213"/>
    <s v="92.221.40.234"/>
    <x v="26"/>
    <x v="26"/>
    <x v="26"/>
  </r>
  <r>
    <x v="213"/>
    <x v="213"/>
    <s v="92.221.40.234"/>
    <x v="33"/>
    <x v="33"/>
    <x v="1498"/>
  </r>
  <r>
    <x v="214"/>
    <x v="214"/>
    <s v="90.184.91.55"/>
    <x v="0"/>
    <x v="0"/>
    <x v="1499"/>
  </r>
  <r>
    <x v="214"/>
    <x v="214"/>
    <s v="90.184.91.55"/>
    <x v="1"/>
    <x v="1"/>
    <x v="91"/>
  </r>
  <r>
    <x v="214"/>
    <x v="214"/>
    <s v="90.184.91.55"/>
    <x v="2"/>
    <x v="2"/>
    <x v="1500"/>
  </r>
  <r>
    <x v="214"/>
    <x v="214"/>
    <s v="90.184.91.55"/>
    <x v="3"/>
    <x v="3"/>
    <x v="3"/>
  </r>
  <r>
    <x v="214"/>
    <x v="214"/>
    <s v="90.184.91.55"/>
    <x v="4"/>
    <x v="4"/>
    <x v="193"/>
  </r>
  <r>
    <x v="214"/>
    <x v="214"/>
    <s v="90.184.91.55"/>
    <x v="5"/>
    <x v="5"/>
    <x v="8"/>
  </r>
  <r>
    <x v="214"/>
    <x v="214"/>
    <s v="90.184.91.55"/>
    <x v="6"/>
    <x v="6"/>
    <x v="9"/>
  </r>
  <r>
    <x v="214"/>
    <x v="214"/>
    <s v="90.184.91.55"/>
    <x v="7"/>
    <x v="7"/>
    <x v="26"/>
  </r>
  <r>
    <x v="214"/>
    <x v="214"/>
    <s v="90.184.91.55"/>
    <x v="8"/>
    <x v="8"/>
    <x v="26"/>
  </r>
  <r>
    <x v="214"/>
    <x v="214"/>
    <s v="90.184.91.55"/>
    <x v="9"/>
    <x v="9"/>
    <x v="91"/>
  </r>
  <r>
    <x v="214"/>
    <x v="214"/>
    <s v="90.184.91.55"/>
    <x v="10"/>
    <x v="10"/>
    <x v="6"/>
  </r>
  <r>
    <x v="214"/>
    <x v="214"/>
    <s v="90.184.91.55"/>
    <x v="29"/>
    <x v="29"/>
    <x v="7"/>
  </r>
  <r>
    <x v="214"/>
    <x v="214"/>
    <s v="90.184.91.55"/>
    <x v="11"/>
    <x v="11"/>
    <x v="7"/>
  </r>
  <r>
    <x v="214"/>
    <x v="214"/>
    <s v="90.184.91.55"/>
    <x v="12"/>
    <x v="12"/>
    <x v="6"/>
  </r>
  <r>
    <x v="214"/>
    <x v="214"/>
    <s v="90.184.91.55"/>
    <x v="37"/>
    <x v="28"/>
    <x v="1501"/>
  </r>
  <r>
    <x v="214"/>
    <x v="214"/>
    <s v="90.184.91.55"/>
    <x v="13"/>
    <x v="13"/>
    <x v="6"/>
  </r>
  <r>
    <x v="214"/>
    <x v="214"/>
    <s v="90.184.91.55"/>
    <x v="14"/>
    <x v="14"/>
    <x v="26"/>
  </r>
  <r>
    <x v="214"/>
    <x v="214"/>
    <s v="90.184.91.55"/>
    <x v="15"/>
    <x v="15"/>
    <x v="26"/>
  </r>
  <r>
    <x v="214"/>
    <x v="214"/>
    <s v="90.184.91.55"/>
    <x v="16"/>
    <x v="16"/>
    <x v="10"/>
  </r>
  <r>
    <x v="214"/>
    <x v="214"/>
    <s v="90.184.91.55"/>
    <x v="17"/>
    <x v="17"/>
    <x v="26"/>
  </r>
  <r>
    <x v="214"/>
    <x v="214"/>
    <s v="90.184.91.55"/>
    <x v="18"/>
    <x v="18"/>
    <x v="6"/>
  </r>
  <r>
    <x v="214"/>
    <x v="214"/>
    <s v="90.184.91.55"/>
    <x v="19"/>
    <x v="19"/>
    <x v="1502"/>
  </r>
  <r>
    <x v="214"/>
    <x v="214"/>
    <s v="90.184.91.55"/>
    <x v="20"/>
    <x v="20"/>
    <x v="1503"/>
  </r>
  <r>
    <x v="214"/>
    <x v="214"/>
    <s v="90.184.91.55"/>
    <x v="21"/>
    <x v="21"/>
    <x v="9"/>
  </r>
  <r>
    <x v="214"/>
    <x v="214"/>
    <s v="90.184.91.55"/>
    <x v="21"/>
    <x v="21"/>
    <x v="26"/>
  </r>
  <r>
    <x v="214"/>
    <x v="214"/>
    <s v="90.184.91.55"/>
    <x v="22"/>
    <x v="22"/>
    <x v="6"/>
  </r>
  <r>
    <x v="214"/>
    <x v="214"/>
    <s v="90.184.91.55"/>
    <x v="23"/>
    <x v="23"/>
    <x v="1504"/>
  </r>
  <r>
    <x v="214"/>
    <x v="214"/>
    <s v="90.184.91.55"/>
    <x v="24"/>
    <x v="24"/>
    <x v="9"/>
  </r>
  <r>
    <x v="214"/>
    <x v="214"/>
    <s v="90.184.91.55"/>
    <x v="26"/>
    <x v="26"/>
    <x v="26"/>
  </r>
  <r>
    <x v="215"/>
    <x v="215"/>
    <s v="91.150.225.193"/>
    <x v="0"/>
    <x v="0"/>
    <x v="1505"/>
  </r>
  <r>
    <x v="215"/>
    <x v="215"/>
    <s v="91.150.225.193"/>
    <x v="1"/>
    <x v="1"/>
    <x v="91"/>
  </r>
  <r>
    <x v="215"/>
    <x v="215"/>
    <s v="91.150.225.193"/>
    <x v="2"/>
    <x v="2"/>
    <x v="387"/>
  </r>
  <r>
    <x v="215"/>
    <x v="215"/>
    <s v="91.150.225.193"/>
    <x v="3"/>
    <x v="3"/>
    <x v="3"/>
  </r>
  <r>
    <x v="215"/>
    <x v="215"/>
    <s v="91.150.225.193"/>
    <x v="4"/>
    <x v="4"/>
    <x v="193"/>
  </r>
  <r>
    <x v="215"/>
    <x v="215"/>
    <s v="91.150.225.193"/>
    <x v="5"/>
    <x v="5"/>
    <x v="6"/>
  </r>
  <r>
    <x v="215"/>
    <x v="215"/>
    <s v="91.150.225.193"/>
    <x v="6"/>
    <x v="6"/>
    <x v="9"/>
  </r>
  <r>
    <x v="215"/>
    <x v="215"/>
    <s v="91.150.225.193"/>
    <x v="7"/>
    <x v="7"/>
    <x v="8"/>
  </r>
  <r>
    <x v="215"/>
    <x v="215"/>
    <s v="91.150.225.193"/>
    <x v="8"/>
    <x v="8"/>
    <x v="8"/>
  </r>
  <r>
    <x v="215"/>
    <x v="215"/>
    <s v="91.150.225.193"/>
    <x v="9"/>
    <x v="9"/>
    <x v="91"/>
  </r>
  <r>
    <x v="215"/>
    <x v="215"/>
    <s v="91.150.225.193"/>
    <x v="10"/>
    <x v="10"/>
    <x v="7"/>
  </r>
  <r>
    <x v="215"/>
    <x v="215"/>
    <s v="91.150.225.193"/>
    <x v="11"/>
    <x v="11"/>
    <x v="9"/>
  </r>
  <r>
    <x v="215"/>
    <x v="215"/>
    <s v="91.150.225.193"/>
    <x v="37"/>
    <x v="28"/>
    <x v="1506"/>
  </r>
  <r>
    <x v="215"/>
    <x v="215"/>
    <s v="91.150.225.193"/>
    <x v="13"/>
    <x v="13"/>
    <x v="7"/>
  </r>
  <r>
    <x v="215"/>
    <x v="215"/>
    <s v="91.150.225.193"/>
    <x v="32"/>
    <x v="32"/>
    <x v="193"/>
  </r>
  <r>
    <x v="215"/>
    <x v="215"/>
    <s v="91.150.225.193"/>
    <x v="14"/>
    <x v="14"/>
    <x v="9"/>
  </r>
  <r>
    <x v="215"/>
    <x v="215"/>
    <s v="91.150.225.193"/>
    <x v="15"/>
    <x v="15"/>
    <x v="9"/>
  </r>
  <r>
    <x v="215"/>
    <x v="215"/>
    <s v="91.150.225.193"/>
    <x v="16"/>
    <x v="16"/>
    <x v="10"/>
  </r>
  <r>
    <x v="215"/>
    <x v="215"/>
    <s v="91.150.225.193"/>
    <x v="17"/>
    <x v="17"/>
    <x v="9"/>
  </r>
  <r>
    <x v="215"/>
    <x v="215"/>
    <s v="91.150.225.193"/>
    <x v="18"/>
    <x v="18"/>
    <x v="9"/>
  </r>
  <r>
    <x v="215"/>
    <x v="215"/>
    <s v="91.150.225.193"/>
    <x v="19"/>
    <x v="19"/>
    <x v="761"/>
  </r>
  <r>
    <x v="215"/>
    <x v="215"/>
    <s v="91.150.225.193"/>
    <x v="20"/>
    <x v="20"/>
    <x v="1507"/>
  </r>
  <r>
    <x v="215"/>
    <x v="215"/>
    <s v="91.150.225.193"/>
    <x v="21"/>
    <x v="21"/>
    <x v="9"/>
  </r>
  <r>
    <x v="215"/>
    <x v="215"/>
    <s v="91.150.225.193"/>
    <x v="21"/>
    <x v="21"/>
    <x v="26"/>
  </r>
  <r>
    <x v="215"/>
    <x v="215"/>
    <s v="91.150.225.193"/>
    <x v="22"/>
    <x v="22"/>
    <x v="6"/>
  </r>
  <r>
    <x v="215"/>
    <x v="215"/>
    <s v="91.150.225.193"/>
    <x v="23"/>
    <x v="23"/>
    <x v="1508"/>
  </r>
  <r>
    <x v="215"/>
    <x v="215"/>
    <s v="91.150.225.193"/>
    <x v="24"/>
    <x v="24"/>
    <x v="9"/>
  </r>
  <r>
    <x v="215"/>
    <x v="215"/>
    <s v="91.150.225.193"/>
    <x v="25"/>
    <x v="25"/>
    <x v="9"/>
  </r>
  <r>
    <x v="215"/>
    <x v="215"/>
    <s v="91.150.225.193"/>
    <x v="26"/>
    <x v="26"/>
    <x v="9"/>
  </r>
  <r>
    <x v="216"/>
    <x v="216"/>
    <s v="84.209.129.224"/>
    <x v="0"/>
    <x v="0"/>
    <x v="1509"/>
  </r>
  <r>
    <x v="216"/>
    <x v="216"/>
    <s v="84.209.129.224"/>
    <x v="1"/>
    <x v="1"/>
    <x v="1510"/>
  </r>
  <r>
    <x v="216"/>
    <x v="216"/>
    <s v="84.209.129.224"/>
    <x v="2"/>
    <x v="2"/>
    <x v="1511"/>
  </r>
  <r>
    <x v="216"/>
    <x v="216"/>
    <s v="84.209.129.224"/>
    <x v="3"/>
    <x v="3"/>
    <x v="44"/>
  </r>
  <r>
    <x v="216"/>
    <x v="216"/>
    <s v="84.209.129.224"/>
    <x v="5"/>
    <x v="5"/>
    <x v="8"/>
  </r>
  <r>
    <x v="216"/>
    <x v="216"/>
    <s v="84.209.129.224"/>
    <x v="6"/>
    <x v="6"/>
    <x v="9"/>
  </r>
  <r>
    <x v="216"/>
    <x v="216"/>
    <s v="84.209.129.224"/>
    <x v="7"/>
    <x v="7"/>
    <x v="6"/>
  </r>
  <r>
    <x v="216"/>
    <x v="216"/>
    <s v="84.209.129.224"/>
    <x v="8"/>
    <x v="8"/>
    <x v="7"/>
  </r>
  <r>
    <x v="216"/>
    <x v="216"/>
    <s v="84.209.129.224"/>
    <x v="9"/>
    <x v="9"/>
    <x v="1510"/>
  </r>
  <r>
    <x v="216"/>
    <x v="216"/>
    <s v="84.209.129.224"/>
    <x v="10"/>
    <x v="10"/>
    <x v="6"/>
  </r>
  <r>
    <x v="216"/>
    <x v="216"/>
    <s v="84.209.129.224"/>
    <x v="29"/>
    <x v="29"/>
    <x v="7"/>
  </r>
  <r>
    <x v="216"/>
    <x v="216"/>
    <s v="84.209.129.224"/>
    <x v="11"/>
    <x v="11"/>
    <x v="7"/>
  </r>
  <r>
    <x v="216"/>
    <x v="216"/>
    <s v="84.209.129.224"/>
    <x v="12"/>
    <x v="12"/>
    <x v="6"/>
  </r>
  <r>
    <x v="216"/>
    <x v="216"/>
    <s v="84.209.129.224"/>
    <x v="13"/>
    <x v="13"/>
    <x v="7"/>
  </r>
  <r>
    <x v="216"/>
    <x v="216"/>
    <s v="84.209.129.224"/>
    <x v="32"/>
    <x v="32"/>
    <x v="1512"/>
  </r>
  <r>
    <x v="216"/>
    <x v="216"/>
    <s v="84.209.129.224"/>
    <x v="14"/>
    <x v="14"/>
    <x v="9"/>
  </r>
  <r>
    <x v="216"/>
    <x v="216"/>
    <s v="84.209.129.224"/>
    <x v="15"/>
    <x v="15"/>
    <x v="9"/>
  </r>
  <r>
    <x v="216"/>
    <x v="216"/>
    <s v="84.209.129.224"/>
    <x v="16"/>
    <x v="16"/>
    <x v="10"/>
  </r>
  <r>
    <x v="216"/>
    <x v="216"/>
    <s v="84.209.129.224"/>
    <x v="17"/>
    <x v="17"/>
    <x v="26"/>
  </r>
  <r>
    <x v="216"/>
    <x v="216"/>
    <s v="84.209.129.224"/>
    <x v="18"/>
    <x v="18"/>
    <x v="26"/>
  </r>
  <r>
    <x v="216"/>
    <x v="216"/>
    <s v="84.209.129.224"/>
    <x v="19"/>
    <x v="19"/>
    <x v="1513"/>
  </r>
  <r>
    <x v="216"/>
    <x v="216"/>
    <s v="84.209.129.224"/>
    <x v="20"/>
    <x v="20"/>
    <x v="1514"/>
  </r>
  <r>
    <x v="216"/>
    <x v="216"/>
    <s v="84.209.129.224"/>
    <x v="21"/>
    <x v="21"/>
    <x v="26"/>
  </r>
  <r>
    <x v="216"/>
    <x v="216"/>
    <s v="84.209.129.224"/>
    <x v="31"/>
    <x v="31"/>
    <x v="1515"/>
  </r>
  <r>
    <x v="216"/>
    <x v="216"/>
    <s v="84.209.129.224"/>
    <x v="22"/>
    <x v="22"/>
    <x v="6"/>
  </r>
  <r>
    <x v="216"/>
    <x v="216"/>
    <s v="84.209.129.224"/>
    <x v="23"/>
    <x v="23"/>
    <x v="1516"/>
  </r>
  <r>
    <x v="216"/>
    <x v="216"/>
    <s v="84.209.129.224"/>
    <x v="24"/>
    <x v="24"/>
    <x v="9"/>
  </r>
  <r>
    <x v="216"/>
    <x v="216"/>
    <s v="84.209.129.224"/>
    <x v="25"/>
    <x v="25"/>
    <x v="26"/>
  </r>
  <r>
    <x v="216"/>
    <x v="216"/>
    <s v="84.209.129.224"/>
    <x v="26"/>
    <x v="26"/>
    <x v="9"/>
  </r>
  <r>
    <x v="216"/>
    <x v="216"/>
    <s v="84.209.129.224"/>
    <x v="33"/>
    <x v="33"/>
    <x v="1517"/>
  </r>
  <r>
    <x v="216"/>
    <x v="216"/>
    <s v="84.209.129.224"/>
    <x v="27"/>
    <x v="27"/>
    <x v="1518"/>
  </r>
  <r>
    <x v="217"/>
    <x v="217"/>
    <s v="94.191.186.244"/>
    <x v="0"/>
    <x v="0"/>
    <x v="1519"/>
  </r>
  <r>
    <x v="217"/>
    <x v="217"/>
    <s v="94.191.186.244"/>
    <x v="1"/>
    <x v="1"/>
    <x v="91"/>
  </r>
  <r>
    <x v="217"/>
    <x v="217"/>
    <s v="94.191.186.244"/>
    <x v="2"/>
    <x v="2"/>
    <x v="1520"/>
  </r>
  <r>
    <x v="217"/>
    <x v="217"/>
    <s v="94.191.186.244"/>
    <x v="3"/>
    <x v="3"/>
    <x v="3"/>
  </r>
  <r>
    <x v="217"/>
    <x v="217"/>
    <s v="94.191.186.244"/>
    <x v="4"/>
    <x v="4"/>
    <x v="1521"/>
  </r>
  <r>
    <x v="217"/>
    <x v="217"/>
    <s v="94.191.186.244"/>
    <x v="5"/>
    <x v="5"/>
    <x v="26"/>
  </r>
  <r>
    <x v="217"/>
    <x v="217"/>
    <s v="94.191.186.244"/>
    <x v="5"/>
    <x v="5"/>
    <x v="6"/>
  </r>
  <r>
    <x v="217"/>
    <x v="217"/>
    <s v="94.191.186.244"/>
    <x v="5"/>
    <x v="5"/>
    <x v="8"/>
  </r>
  <r>
    <x v="217"/>
    <x v="217"/>
    <s v="94.191.186.244"/>
    <x v="6"/>
    <x v="6"/>
    <x v="9"/>
  </r>
  <r>
    <x v="217"/>
    <x v="217"/>
    <s v="94.191.186.244"/>
    <x v="7"/>
    <x v="7"/>
    <x v="6"/>
  </r>
  <r>
    <x v="217"/>
    <x v="217"/>
    <s v="94.191.186.244"/>
    <x v="8"/>
    <x v="8"/>
    <x v="8"/>
  </r>
  <r>
    <x v="217"/>
    <x v="217"/>
    <s v="94.191.186.244"/>
    <x v="9"/>
    <x v="9"/>
    <x v="1522"/>
  </r>
  <r>
    <x v="217"/>
    <x v="217"/>
    <s v="94.191.186.244"/>
    <x v="35"/>
    <x v="28"/>
    <x v="1523"/>
  </r>
  <r>
    <x v="217"/>
    <x v="217"/>
    <s v="94.191.186.244"/>
    <x v="29"/>
    <x v="29"/>
    <x v="7"/>
  </r>
  <r>
    <x v="217"/>
    <x v="217"/>
    <s v="94.191.186.244"/>
    <x v="30"/>
    <x v="30"/>
    <x v="1524"/>
  </r>
  <r>
    <x v="217"/>
    <x v="217"/>
    <s v="94.191.186.244"/>
    <x v="37"/>
    <x v="28"/>
    <x v="1525"/>
  </r>
  <r>
    <x v="217"/>
    <x v="217"/>
    <s v="94.191.186.244"/>
    <x v="32"/>
    <x v="32"/>
    <x v="193"/>
  </r>
  <r>
    <x v="217"/>
    <x v="217"/>
    <s v="94.191.186.244"/>
    <x v="14"/>
    <x v="14"/>
    <x v="9"/>
  </r>
  <r>
    <x v="217"/>
    <x v="217"/>
    <s v="94.191.186.244"/>
    <x v="15"/>
    <x v="15"/>
    <x v="9"/>
  </r>
  <r>
    <x v="217"/>
    <x v="217"/>
    <s v="94.191.186.244"/>
    <x v="16"/>
    <x v="16"/>
    <x v="10"/>
  </r>
  <r>
    <x v="217"/>
    <x v="217"/>
    <s v="94.191.186.244"/>
    <x v="17"/>
    <x v="17"/>
    <x v="9"/>
  </r>
  <r>
    <x v="217"/>
    <x v="217"/>
    <s v="94.191.186.244"/>
    <x v="18"/>
    <x v="18"/>
    <x v="9"/>
  </r>
  <r>
    <x v="217"/>
    <x v="217"/>
    <s v="94.191.186.244"/>
    <x v="21"/>
    <x v="21"/>
    <x v="9"/>
  </r>
  <r>
    <x v="217"/>
    <x v="217"/>
    <s v="94.191.186.244"/>
    <x v="21"/>
    <x v="21"/>
    <x v="26"/>
  </r>
  <r>
    <x v="217"/>
    <x v="217"/>
    <s v="94.191.186.244"/>
    <x v="22"/>
    <x v="22"/>
    <x v="6"/>
  </r>
  <r>
    <x v="217"/>
    <x v="217"/>
    <s v="94.191.186.244"/>
    <x v="23"/>
    <x v="23"/>
    <x v="1526"/>
  </r>
  <r>
    <x v="217"/>
    <x v="217"/>
    <s v="94.191.186.244"/>
    <x v="24"/>
    <x v="24"/>
    <x v="26"/>
  </r>
  <r>
    <x v="217"/>
    <x v="217"/>
    <s v="94.191.186.244"/>
    <x v="25"/>
    <x v="25"/>
    <x v="26"/>
  </r>
  <r>
    <x v="217"/>
    <x v="217"/>
    <s v="94.191.186.244"/>
    <x v="26"/>
    <x v="26"/>
    <x v="9"/>
  </r>
  <r>
    <x v="218"/>
    <x v="218"/>
    <s v="80.197.97.230"/>
    <x v="0"/>
    <x v="0"/>
    <x v="1527"/>
  </r>
  <r>
    <x v="218"/>
    <x v="218"/>
    <s v="80.197.97.230"/>
    <x v="1"/>
    <x v="1"/>
    <x v="91"/>
  </r>
  <r>
    <x v="218"/>
    <x v="218"/>
    <s v="80.197.97.230"/>
    <x v="2"/>
    <x v="2"/>
    <x v="1528"/>
  </r>
  <r>
    <x v="218"/>
    <x v="218"/>
    <s v="80.197.97.230"/>
    <x v="3"/>
    <x v="3"/>
    <x v="44"/>
  </r>
  <r>
    <x v="218"/>
    <x v="218"/>
    <s v="80.197.97.230"/>
    <x v="34"/>
    <x v="28"/>
    <x v="1529"/>
  </r>
  <r>
    <x v="218"/>
    <x v="218"/>
    <s v="80.197.97.230"/>
    <x v="28"/>
    <x v="28"/>
    <x v="1530"/>
  </r>
  <r>
    <x v="218"/>
    <x v="218"/>
    <s v="80.197.97.230"/>
    <x v="7"/>
    <x v="7"/>
    <x v="7"/>
  </r>
  <r>
    <x v="218"/>
    <x v="218"/>
    <s v="80.197.97.230"/>
    <x v="8"/>
    <x v="8"/>
    <x v="6"/>
  </r>
  <r>
    <x v="218"/>
    <x v="218"/>
    <s v="80.197.97.230"/>
    <x v="11"/>
    <x v="11"/>
    <x v="7"/>
  </r>
  <r>
    <x v="218"/>
    <x v="218"/>
    <s v="80.197.97.230"/>
    <x v="12"/>
    <x v="12"/>
    <x v="6"/>
  </r>
  <r>
    <x v="218"/>
    <x v="218"/>
    <s v="80.197.97.230"/>
    <x v="37"/>
    <x v="28"/>
    <x v="1531"/>
  </r>
  <r>
    <x v="218"/>
    <x v="218"/>
    <s v="80.197.97.230"/>
    <x v="13"/>
    <x v="13"/>
    <x v="6"/>
  </r>
  <r>
    <x v="218"/>
    <x v="218"/>
    <s v="80.197.97.230"/>
    <x v="14"/>
    <x v="14"/>
    <x v="26"/>
  </r>
  <r>
    <x v="218"/>
    <x v="218"/>
    <s v="80.197.97.230"/>
    <x v="15"/>
    <x v="15"/>
    <x v="26"/>
  </r>
  <r>
    <x v="218"/>
    <x v="218"/>
    <s v="80.197.97.230"/>
    <x v="16"/>
    <x v="16"/>
    <x v="10"/>
  </r>
  <r>
    <x v="218"/>
    <x v="218"/>
    <s v="80.197.97.230"/>
    <x v="17"/>
    <x v="17"/>
    <x v="26"/>
  </r>
  <r>
    <x v="218"/>
    <x v="218"/>
    <s v="80.197.97.230"/>
    <x v="18"/>
    <x v="18"/>
    <x v="26"/>
  </r>
  <r>
    <x v="218"/>
    <x v="218"/>
    <s v="80.197.97.230"/>
    <x v="19"/>
    <x v="19"/>
    <x v="1532"/>
  </r>
  <r>
    <x v="218"/>
    <x v="218"/>
    <s v="80.197.97.230"/>
    <x v="21"/>
    <x v="21"/>
    <x v="6"/>
  </r>
  <r>
    <x v="218"/>
    <x v="218"/>
    <s v="80.197.97.230"/>
    <x v="31"/>
    <x v="31"/>
    <x v="1533"/>
  </r>
  <r>
    <x v="218"/>
    <x v="218"/>
    <s v="80.197.97.230"/>
    <x v="22"/>
    <x v="22"/>
    <x v="9"/>
  </r>
  <r>
    <x v="218"/>
    <x v="218"/>
    <s v="80.197.97.230"/>
    <x v="23"/>
    <x v="23"/>
    <x v="1534"/>
  </r>
  <r>
    <x v="218"/>
    <x v="218"/>
    <s v="80.197.97.230"/>
    <x v="26"/>
    <x v="26"/>
    <x v="26"/>
  </r>
  <r>
    <x v="218"/>
    <x v="218"/>
    <s v="80.197.97.230"/>
    <x v="27"/>
    <x v="27"/>
    <x v="1535"/>
  </r>
  <r>
    <x v="219"/>
    <x v="219"/>
    <s v="90.224.91.17"/>
    <x v="0"/>
    <x v="0"/>
    <x v="1536"/>
  </r>
  <r>
    <x v="219"/>
    <x v="219"/>
    <s v="90.224.91.17"/>
    <x v="1"/>
    <x v="1"/>
    <x v="107"/>
  </r>
  <r>
    <x v="219"/>
    <x v="219"/>
    <s v="90.224.91.17"/>
    <x v="2"/>
    <x v="2"/>
    <x v="1537"/>
  </r>
  <r>
    <x v="219"/>
    <x v="219"/>
    <s v="90.224.91.17"/>
    <x v="3"/>
    <x v="3"/>
    <x v="3"/>
  </r>
  <r>
    <x v="219"/>
    <x v="219"/>
    <s v="90.224.91.17"/>
    <x v="5"/>
    <x v="5"/>
    <x v="88"/>
  </r>
  <r>
    <x v="219"/>
    <x v="219"/>
    <s v="90.224.91.17"/>
    <x v="34"/>
    <x v="28"/>
    <x v="1538"/>
  </r>
  <r>
    <x v="219"/>
    <x v="219"/>
    <s v="90.224.91.17"/>
    <x v="7"/>
    <x v="7"/>
    <x v="6"/>
  </r>
  <r>
    <x v="219"/>
    <x v="219"/>
    <s v="90.224.91.17"/>
    <x v="8"/>
    <x v="8"/>
    <x v="26"/>
  </r>
  <r>
    <x v="219"/>
    <x v="219"/>
    <s v="90.224.91.17"/>
    <x v="9"/>
    <x v="9"/>
    <x v="107"/>
  </r>
  <r>
    <x v="219"/>
    <x v="219"/>
    <s v="90.224.91.17"/>
    <x v="10"/>
    <x v="10"/>
    <x v="7"/>
  </r>
  <r>
    <x v="219"/>
    <x v="219"/>
    <s v="90.224.91.17"/>
    <x v="35"/>
    <x v="28"/>
    <x v="1251"/>
  </r>
  <r>
    <x v="219"/>
    <x v="219"/>
    <s v="90.224.91.17"/>
    <x v="29"/>
    <x v="29"/>
    <x v="6"/>
  </r>
  <r>
    <x v="219"/>
    <x v="219"/>
    <s v="90.224.91.17"/>
    <x v="11"/>
    <x v="11"/>
    <x v="7"/>
  </r>
  <r>
    <x v="219"/>
    <x v="219"/>
    <s v="90.224.91.17"/>
    <x v="12"/>
    <x v="12"/>
    <x v="9"/>
  </r>
  <r>
    <x v="219"/>
    <x v="219"/>
    <s v="90.224.91.17"/>
    <x v="13"/>
    <x v="13"/>
    <x v="6"/>
  </r>
  <r>
    <x v="219"/>
    <x v="219"/>
    <s v="90.224.91.17"/>
    <x v="32"/>
    <x v="32"/>
    <x v="1539"/>
  </r>
  <r>
    <x v="219"/>
    <x v="219"/>
    <s v="90.224.91.17"/>
    <x v="14"/>
    <x v="14"/>
    <x v="9"/>
  </r>
  <r>
    <x v="219"/>
    <x v="219"/>
    <s v="90.224.91.17"/>
    <x v="15"/>
    <x v="15"/>
    <x v="9"/>
  </r>
  <r>
    <x v="219"/>
    <x v="219"/>
    <s v="90.224.91.17"/>
    <x v="16"/>
    <x v="16"/>
    <x v="10"/>
  </r>
  <r>
    <x v="219"/>
    <x v="219"/>
    <s v="90.224.91.17"/>
    <x v="17"/>
    <x v="17"/>
    <x v="9"/>
  </r>
  <r>
    <x v="219"/>
    <x v="219"/>
    <s v="90.224.91.17"/>
    <x v="18"/>
    <x v="18"/>
    <x v="26"/>
  </r>
  <r>
    <x v="219"/>
    <x v="219"/>
    <s v="90.224.91.17"/>
    <x v="19"/>
    <x v="19"/>
    <x v="1540"/>
  </r>
  <r>
    <x v="219"/>
    <x v="219"/>
    <s v="90.224.91.17"/>
    <x v="20"/>
    <x v="20"/>
    <x v="1541"/>
  </r>
  <r>
    <x v="219"/>
    <x v="219"/>
    <s v="90.224.91.17"/>
    <x v="21"/>
    <x v="21"/>
    <x v="6"/>
  </r>
  <r>
    <x v="219"/>
    <x v="219"/>
    <s v="90.224.91.17"/>
    <x v="22"/>
    <x v="22"/>
    <x v="6"/>
  </r>
  <r>
    <x v="219"/>
    <x v="219"/>
    <s v="90.224.91.17"/>
    <x v="23"/>
    <x v="23"/>
    <x v="1542"/>
  </r>
  <r>
    <x v="219"/>
    <x v="219"/>
    <s v="90.224.91.17"/>
    <x v="24"/>
    <x v="24"/>
    <x v="9"/>
  </r>
  <r>
    <x v="219"/>
    <x v="219"/>
    <s v="90.224.91.17"/>
    <x v="25"/>
    <x v="25"/>
    <x v="26"/>
  </r>
  <r>
    <x v="219"/>
    <x v="219"/>
    <s v="90.224.91.17"/>
    <x v="38"/>
    <x v="31"/>
    <x v="1543"/>
  </r>
  <r>
    <x v="219"/>
    <x v="219"/>
    <s v="90.224.91.17"/>
    <x v="26"/>
    <x v="26"/>
    <x v="9"/>
  </r>
  <r>
    <x v="219"/>
    <x v="219"/>
    <s v="90.224.91.17"/>
    <x v="33"/>
    <x v="33"/>
    <x v="1544"/>
  </r>
  <r>
    <x v="219"/>
    <x v="219"/>
    <s v="90.224.91.17"/>
    <x v="27"/>
    <x v="27"/>
    <x v="1545"/>
  </r>
  <r>
    <x v="220"/>
    <x v="220"/>
    <s v="83.94.237.28"/>
    <x v="0"/>
    <x v="0"/>
    <x v="1546"/>
  </r>
  <r>
    <x v="220"/>
    <x v="220"/>
    <s v="83.94.237.28"/>
    <x v="1"/>
    <x v="1"/>
    <x v="91"/>
  </r>
  <r>
    <x v="220"/>
    <x v="220"/>
    <s v="83.94.237.28"/>
    <x v="2"/>
    <x v="2"/>
    <x v="1547"/>
  </r>
  <r>
    <x v="220"/>
    <x v="220"/>
    <s v="83.94.237.28"/>
    <x v="3"/>
    <x v="3"/>
    <x v="3"/>
  </r>
  <r>
    <x v="220"/>
    <x v="220"/>
    <s v="83.94.237.28"/>
    <x v="4"/>
    <x v="4"/>
    <x v="193"/>
  </r>
  <r>
    <x v="220"/>
    <x v="220"/>
    <s v="83.94.237.28"/>
    <x v="5"/>
    <x v="5"/>
    <x v="88"/>
  </r>
  <r>
    <x v="220"/>
    <x v="220"/>
    <s v="83.94.237.28"/>
    <x v="6"/>
    <x v="6"/>
    <x v="9"/>
  </r>
  <r>
    <x v="220"/>
    <x v="220"/>
    <s v="83.94.237.28"/>
    <x v="6"/>
    <x v="6"/>
    <x v="7"/>
  </r>
  <r>
    <x v="220"/>
    <x v="220"/>
    <s v="83.94.237.28"/>
    <x v="28"/>
    <x v="28"/>
    <x v="1548"/>
  </r>
  <r>
    <x v="220"/>
    <x v="220"/>
    <s v="83.94.237.28"/>
    <x v="7"/>
    <x v="7"/>
    <x v="6"/>
  </r>
  <r>
    <x v="220"/>
    <x v="220"/>
    <s v="83.94.237.28"/>
    <x v="8"/>
    <x v="8"/>
    <x v="8"/>
  </r>
  <r>
    <x v="220"/>
    <x v="220"/>
    <s v="83.94.237.28"/>
    <x v="9"/>
    <x v="9"/>
    <x v="91"/>
  </r>
  <r>
    <x v="220"/>
    <x v="220"/>
    <s v="83.94.237.28"/>
    <x v="10"/>
    <x v="10"/>
    <x v="7"/>
  </r>
  <r>
    <x v="220"/>
    <x v="220"/>
    <s v="83.94.237.28"/>
    <x v="29"/>
    <x v="29"/>
    <x v="7"/>
  </r>
  <r>
    <x v="220"/>
    <x v="220"/>
    <s v="83.94.237.28"/>
    <x v="11"/>
    <x v="11"/>
    <x v="7"/>
  </r>
  <r>
    <x v="220"/>
    <x v="220"/>
    <s v="83.94.237.28"/>
    <x v="12"/>
    <x v="12"/>
    <x v="9"/>
  </r>
  <r>
    <x v="220"/>
    <x v="220"/>
    <s v="83.94.237.28"/>
    <x v="13"/>
    <x v="13"/>
    <x v="6"/>
  </r>
  <r>
    <x v="220"/>
    <x v="220"/>
    <s v="83.94.237.28"/>
    <x v="14"/>
    <x v="14"/>
    <x v="26"/>
  </r>
  <r>
    <x v="220"/>
    <x v="220"/>
    <s v="83.94.237.28"/>
    <x v="15"/>
    <x v="15"/>
    <x v="9"/>
  </r>
  <r>
    <x v="220"/>
    <x v="220"/>
    <s v="83.94.237.28"/>
    <x v="16"/>
    <x v="16"/>
    <x v="10"/>
  </r>
  <r>
    <x v="220"/>
    <x v="220"/>
    <s v="83.94.237.28"/>
    <x v="19"/>
    <x v="19"/>
    <x v="1549"/>
  </r>
  <r>
    <x v="220"/>
    <x v="220"/>
    <s v="83.94.237.28"/>
    <x v="20"/>
    <x v="20"/>
    <x v="1550"/>
  </r>
  <r>
    <x v="220"/>
    <x v="220"/>
    <s v="83.94.237.28"/>
    <x v="21"/>
    <x v="21"/>
    <x v="9"/>
  </r>
  <r>
    <x v="220"/>
    <x v="220"/>
    <s v="83.94.237.28"/>
    <x v="22"/>
    <x v="22"/>
    <x v="6"/>
  </r>
  <r>
    <x v="220"/>
    <x v="220"/>
    <s v="83.94.237.28"/>
    <x v="23"/>
    <x v="23"/>
    <x v="1551"/>
  </r>
  <r>
    <x v="220"/>
    <x v="220"/>
    <s v="83.94.237.28"/>
    <x v="26"/>
    <x v="26"/>
    <x v="6"/>
  </r>
  <r>
    <x v="220"/>
    <x v="220"/>
    <s v="83.94.237.28"/>
    <x v="33"/>
    <x v="33"/>
    <x v="1552"/>
  </r>
  <r>
    <x v="220"/>
    <x v="220"/>
    <s v="83.94.237.28"/>
    <x v="27"/>
    <x v="27"/>
    <x v="1553"/>
  </r>
  <r>
    <x v="221"/>
    <x v="221"/>
    <s v="85.150.216.23"/>
    <x v="0"/>
    <x v="0"/>
    <x v="1554"/>
  </r>
  <r>
    <x v="221"/>
    <x v="221"/>
    <s v="85.150.216.23"/>
    <x v="1"/>
    <x v="1"/>
    <x v="229"/>
  </r>
  <r>
    <x v="221"/>
    <x v="221"/>
    <s v="85.150.216.23"/>
    <x v="2"/>
    <x v="2"/>
    <x v="1555"/>
  </r>
  <r>
    <x v="221"/>
    <x v="221"/>
    <s v="85.150.216.23"/>
    <x v="3"/>
    <x v="3"/>
    <x v="3"/>
  </r>
  <r>
    <x v="221"/>
    <x v="221"/>
    <s v="85.150.216.23"/>
    <x v="4"/>
    <x v="4"/>
    <x v="231"/>
  </r>
  <r>
    <x v="221"/>
    <x v="221"/>
    <s v="85.150.216.23"/>
    <x v="5"/>
    <x v="5"/>
    <x v="8"/>
  </r>
  <r>
    <x v="221"/>
    <x v="221"/>
    <s v="85.150.216.23"/>
    <x v="28"/>
    <x v="28"/>
    <x v="1556"/>
  </r>
  <r>
    <x v="221"/>
    <x v="221"/>
    <s v="85.150.216.23"/>
    <x v="7"/>
    <x v="7"/>
    <x v="7"/>
  </r>
  <r>
    <x v="221"/>
    <x v="221"/>
    <s v="85.150.216.23"/>
    <x v="8"/>
    <x v="8"/>
    <x v="8"/>
  </r>
  <r>
    <x v="221"/>
    <x v="221"/>
    <s v="85.150.216.23"/>
    <x v="9"/>
    <x v="9"/>
    <x v="229"/>
  </r>
  <r>
    <x v="221"/>
    <x v="221"/>
    <s v="85.150.216.23"/>
    <x v="10"/>
    <x v="10"/>
    <x v="9"/>
  </r>
  <r>
    <x v="221"/>
    <x v="221"/>
    <s v="85.150.216.23"/>
    <x v="29"/>
    <x v="29"/>
    <x v="7"/>
  </r>
  <r>
    <x v="221"/>
    <x v="221"/>
    <s v="85.150.216.23"/>
    <x v="11"/>
    <x v="11"/>
    <x v="7"/>
  </r>
  <r>
    <x v="221"/>
    <x v="221"/>
    <s v="85.150.216.23"/>
    <x v="12"/>
    <x v="12"/>
    <x v="6"/>
  </r>
  <r>
    <x v="221"/>
    <x v="221"/>
    <s v="85.150.216.23"/>
    <x v="13"/>
    <x v="13"/>
    <x v="6"/>
  </r>
  <r>
    <x v="221"/>
    <x v="221"/>
    <s v="85.150.216.23"/>
    <x v="32"/>
    <x v="32"/>
    <x v="231"/>
  </r>
  <r>
    <x v="221"/>
    <x v="221"/>
    <s v="85.150.216.23"/>
    <x v="14"/>
    <x v="14"/>
    <x v="9"/>
  </r>
  <r>
    <x v="221"/>
    <x v="221"/>
    <s v="85.150.216.23"/>
    <x v="15"/>
    <x v="15"/>
    <x v="9"/>
  </r>
  <r>
    <x v="221"/>
    <x v="221"/>
    <s v="85.150.216.23"/>
    <x v="16"/>
    <x v="16"/>
    <x v="10"/>
  </r>
  <r>
    <x v="221"/>
    <x v="221"/>
    <s v="85.150.216.23"/>
    <x v="17"/>
    <x v="17"/>
    <x v="6"/>
  </r>
  <r>
    <x v="221"/>
    <x v="221"/>
    <s v="85.150.216.23"/>
    <x v="18"/>
    <x v="18"/>
    <x v="6"/>
  </r>
  <r>
    <x v="221"/>
    <x v="221"/>
    <s v="85.150.216.23"/>
    <x v="19"/>
    <x v="19"/>
    <x v="1557"/>
  </r>
  <r>
    <x v="221"/>
    <x v="221"/>
    <s v="85.150.216.23"/>
    <x v="21"/>
    <x v="21"/>
    <x v="9"/>
  </r>
  <r>
    <x v="221"/>
    <x v="221"/>
    <s v="85.150.216.23"/>
    <x v="21"/>
    <x v="21"/>
    <x v="26"/>
  </r>
  <r>
    <x v="221"/>
    <x v="221"/>
    <s v="85.150.216.23"/>
    <x v="22"/>
    <x v="22"/>
    <x v="6"/>
  </r>
  <r>
    <x v="221"/>
    <x v="221"/>
    <s v="85.150.216.23"/>
    <x v="23"/>
    <x v="23"/>
    <x v="1558"/>
  </r>
  <r>
    <x v="221"/>
    <x v="221"/>
    <s v="85.150.216.23"/>
    <x v="24"/>
    <x v="24"/>
    <x v="9"/>
  </r>
  <r>
    <x v="221"/>
    <x v="221"/>
    <s v="85.150.216.23"/>
    <x v="25"/>
    <x v="25"/>
    <x v="9"/>
  </r>
  <r>
    <x v="221"/>
    <x v="221"/>
    <s v="85.150.216.23"/>
    <x v="26"/>
    <x v="26"/>
    <x v="9"/>
  </r>
  <r>
    <x v="221"/>
    <x v="221"/>
    <s v="85.150.216.23"/>
    <x v="33"/>
    <x v="33"/>
    <x v="1559"/>
  </r>
  <r>
    <x v="221"/>
    <x v="221"/>
    <s v="85.150.216.23"/>
    <x v="27"/>
    <x v="27"/>
    <x v="1560"/>
  </r>
  <r>
    <x v="222"/>
    <x v="222"/>
    <s v="5.55.241.75"/>
    <x v="0"/>
    <x v="0"/>
    <x v="1561"/>
  </r>
  <r>
    <x v="222"/>
    <x v="222"/>
    <s v="5.55.241.75"/>
    <x v="1"/>
    <x v="1"/>
    <x v="715"/>
  </r>
  <r>
    <x v="222"/>
    <x v="222"/>
    <s v="5.55.241.75"/>
    <x v="2"/>
    <x v="2"/>
    <x v="1562"/>
  </r>
  <r>
    <x v="222"/>
    <x v="222"/>
    <s v="5.55.241.75"/>
    <x v="3"/>
    <x v="3"/>
    <x v="3"/>
  </r>
  <r>
    <x v="222"/>
    <x v="222"/>
    <s v="5.55.241.75"/>
    <x v="4"/>
    <x v="4"/>
    <x v="1563"/>
  </r>
  <r>
    <x v="222"/>
    <x v="222"/>
    <s v="5.55.241.75"/>
    <x v="5"/>
    <x v="5"/>
    <x v="7"/>
  </r>
  <r>
    <x v="222"/>
    <x v="222"/>
    <s v="5.55.241.75"/>
    <x v="5"/>
    <x v="5"/>
    <x v="19"/>
  </r>
  <r>
    <x v="222"/>
    <x v="222"/>
    <s v="5.55.241.75"/>
    <x v="34"/>
    <x v="28"/>
    <x v="1564"/>
  </r>
  <r>
    <x v="222"/>
    <x v="222"/>
    <s v="5.55.241.75"/>
    <x v="6"/>
    <x v="6"/>
    <x v="9"/>
  </r>
  <r>
    <x v="222"/>
    <x v="222"/>
    <s v="5.55.241.75"/>
    <x v="7"/>
    <x v="7"/>
    <x v="26"/>
  </r>
  <r>
    <x v="222"/>
    <x v="222"/>
    <s v="5.55.241.75"/>
    <x v="8"/>
    <x v="8"/>
    <x v="26"/>
  </r>
  <r>
    <x v="222"/>
    <x v="222"/>
    <s v="5.55.241.75"/>
    <x v="9"/>
    <x v="9"/>
    <x v="715"/>
  </r>
  <r>
    <x v="222"/>
    <x v="222"/>
    <s v="5.55.241.75"/>
    <x v="10"/>
    <x v="10"/>
    <x v="8"/>
  </r>
  <r>
    <x v="222"/>
    <x v="222"/>
    <s v="5.55.241.75"/>
    <x v="11"/>
    <x v="11"/>
    <x v="9"/>
  </r>
  <r>
    <x v="222"/>
    <x v="222"/>
    <s v="5.55.241.75"/>
    <x v="12"/>
    <x v="12"/>
    <x v="9"/>
  </r>
  <r>
    <x v="222"/>
    <x v="222"/>
    <s v="5.55.241.75"/>
    <x v="12"/>
    <x v="12"/>
    <x v="26"/>
  </r>
  <r>
    <x v="222"/>
    <x v="222"/>
    <s v="5.55.241.75"/>
    <x v="12"/>
    <x v="12"/>
    <x v="6"/>
  </r>
  <r>
    <x v="222"/>
    <x v="222"/>
    <s v="5.55.241.75"/>
    <x v="13"/>
    <x v="13"/>
    <x v="6"/>
  </r>
  <r>
    <x v="222"/>
    <x v="222"/>
    <s v="5.55.241.75"/>
    <x v="14"/>
    <x v="14"/>
    <x v="9"/>
  </r>
  <r>
    <x v="222"/>
    <x v="222"/>
    <s v="5.55.241.75"/>
    <x v="15"/>
    <x v="15"/>
    <x v="9"/>
  </r>
  <r>
    <x v="222"/>
    <x v="222"/>
    <s v="5.55.241.75"/>
    <x v="16"/>
    <x v="16"/>
    <x v="10"/>
  </r>
  <r>
    <x v="222"/>
    <x v="222"/>
    <s v="5.55.241.75"/>
    <x v="17"/>
    <x v="17"/>
    <x v="9"/>
  </r>
  <r>
    <x v="222"/>
    <x v="222"/>
    <s v="5.55.241.75"/>
    <x v="18"/>
    <x v="18"/>
    <x v="9"/>
  </r>
  <r>
    <x v="222"/>
    <x v="222"/>
    <s v="5.55.241.75"/>
    <x v="21"/>
    <x v="21"/>
    <x v="9"/>
  </r>
  <r>
    <x v="222"/>
    <x v="222"/>
    <s v="5.55.241.75"/>
    <x v="22"/>
    <x v="22"/>
    <x v="6"/>
  </r>
  <r>
    <x v="222"/>
    <x v="222"/>
    <s v="5.55.241.75"/>
    <x v="24"/>
    <x v="24"/>
    <x v="9"/>
  </r>
  <r>
    <x v="222"/>
    <x v="222"/>
    <s v="5.55.241.75"/>
    <x v="25"/>
    <x v="25"/>
    <x v="9"/>
  </r>
  <r>
    <x v="222"/>
    <x v="222"/>
    <s v="5.55.241.75"/>
    <x v="26"/>
    <x v="26"/>
    <x v="9"/>
  </r>
  <r>
    <x v="223"/>
    <x v="223"/>
    <s v="176.12.107.140"/>
    <x v="0"/>
    <x v="0"/>
    <x v="1565"/>
  </r>
  <r>
    <x v="223"/>
    <x v="223"/>
    <s v="176.12.107.140"/>
    <x v="1"/>
    <x v="1"/>
    <x v="1566"/>
  </r>
  <r>
    <x v="223"/>
    <x v="223"/>
    <s v="176.12.107.140"/>
    <x v="2"/>
    <x v="2"/>
    <x v="1567"/>
  </r>
  <r>
    <x v="223"/>
    <x v="223"/>
    <s v="176.12.107.140"/>
    <x v="3"/>
    <x v="3"/>
    <x v="3"/>
  </r>
  <r>
    <x v="223"/>
    <x v="223"/>
    <s v="176.12.107.140"/>
    <x v="4"/>
    <x v="4"/>
    <x v="752"/>
  </r>
  <r>
    <x v="223"/>
    <x v="223"/>
    <s v="176.12.107.140"/>
    <x v="5"/>
    <x v="5"/>
    <x v="8"/>
  </r>
  <r>
    <x v="223"/>
    <x v="223"/>
    <s v="176.12.107.140"/>
    <x v="5"/>
    <x v="5"/>
    <x v="5"/>
  </r>
  <r>
    <x v="223"/>
    <x v="223"/>
    <s v="176.12.107.140"/>
    <x v="6"/>
    <x v="6"/>
    <x v="26"/>
  </r>
  <r>
    <x v="223"/>
    <x v="223"/>
    <s v="176.12.107.140"/>
    <x v="7"/>
    <x v="7"/>
    <x v="7"/>
  </r>
  <r>
    <x v="223"/>
    <x v="223"/>
    <s v="176.12.107.140"/>
    <x v="8"/>
    <x v="8"/>
    <x v="8"/>
  </r>
  <r>
    <x v="223"/>
    <x v="223"/>
    <s v="176.12.107.140"/>
    <x v="9"/>
    <x v="9"/>
    <x v="1566"/>
  </r>
  <r>
    <x v="223"/>
    <x v="223"/>
    <s v="176.12.107.140"/>
    <x v="10"/>
    <x v="10"/>
    <x v="6"/>
  </r>
  <r>
    <x v="223"/>
    <x v="223"/>
    <s v="176.12.107.140"/>
    <x v="29"/>
    <x v="29"/>
    <x v="7"/>
  </r>
  <r>
    <x v="223"/>
    <x v="223"/>
    <s v="176.12.107.140"/>
    <x v="11"/>
    <x v="11"/>
    <x v="22"/>
  </r>
  <r>
    <x v="223"/>
    <x v="223"/>
    <s v="176.12.107.140"/>
    <x v="30"/>
    <x v="30"/>
    <x v="752"/>
  </r>
  <r>
    <x v="223"/>
    <x v="223"/>
    <s v="176.12.107.140"/>
    <x v="12"/>
    <x v="12"/>
    <x v="6"/>
  </r>
  <r>
    <x v="223"/>
    <x v="223"/>
    <s v="176.12.107.140"/>
    <x v="12"/>
    <x v="12"/>
    <x v="7"/>
  </r>
  <r>
    <x v="223"/>
    <x v="223"/>
    <s v="176.12.107.140"/>
    <x v="13"/>
    <x v="13"/>
    <x v="7"/>
  </r>
  <r>
    <x v="223"/>
    <x v="223"/>
    <s v="176.12.107.140"/>
    <x v="32"/>
    <x v="32"/>
    <x v="752"/>
  </r>
  <r>
    <x v="223"/>
    <x v="223"/>
    <s v="176.12.107.140"/>
    <x v="14"/>
    <x v="14"/>
    <x v="9"/>
  </r>
  <r>
    <x v="223"/>
    <x v="223"/>
    <s v="176.12.107.140"/>
    <x v="15"/>
    <x v="15"/>
    <x v="9"/>
  </r>
  <r>
    <x v="223"/>
    <x v="223"/>
    <s v="176.12.107.140"/>
    <x v="16"/>
    <x v="16"/>
    <x v="10"/>
  </r>
  <r>
    <x v="223"/>
    <x v="223"/>
    <s v="176.12.107.140"/>
    <x v="17"/>
    <x v="17"/>
    <x v="6"/>
  </r>
  <r>
    <x v="223"/>
    <x v="223"/>
    <s v="176.12.107.140"/>
    <x v="18"/>
    <x v="18"/>
    <x v="6"/>
  </r>
  <r>
    <x v="223"/>
    <x v="223"/>
    <s v="176.12.107.140"/>
    <x v="19"/>
    <x v="19"/>
    <x v="1568"/>
  </r>
  <r>
    <x v="223"/>
    <x v="223"/>
    <s v="176.12.107.140"/>
    <x v="20"/>
    <x v="20"/>
    <x v="1569"/>
  </r>
  <r>
    <x v="223"/>
    <x v="223"/>
    <s v="176.12.107.140"/>
    <x v="21"/>
    <x v="21"/>
    <x v="9"/>
  </r>
  <r>
    <x v="223"/>
    <x v="223"/>
    <s v="176.12.107.140"/>
    <x v="21"/>
    <x v="21"/>
    <x v="26"/>
  </r>
  <r>
    <x v="223"/>
    <x v="223"/>
    <s v="176.12.107.140"/>
    <x v="31"/>
    <x v="31"/>
    <x v="1570"/>
  </r>
  <r>
    <x v="223"/>
    <x v="223"/>
    <s v="176.12.107.140"/>
    <x v="22"/>
    <x v="22"/>
    <x v="6"/>
  </r>
  <r>
    <x v="223"/>
    <x v="223"/>
    <s v="176.12.107.140"/>
    <x v="23"/>
    <x v="23"/>
    <x v="1571"/>
  </r>
  <r>
    <x v="223"/>
    <x v="223"/>
    <s v="176.12.107.140"/>
    <x v="24"/>
    <x v="24"/>
    <x v="9"/>
  </r>
  <r>
    <x v="223"/>
    <x v="223"/>
    <s v="176.12.107.140"/>
    <x v="26"/>
    <x v="26"/>
    <x v="9"/>
  </r>
  <r>
    <x v="223"/>
    <x v="223"/>
    <s v="176.12.107.140"/>
    <x v="33"/>
    <x v="33"/>
    <x v="1572"/>
  </r>
  <r>
    <x v="223"/>
    <x v="223"/>
    <s v="176.12.107.140"/>
    <x v="27"/>
    <x v="27"/>
    <x v="1573"/>
  </r>
  <r>
    <x v="224"/>
    <x v="224"/>
    <s v="178.157.248.75"/>
    <x v="0"/>
    <x v="0"/>
    <x v="1574"/>
  </r>
  <r>
    <x v="224"/>
    <x v="224"/>
    <s v="178.157.248.75"/>
    <x v="1"/>
    <x v="1"/>
    <x v="91"/>
  </r>
  <r>
    <x v="224"/>
    <x v="224"/>
    <s v="178.157.248.75"/>
    <x v="2"/>
    <x v="2"/>
    <x v="1575"/>
  </r>
  <r>
    <x v="224"/>
    <x v="224"/>
    <s v="178.157.248.75"/>
    <x v="3"/>
    <x v="3"/>
    <x v="3"/>
  </r>
  <r>
    <x v="224"/>
    <x v="224"/>
    <s v="178.157.248.75"/>
    <x v="4"/>
    <x v="4"/>
    <x v="150"/>
  </r>
  <r>
    <x v="224"/>
    <x v="224"/>
    <s v="178.157.248.75"/>
    <x v="5"/>
    <x v="5"/>
    <x v="6"/>
  </r>
  <r>
    <x v="224"/>
    <x v="224"/>
    <s v="178.157.248.75"/>
    <x v="6"/>
    <x v="6"/>
    <x v="7"/>
  </r>
  <r>
    <x v="224"/>
    <x v="224"/>
    <s v="178.157.248.75"/>
    <x v="7"/>
    <x v="7"/>
    <x v="6"/>
  </r>
  <r>
    <x v="224"/>
    <x v="224"/>
    <s v="178.157.248.75"/>
    <x v="8"/>
    <x v="8"/>
    <x v="7"/>
  </r>
  <r>
    <x v="224"/>
    <x v="224"/>
    <s v="178.157.248.75"/>
    <x v="9"/>
    <x v="9"/>
    <x v="91"/>
  </r>
  <r>
    <x v="224"/>
    <x v="224"/>
    <s v="178.157.248.75"/>
    <x v="10"/>
    <x v="10"/>
    <x v="9"/>
  </r>
  <r>
    <x v="224"/>
    <x v="224"/>
    <s v="178.157.248.75"/>
    <x v="29"/>
    <x v="29"/>
    <x v="26"/>
  </r>
  <r>
    <x v="224"/>
    <x v="224"/>
    <s v="178.157.248.75"/>
    <x v="11"/>
    <x v="11"/>
    <x v="7"/>
  </r>
  <r>
    <x v="224"/>
    <x v="224"/>
    <s v="178.157.248.75"/>
    <x v="12"/>
    <x v="12"/>
    <x v="6"/>
  </r>
  <r>
    <x v="224"/>
    <x v="224"/>
    <s v="178.157.248.75"/>
    <x v="12"/>
    <x v="12"/>
    <x v="7"/>
  </r>
  <r>
    <x v="224"/>
    <x v="224"/>
    <s v="178.157.248.75"/>
    <x v="13"/>
    <x v="13"/>
    <x v="6"/>
  </r>
  <r>
    <x v="224"/>
    <x v="224"/>
    <s v="178.157.248.75"/>
    <x v="14"/>
    <x v="14"/>
    <x v="26"/>
  </r>
  <r>
    <x v="224"/>
    <x v="224"/>
    <s v="178.157.248.75"/>
    <x v="15"/>
    <x v="15"/>
    <x v="26"/>
  </r>
  <r>
    <x v="224"/>
    <x v="224"/>
    <s v="178.157.248.75"/>
    <x v="16"/>
    <x v="16"/>
    <x v="10"/>
  </r>
  <r>
    <x v="224"/>
    <x v="224"/>
    <s v="178.157.248.75"/>
    <x v="17"/>
    <x v="17"/>
    <x v="26"/>
  </r>
  <r>
    <x v="224"/>
    <x v="224"/>
    <s v="178.157.248.75"/>
    <x v="18"/>
    <x v="18"/>
    <x v="26"/>
  </r>
  <r>
    <x v="224"/>
    <x v="224"/>
    <s v="178.157.248.75"/>
    <x v="19"/>
    <x v="19"/>
    <x v="1576"/>
  </r>
  <r>
    <x v="224"/>
    <x v="224"/>
    <s v="178.157.248.75"/>
    <x v="20"/>
    <x v="20"/>
    <x v="1577"/>
  </r>
  <r>
    <x v="224"/>
    <x v="224"/>
    <s v="178.157.248.75"/>
    <x v="21"/>
    <x v="21"/>
    <x v="6"/>
  </r>
  <r>
    <x v="224"/>
    <x v="224"/>
    <s v="178.157.248.75"/>
    <x v="22"/>
    <x v="22"/>
    <x v="6"/>
  </r>
  <r>
    <x v="224"/>
    <x v="224"/>
    <s v="178.157.248.75"/>
    <x v="24"/>
    <x v="24"/>
    <x v="26"/>
  </r>
  <r>
    <x v="224"/>
    <x v="224"/>
    <s v="178.157.248.75"/>
    <x v="25"/>
    <x v="25"/>
    <x v="26"/>
  </r>
  <r>
    <x v="224"/>
    <x v="224"/>
    <s v="178.157.248.75"/>
    <x v="26"/>
    <x v="26"/>
    <x v="6"/>
  </r>
  <r>
    <x v="224"/>
    <x v="224"/>
    <s v="178.157.248.75"/>
    <x v="33"/>
    <x v="33"/>
    <x v="1578"/>
  </r>
  <r>
    <x v="224"/>
    <x v="224"/>
    <s v="178.157.248.75"/>
    <x v="27"/>
    <x v="27"/>
    <x v="1579"/>
  </r>
  <r>
    <x v="225"/>
    <x v="225"/>
    <s v="83.94.203.240"/>
    <x v="0"/>
    <x v="0"/>
    <x v="1580"/>
  </r>
  <r>
    <x v="225"/>
    <x v="225"/>
    <s v="83.94.203.240"/>
    <x v="1"/>
    <x v="1"/>
    <x v="91"/>
  </r>
  <r>
    <x v="225"/>
    <x v="225"/>
    <s v="83.94.203.240"/>
    <x v="2"/>
    <x v="2"/>
    <x v="1581"/>
  </r>
  <r>
    <x v="225"/>
    <x v="225"/>
    <s v="83.94.203.240"/>
    <x v="3"/>
    <x v="3"/>
    <x v="3"/>
  </r>
  <r>
    <x v="225"/>
    <x v="225"/>
    <s v="83.94.203.240"/>
    <x v="4"/>
    <x v="4"/>
    <x v="193"/>
  </r>
  <r>
    <x v="225"/>
    <x v="225"/>
    <s v="83.94.203.240"/>
    <x v="5"/>
    <x v="5"/>
    <x v="8"/>
  </r>
  <r>
    <x v="225"/>
    <x v="225"/>
    <s v="83.94.203.240"/>
    <x v="5"/>
    <x v="5"/>
    <x v="19"/>
  </r>
  <r>
    <x v="225"/>
    <x v="225"/>
    <s v="83.94.203.240"/>
    <x v="6"/>
    <x v="6"/>
    <x v="9"/>
  </r>
  <r>
    <x v="225"/>
    <x v="225"/>
    <s v="83.94.203.240"/>
    <x v="7"/>
    <x v="7"/>
    <x v="7"/>
  </r>
  <r>
    <x v="225"/>
    <x v="225"/>
    <s v="83.94.203.240"/>
    <x v="8"/>
    <x v="8"/>
    <x v="8"/>
  </r>
  <r>
    <x v="225"/>
    <x v="225"/>
    <s v="83.94.203.240"/>
    <x v="9"/>
    <x v="9"/>
    <x v="91"/>
  </r>
  <r>
    <x v="225"/>
    <x v="225"/>
    <s v="83.94.203.240"/>
    <x v="10"/>
    <x v="10"/>
    <x v="7"/>
  </r>
  <r>
    <x v="225"/>
    <x v="225"/>
    <s v="83.94.203.240"/>
    <x v="29"/>
    <x v="29"/>
    <x v="7"/>
  </r>
  <r>
    <x v="225"/>
    <x v="225"/>
    <s v="83.94.203.240"/>
    <x v="11"/>
    <x v="11"/>
    <x v="22"/>
  </r>
  <r>
    <x v="225"/>
    <x v="225"/>
    <s v="83.94.203.240"/>
    <x v="30"/>
    <x v="30"/>
    <x v="1582"/>
  </r>
  <r>
    <x v="225"/>
    <x v="225"/>
    <s v="83.94.203.240"/>
    <x v="12"/>
    <x v="12"/>
    <x v="6"/>
  </r>
  <r>
    <x v="225"/>
    <x v="225"/>
    <s v="83.94.203.240"/>
    <x v="13"/>
    <x v="13"/>
    <x v="7"/>
  </r>
  <r>
    <x v="225"/>
    <x v="225"/>
    <s v="83.94.203.240"/>
    <x v="32"/>
    <x v="32"/>
    <x v="193"/>
  </r>
  <r>
    <x v="225"/>
    <x v="225"/>
    <s v="83.94.203.240"/>
    <x v="14"/>
    <x v="14"/>
    <x v="9"/>
  </r>
  <r>
    <x v="225"/>
    <x v="225"/>
    <s v="83.94.203.240"/>
    <x v="15"/>
    <x v="15"/>
    <x v="9"/>
  </r>
  <r>
    <x v="225"/>
    <x v="225"/>
    <s v="83.94.203.240"/>
    <x v="16"/>
    <x v="16"/>
    <x v="10"/>
  </r>
  <r>
    <x v="225"/>
    <x v="225"/>
    <s v="83.94.203.240"/>
    <x v="17"/>
    <x v="17"/>
    <x v="9"/>
  </r>
  <r>
    <x v="225"/>
    <x v="225"/>
    <s v="83.94.203.240"/>
    <x v="18"/>
    <x v="18"/>
    <x v="26"/>
  </r>
  <r>
    <x v="225"/>
    <x v="225"/>
    <s v="83.94.203.240"/>
    <x v="19"/>
    <x v="19"/>
    <x v="1583"/>
  </r>
  <r>
    <x v="225"/>
    <x v="225"/>
    <s v="83.94.203.240"/>
    <x v="20"/>
    <x v="20"/>
    <x v="1584"/>
  </r>
  <r>
    <x v="225"/>
    <x v="225"/>
    <s v="83.94.203.240"/>
    <x v="21"/>
    <x v="21"/>
    <x v="9"/>
  </r>
  <r>
    <x v="225"/>
    <x v="225"/>
    <s v="83.94.203.240"/>
    <x v="21"/>
    <x v="21"/>
    <x v="26"/>
  </r>
  <r>
    <x v="225"/>
    <x v="225"/>
    <s v="83.94.203.240"/>
    <x v="31"/>
    <x v="31"/>
    <x v="1585"/>
  </r>
  <r>
    <x v="225"/>
    <x v="225"/>
    <s v="83.94.203.240"/>
    <x v="22"/>
    <x v="22"/>
    <x v="6"/>
  </r>
  <r>
    <x v="225"/>
    <x v="225"/>
    <s v="83.94.203.240"/>
    <x v="23"/>
    <x v="23"/>
    <x v="1586"/>
  </r>
  <r>
    <x v="225"/>
    <x v="225"/>
    <s v="83.94.203.240"/>
    <x v="25"/>
    <x v="25"/>
    <x v="9"/>
  </r>
  <r>
    <x v="225"/>
    <x v="225"/>
    <s v="83.94.203.240"/>
    <x v="26"/>
    <x v="26"/>
    <x v="9"/>
  </r>
  <r>
    <x v="225"/>
    <x v="225"/>
    <s v="83.94.203.240"/>
    <x v="27"/>
    <x v="27"/>
    <x v="166"/>
  </r>
  <r>
    <x v="226"/>
    <x v="226"/>
    <s v="217.157.131.218"/>
    <x v="0"/>
    <x v="0"/>
    <x v="1587"/>
  </r>
  <r>
    <x v="226"/>
    <x v="226"/>
    <s v="217.157.131.218"/>
    <x v="1"/>
    <x v="1"/>
    <x v="16"/>
  </r>
  <r>
    <x v="226"/>
    <x v="226"/>
    <s v="217.157.131.218"/>
    <x v="2"/>
    <x v="2"/>
    <x v="1588"/>
  </r>
  <r>
    <x v="226"/>
    <x v="226"/>
    <s v="217.157.131.218"/>
    <x v="3"/>
    <x v="3"/>
    <x v="3"/>
  </r>
  <r>
    <x v="226"/>
    <x v="226"/>
    <s v="217.157.131.218"/>
    <x v="4"/>
    <x v="4"/>
    <x v="18"/>
  </r>
  <r>
    <x v="226"/>
    <x v="226"/>
    <s v="217.157.131.218"/>
    <x v="5"/>
    <x v="5"/>
    <x v="7"/>
  </r>
  <r>
    <x v="226"/>
    <x v="226"/>
    <s v="217.157.131.218"/>
    <x v="5"/>
    <x v="5"/>
    <x v="8"/>
  </r>
  <r>
    <x v="226"/>
    <x v="226"/>
    <s v="217.157.131.218"/>
    <x v="6"/>
    <x v="6"/>
    <x v="9"/>
  </r>
  <r>
    <x v="226"/>
    <x v="226"/>
    <s v="217.157.131.218"/>
    <x v="7"/>
    <x v="7"/>
    <x v="8"/>
  </r>
  <r>
    <x v="226"/>
    <x v="226"/>
    <s v="217.157.131.218"/>
    <x v="8"/>
    <x v="8"/>
    <x v="8"/>
  </r>
  <r>
    <x v="226"/>
    <x v="226"/>
    <s v="217.157.131.218"/>
    <x v="9"/>
    <x v="9"/>
    <x v="16"/>
  </r>
  <r>
    <x v="226"/>
    <x v="226"/>
    <s v="217.157.131.218"/>
    <x v="10"/>
    <x v="10"/>
    <x v="9"/>
  </r>
  <r>
    <x v="226"/>
    <x v="226"/>
    <s v="217.157.131.218"/>
    <x v="35"/>
    <x v="28"/>
    <x v="1589"/>
  </r>
  <r>
    <x v="226"/>
    <x v="226"/>
    <s v="217.157.131.218"/>
    <x v="29"/>
    <x v="29"/>
    <x v="7"/>
  </r>
  <r>
    <x v="226"/>
    <x v="226"/>
    <s v="217.157.131.218"/>
    <x v="11"/>
    <x v="11"/>
    <x v="9"/>
  </r>
  <r>
    <x v="226"/>
    <x v="226"/>
    <s v="217.157.131.218"/>
    <x v="11"/>
    <x v="11"/>
    <x v="8"/>
  </r>
  <r>
    <x v="226"/>
    <x v="226"/>
    <s v="217.157.131.218"/>
    <x v="11"/>
    <x v="11"/>
    <x v="22"/>
  </r>
  <r>
    <x v="226"/>
    <x v="226"/>
    <s v="217.157.131.218"/>
    <x v="30"/>
    <x v="30"/>
    <x v="1590"/>
  </r>
  <r>
    <x v="226"/>
    <x v="226"/>
    <s v="217.157.131.218"/>
    <x v="12"/>
    <x v="12"/>
    <x v="6"/>
  </r>
  <r>
    <x v="226"/>
    <x v="226"/>
    <s v="217.157.131.218"/>
    <x v="12"/>
    <x v="12"/>
    <x v="7"/>
  </r>
  <r>
    <x v="226"/>
    <x v="226"/>
    <s v="217.157.131.218"/>
    <x v="37"/>
    <x v="28"/>
    <x v="1591"/>
  </r>
  <r>
    <x v="226"/>
    <x v="226"/>
    <s v="217.157.131.218"/>
    <x v="13"/>
    <x v="13"/>
    <x v="7"/>
  </r>
  <r>
    <x v="226"/>
    <x v="226"/>
    <s v="217.157.131.218"/>
    <x v="32"/>
    <x v="32"/>
    <x v="18"/>
  </r>
  <r>
    <x v="226"/>
    <x v="226"/>
    <s v="217.157.131.218"/>
    <x v="14"/>
    <x v="14"/>
    <x v="9"/>
  </r>
  <r>
    <x v="226"/>
    <x v="226"/>
    <s v="217.157.131.218"/>
    <x v="15"/>
    <x v="15"/>
    <x v="9"/>
  </r>
  <r>
    <x v="226"/>
    <x v="226"/>
    <s v="217.157.131.218"/>
    <x v="16"/>
    <x v="16"/>
    <x v="10"/>
  </r>
  <r>
    <x v="226"/>
    <x v="226"/>
    <s v="217.157.131.218"/>
    <x v="17"/>
    <x v="17"/>
    <x v="26"/>
  </r>
  <r>
    <x v="226"/>
    <x v="226"/>
    <s v="217.157.131.218"/>
    <x v="18"/>
    <x v="18"/>
    <x v="26"/>
  </r>
  <r>
    <x v="226"/>
    <x v="226"/>
    <s v="217.157.131.218"/>
    <x v="19"/>
    <x v="19"/>
    <x v="1592"/>
  </r>
  <r>
    <x v="226"/>
    <x v="226"/>
    <s v="217.157.131.218"/>
    <x v="20"/>
    <x v="20"/>
    <x v="1593"/>
  </r>
  <r>
    <x v="226"/>
    <x v="226"/>
    <s v="217.157.131.218"/>
    <x v="21"/>
    <x v="21"/>
    <x v="9"/>
  </r>
  <r>
    <x v="226"/>
    <x v="226"/>
    <s v="217.157.131.218"/>
    <x v="21"/>
    <x v="21"/>
    <x v="26"/>
  </r>
  <r>
    <x v="226"/>
    <x v="226"/>
    <s v="217.157.131.218"/>
    <x v="31"/>
    <x v="31"/>
    <x v="1594"/>
  </r>
  <r>
    <x v="226"/>
    <x v="226"/>
    <s v="217.157.131.218"/>
    <x v="22"/>
    <x v="22"/>
    <x v="6"/>
  </r>
  <r>
    <x v="226"/>
    <x v="226"/>
    <s v="217.157.131.218"/>
    <x v="23"/>
    <x v="23"/>
    <x v="1595"/>
  </r>
  <r>
    <x v="226"/>
    <x v="226"/>
    <s v="217.157.131.218"/>
    <x v="24"/>
    <x v="24"/>
    <x v="9"/>
  </r>
  <r>
    <x v="226"/>
    <x v="226"/>
    <s v="217.157.131.218"/>
    <x v="25"/>
    <x v="25"/>
    <x v="9"/>
  </r>
  <r>
    <x v="226"/>
    <x v="226"/>
    <s v="217.157.131.218"/>
    <x v="26"/>
    <x v="26"/>
    <x v="9"/>
  </r>
  <r>
    <x v="226"/>
    <x v="226"/>
    <s v="217.157.131.218"/>
    <x v="33"/>
    <x v="33"/>
    <x v="1596"/>
  </r>
  <r>
    <x v="226"/>
    <x v="226"/>
    <s v="217.157.131.218"/>
    <x v="27"/>
    <x v="27"/>
    <x v="1597"/>
  </r>
  <r>
    <x v="227"/>
    <x v="227"/>
    <s v="91.143.127.68"/>
    <x v="0"/>
    <x v="0"/>
    <x v="1598"/>
  </r>
  <r>
    <x v="227"/>
    <x v="227"/>
    <s v="91.143.127.68"/>
    <x v="1"/>
    <x v="1"/>
    <x v="62"/>
  </r>
  <r>
    <x v="227"/>
    <x v="227"/>
    <s v="91.143.127.68"/>
    <x v="2"/>
    <x v="2"/>
    <x v="1599"/>
  </r>
  <r>
    <x v="227"/>
    <x v="227"/>
    <s v="91.143.127.68"/>
    <x v="3"/>
    <x v="3"/>
    <x v="3"/>
  </r>
  <r>
    <x v="227"/>
    <x v="227"/>
    <s v="91.143.127.68"/>
    <x v="4"/>
    <x v="4"/>
    <x v="64"/>
  </r>
  <r>
    <x v="227"/>
    <x v="227"/>
    <s v="91.143.127.68"/>
    <x v="5"/>
    <x v="5"/>
    <x v="6"/>
  </r>
  <r>
    <x v="227"/>
    <x v="227"/>
    <s v="91.143.127.68"/>
    <x v="28"/>
    <x v="28"/>
    <x v="1600"/>
  </r>
  <r>
    <x v="227"/>
    <x v="227"/>
    <s v="91.143.127.68"/>
    <x v="7"/>
    <x v="7"/>
    <x v="7"/>
  </r>
  <r>
    <x v="227"/>
    <x v="227"/>
    <s v="91.143.127.68"/>
    <x v="8"/>
    <x v="8"/>
    <x v="8"/>
  </r>
  <r>
    <x v="227"/>
    <x v="227"/>
    <s v="91.143.127.68"/>
    <x v="9"/>
    <x v="9"/>
    <x v="62"/>
  </r>
  <r>
    <x v="227"/>
    <x v="227"/>
    <s v="91.143.127.68"/>
    <x v="35"/>
    <x v="28"/>
    <x v="1601"/>
  </r>
  <r>
    <x v="227"/>
    <x v="227"/>
    <s v="91.143.127.68"/>
    <x v="36"/>
    <x v="28"/>
    <x v="1602"/>
  </r>
  <r>
    <x v="227"/>
    <x v="227"/>
    <s v="91.143.127.68"/>
    <x v="11"/>
    <x v="11"/>
    <x v="7"/>
  </r>
  <r>
    <x v="227"/>
    <x v="227"/>
    <s v="91.143.127.68"/>
    <x v="12"/>
    <x v="12"/>
    <x v="6"/>
  </r>
  <r>
    <x v="227"/>
    <x v="227"/>
    <s v="91.143.127.68"/>
    <x v="12"/>
    <x v="12"/>
    <x v="7"/>
  </r>
  <r>
    <x v="227"/>
    <x v="227"/>
    <s v="91.143.127.68"/>
    <x v="13"/>
    <x v="13"/>
    <x v="9"/>
  </r>
  <r>
    <x v="227"/>
    <x v="227"/>
    <s v="91.143.127.68"/>
    <x v="14"/>
    <x v="14"/>
    <x v="9"/>
  </r>
  <r>
    <x v="227"/>
    <x v="227"/>
    <s v="91.143.127.68"/>
    <x v="15"/>
    <x v="15"/>
    <x v="9"/>
  </r>
  <r>
    <x v="227"/>
    <x v="227"/>
    <s v="91.143.127.68"/>
    <x v="16"/>
    <x v="16"/>
    <x v="10"/>
  </r>
  <r>
    <x v="227"/>
    <x v="227"/>
    <s v="91.143.127.68"/>
    <x v="17"/>
    <x v="17"/>
    <x v="9"/>
  </r>
  <r>
    <x v="227"/>
    <x v="227"/>
    <s v="91.143.127.68"/>
    <x v="18"/>
    <x v="18"/>
    <x v="9"/>
  </r>
  <r>
    <x v="227"/>
    <x v="227"/>
    <s v="91.143.127.68"/>
    <x v="19"/>
    <x v="19"/>
    <x v="1603"/>
  </r>
  <r>
    <x v="227"/>
    <x v="227"/>
    <s v="91.143.127.68"/>
    <x v="20"/>
    <x v="20"/>
    <x v="1604"/>
  </r>
  <r>
    <x v="227"/>
    <x v="227"/>
    <s v="91.143.127.68"/>
    <x v="21"/>
    <x v="21"/>
    <x v="9"/>
  </r>
  <r>
    <x v="227"/>
    <x v="227"/>
    <s v="91.143.127.68"/>
    <x v="21"/>
    <x v="21"/>
    <x v="26"/>
  </r>
  <r>
    <x v="227"/>
    <x v="227"/>
    <s v="91.143.127.68"/>
    <x v="31"/>
    <x v="31"/>
    <x v="1605"/>
  </r>
  <r>
    <x v="227"/>
    <x v="227"/>
    <s v="91.143.127.68"/>
    <x v="22"/>
    <x v="22"/>
    <x v="6"/>
  </r>
  <r>
    <x v="227"/>
    <x v="227"/>
    <s v="91.143.127.68"/>
    <x v="23"/>
    <x v="23"/>
    <x v="1606"/>
  </r>
  <r>
    <x v="227"/>
    <x v="227"/>
    <s v="91.143.127.68"/>
    <x v="24"/>
    <x v="24"/>
    <x v="9"/>
  </r>
  <r>
    <x v="227"/>
    <x v="227"/>
    <s v="91.143.127.68"/>
    <x v="25"/>
    <x v="25"/>
    <x v="26"/>
  </r>
  <r>
    <x v="227"/>
    <x v="227"/>
    <s v="91.143.127.68"/>
    <x v="26"/>
    <x v="26"/>
    <x v="9"/>
  </r>
  <r>
    <x v="227"/>
    <x v="227"/>
    <s v="91.143.127.68"/>
    <x v="33"/>
    <x v="33"/>
    <x v="1607"/>
  </r>
  <r>
    <x v="227"/>
    <x v="227"/>
    <s v="91.143.127.68"/>
    <x v="27"/>
    <x v="27"/>
    <x v="1608"/>
  </r>
  <r>
    <x v="228"/>
    <x v="228"/>
    <s v="213.150.47.154"/>
    <x v="0"/>
    <x v="0"/>
    <x v="1609"/>
  </r>
  <r>
    <x v="228"/>
    <x v="228"/>
    <s v="213.150.47.154"/>
    <x v="1"/>
    <x v="1"/>
    <x v="62"/>
  </r>
  <r>
    <x v="228"/>
    <x v="228"/>
    <s v="213.150.47.154"/>
    <x v="2"/>
    <x v="2"/>
    <x v="1610"/>
  </r>
  <r>
    <x v="228"/>
    <x v="228"/>
    <s v="213.150.47.154"/>
    <x v="3"/>
    <x v="3"/>
    <x v="3"/>
  </r>
  <r>
    <x v="228"/>
    <x v="228"/>
    <s v="213.150.47.154"/>
    <x v="4"/>
    <x v="4"/>
    <x v="64"/>
  </r>
  <r>
    <x v="228"/>
    <x v="228"/>
    <s v="213.150.47.154"/>
    <x v="5"/>
    <x v="5"/>
    <x v="8"/>
  </r>
  <r>
    <x v="228"/>
    <x v="228"/>
    <s v="213.150.47.154"/>
    <x v="6"/>
    <x v="6"/>
    <x v="7"/>
  </r>
  <r>
    <x v="228"/>
    <x v="228"/>
    <s v="213.150.47.154"/>
    <x v="7"/>
    <x v="7"/>
    <x v="9"/>
  </r>
  <r>
    <x v="228"/>
    <x v="228"/>
    <s v="213.150.47.154"/>
    <x v="8"/>
    <x v="8"/>
    <x v="26"/>
  </r>
  <r>
    <x v="228"/>
    <x v="228"/>
    <s v="213.150.47.154"/>
    <x v="9"/>
    <x v="9"/>
    <x v="62"/>
  </r>
  <r>
    <x v="228"/>
    <x v="228"/>
    <s v="213.150.47.154"/>
    <x v="10"/>
    <x v="10"/>
    <x v="7"/>
  </r>
  <r>
    <x v="228"/>
    <x v="228"/>
    <s v="213.150.47.154"/>
    <x v="29"/>
    <x v="29"/>
    <x v="7"/>
  </r>
  <r>
    <x v="228"/>
    <x v="228"/>
    <s v="213.150.47.154"/>
    <x v="11"/>
    <x v="11"/>
    <x v="7"/>
  </r>
  <r>
    <x v="228"/>
    <x v="228"/>
    <s v="213.150.47.154"/>
    <x v="12"/>
    <x v="12"/>
    <x v="6"/>
  </r>
  <r>
    <x v="228"/>
    <x v="228"/>
    <s v="213.150.47.154"/>
    <x v="12"/>
    <x v="12"/>
    <x v="7"/>
  </r>
  <r>
    <x v="228"/>
    <x v="228"/>
    <s v="213.150.47.154"/>
    <x v="13"/>
    <x v="13"/>
    <x v="9"/>
  </r>
  <r>
    <x v="228"/>
    <x v="228"/>
    <s v="213.150.47.154"/>
    <x v="14"/>
    <x v="14"/>
    <x v="9"/>
  </r>
  <r>
    <x v="228"/>
    <x v="228"/>
    <s v="213.150.47.154"/>
    <x v="15"/>
    <x v="15"/>
    <x v="9"/>
  </r>
  <r>
    <x v="228"/>
    <x v="228"/>
    <s v="213.150.47.154"/>
    <x v="16"/>
    <x v="16"/>
    <x v="10"/>
  </r>
  <r>
    <x v="228"/>
    <x v="228"/>
    <s v="213.150.47.154"/>
    <x v="17"/>
    <x v="17"/>
    <x v="26"/>
  </r>
  <r>
    <x v="228"/>
    <x v="228"/>
    <s v="213.150.47.154"/>
    <x v="18"/>
    <x v="18"/>
    <x v="26"/>
  </r>
  <r>
    <x v="228"/>
    <x v="228"/>
    <s v="213.150.47.154"/>
    <x v="19"/>
    <x v="19"/>
    <x v="1611"/>
  </r>
  <r>
    <x v="228"/>
    <x v="228"/>
    <s v="213.150.47.154"/>
    <x v="20"/>
    <x v="20"/>
    <x v="1612"/>
  </r>
  <r>
    <x v="228"/>
    <x v="228"/>
    <s v="213.150.47.154"/>
    <x v="21"/>
    <x v="21"/>
    <x v="9"/>
  </r>
  <r>
    <x v="228"/>
    <x v="228"/>
    <s v="213.150.47.154"/>
    <x v="21"/>
    <x v="21"/>
    <x v="26"/>
  </r>
  <r>
    <x v="228"/>
    <x v="228"/>
    <s v="213.150.47.154"/>
    <x v="31"/>
    <x v="31"/>
    <x v="1613"/>
  </r>
  <r>
    <x v="228"/>
    <x v="228"/>
    <s v="213.150.47.154"/>
    <x v="22"/>
    <x v="22"/>
    <x v="6"/>
  </r>
  <r>
    <x v="228"/>
    <x v="228"/>
    <s v="213.150.47.154"/>
    <x v="23"/>
    <x v="23"/>
    <x v="1614"/>
  </r>
  <r>
    <x v="228"/>
    <x v="228"/>
    <s v="213.150.47.154"/>
    <x v="24"/>
    <x v="24"/>
    <x v="9"/>
  </r>
  <r>
    <x v="228"/>
    <x v="228"/>
    <s v="213.150.47.154"/>
    <x v="25"/>
    <x v="25"/>
    <x v="9"/>
  </r>
  <r>
    <x v="228"/>
    <x v="228"/>
    <s v="213.150.47.154"/>
    <x v="26"/>
    <x v="26"/>
    <x v="9"/>
  </r>
  <r>
    <x v="229"/>
    <x v="229"/>
    <s v="91.143.127.68"/>
    <x v="0"/>
    <x v="0"/>
    <x v="1615"/>
  </r>
  <r>
    <x v="229"/>
    <x v="229"/>
    <s v="91.143.127.68"/>
    <x v="1"/>
    <x v="1"/>
    <x v="62"/>
  </r>
  <r>
    <x v="229"/>
    <x v="229"/>
    <s v="91.143.127.68"/>
    <x v="2"/>
    <x v="2"/>
    <x v="1616"/>
  </r>
  <r>
    <x v="229"/>
    <x v="229"/>
    <s v="91.143.127.68"/>
    <x v="3"/>
    <x v="3"/>
    <x v="3"/>
  </r>
  <r>
    <x v="229"/>
    <x v="229"/>
    <s v="91.143.127.68"/>
    <x v="4"/>
    <x v="4"/>
    <x v="64"/>
  </r>
  <r>
    <x v="229"/>
    <x v="229"/>
    <s v="91.143.127.68"/>
    <x v="5"/>
    <x v="5"/>
    <x v="6"/>
  </r>
  <r>
    <x v="229"/>
    <x v="229"/>
    <s v="91.143.127.68"/>
    <x v="5"/>
    <x v="5"/>
    <x v="8"/>
  </r>
  <r>
    <x v="229"/>
    <x v="229"/>
    <s v="91.143.127.68"/>
    <x v="6"/>
    <x v="6"/>
    <x v="26"/>
  </r>
  <r>
    <x v="229"/>
    <x v="229"/>
    <s v="91.143.127.68"/>
    <x v="7"/>
    <x v="7"/>
    <x v="9"/>
  </r>
  <r>
    <x v="229"/>
    <x v="229"/>
    <s v="91.143.127.68"/>
    <x v="8"/>
    <x v="8"/>
    <x v="26"/>
  </r>
  <r>
    <x v="229"/>
    <x v="229"/>
    <s v="91.143.127.68"/>
    <x v="9"/>
    <x v="9"/>
    <x v="62"/>
  </r>
  <r>
    <x v="229"/>
    <x v="229"/>
    <s v="91.143.127.68"/>
    <x v="10"/>
    <x v="10"/>
    <x v="7"/>
  </r>
  <r>
    <x v="229"/>
    <x v="229"/>
    <s v="91.143.127.68"/>
    <x v="29"/>
    <x v="29"/>
    <x v="7"/>
  </r>
  <r>
    <x v="229"/>
    <x v="229"/>
    <s v="91.143.127.68"/>
    <x v="11"/>
    <x v="11"/>
    <x v="7"/>
  </r>
  <r>
    <x v="229"/>
    <x v="229"/>
    <s v="91.143.127.68"/>
    <x v="12"/>
    <x v="12"/>
    <x v="9"/>
  </r>
  <r>
    <x v="229"/>
    <x v="229"/>
    <s v="91.143.127.68"/>
    <x v="12"/>
    <x v="12"/>
    <x v="6"/>
  </r>
  <r>
    <x v="229"/>
    <x v="229"/>
    <s v="91.143.127.68"/>
    <x v="13"/>
    <x v="13"/>
    <x v="6"/>
  </r>
  <r>
    <x v="229"/>
    <x v="229"/>
    <s v="91.143.127.68"/>
    <x v="32"/>
    <x v="32"/>
    <x v="1617"/>
  </r>
  <r>
    <x v="229"/>
    <x v="229"/>
    <s v="91.143.127.68"/>
    <x v="14"/>
    <x v="14"/>
    <x v="9"/>
  </r>
  <r>
    <x v="229"/>
    <x v="229"/>
    <s v="91.143.127.68"/>
    <x v="15"/>
    <x v="15"/>
    <x v="9"/>
  </r>
  <r>
    <x v="229"/>
    <x v="229"/>
    <s v="91.143.127.68"/>
    <x v="16"/>
    <x v="16"/>
    <x v="10"/>
  </r>
  <r>
    <x v="229"/>
    <x v="229"/>
    <s v="91.143.127.68"/>
    <x v="17"/>
    <x v="17"/>
    <x v="26"/>
  </r>
  <r>
    <x v="229"/>
    <x v="229"/>
    <s v="91.143.127.68"/>
    <x v="18"/>
    <x v="18"/>
    <x v="26"/>
  </r>
  <r>
    <x v="229"/>
    <x v="229"/>
    <s v="91.143.127.68"/>
    <x v="19"/>
    <x v="19"/>
    <x v="1618"/>
  </r>
  <r>
    <x v="229"/>
    <x v="229"/>
    <s v="91.143.127.68"/>
    <x v="20"/>
    <x v="20"/>
    <x v="1619"/>
  </r>
  <r>
    <x v="229"/>
    <x v="229"/>
    <s v="91.143.127.68"/>
    <x v="21"/>
    <x v="21"/>
    <x v="9"/>
  </r>
  <r>
    <x v="229"/>
    <x v="229"/>
    <s v="91.143.127.68"/>
    <x v="21"/>
    <x v="21"/>
    <x v="26"/>
  </r>
  <r>
    <x v="229"/>
    <x v="229"/>
    <s v="91.143.127.68"/>
    <x v="22"/>
    <x v="22"/>
    <x v="6"/>
  </r>
  <r>
    <x v="229"/>
    <x v="229"/>
    <s v="91.143.127.68"/>
    <x v="24"/>
    <x v="24"/>
    <x v="9"/>
  </r>
  <r>
    <x v="229"/>
    <x v="229"/>
    <s v="91.143.127.68"/>
    <x v="25"/>
    <x v="25"/>
    <x v="9"/>
  </r>
  <r>
    <x v="229"/>
    <x v="229"/>
    <s v="91.143.127.68"/>
    <x v="26"/>
    <x v="26"/>
    <x v="9"/>
  </r>
  <r>
    <x v="230"/>
    <x v="230"/>
    <s v="212.98.78.15"/>
    <x v="0"/>
    <x v="0"/>
    <x v="1620"/>
  </r>
  <r>
    <x v="230"/>
    <x v="230"/>
    <s v="212.98.78.15"/>
    <x v="1"/>
    <x v="1"/>
    <x v="62"/>
  </r>
  <r>
    <x v="230"/>
    <x v="230"/>
    <s v="212.98.78.15"/>
    <x v="2"/>
    <x v="2"/>
    <x v="1621"/>
  </r>
  <r>
    <x v="230"/>
    <x v="230"/>
    <s v="212.98.78.15"/>
    <x v="3"/>
    <x v="3"/>
    <x v="3"/>
  </r>
  <r>
    <x v="230"/>
    <x v="230"/>
    <s v="212.98.78.15"/>
    <x v="4"/>
    <x v="4"/>
    <x v="64"/>
  </r>
  <r>
    <x v="230"/>
    <x v="230"/>
    <s v="212.98.78.15"/>
    <x v="5"/>
    <x v="5"/>
    <x v="8"/>
  </r>
  <r>
    <x v="230"/>
    <x v="230"/>
    <s v="212.98.78.15"/>
    <x v="6"/>
    <x v="6"/>
    <x v="7"/>
  </r>
  <r>
    <x v="230"/>
    <x v="230"/>
    <s v="212.98.78.15"/>
    <x v="7"/>
    <x v="7"/>
    <x v="7"/>
  </r>
  <r>
    <x v="230"/>
    <x v="230"/>
    <s v="212.98.78.15"/>
    <x v="8"/>
    <x v="8"/>
    <x v="8"/>
  </r>
  <r>
    <x v="230"/>
    <x v="230"/>
    <s v="212.98.78.15"/>
    <x v="9"/>
    <x v="9"/>
    <x v="62"/>
  </r>
  <r>
    <x v="230"/>
    <x v="230"/>
    <s v="212.98.78.15"/>
    <x v="10"/>
    <x v="10"/>
    <x v="7"/>
  </r>
  <r>
    <x v="230"/>
    <x v="230"/>
    <s v="212.98.78.15"/>
    <x v="29"/>
    <x v="29"/>
    <x v="7"/>
  </r>
  <r>
    <x v="230"/>
    <x v="230"/>
    <s v="212.98.78.15"/>
    <x v="11"/>
    <x v="11"/>
    <x v="9"/>
  </r>
  <r>
    <x v="230"/>
    <x v="230"/>
    <s v="212.98.78.15"/>
    <x v="12"/>
    <x v="12"/>
    <x v="9"/>
  </r>
  <r>
    <x v="230"/>
    <x v="230"/>
    <s v="212.98.78.15"/>
    <x v="12"/>
    <x v="12"/>
    <x v="26"/>
  </r>
  <r>
    <x v="230"/>
    <x v="230"/>
    <s v="212.98.78.15"/>
    <x v="12"/>
    <x v="12"/>
    <x v="6"/>
  </r>
  <r>
    <x v="230"/>
    <x v="230"/>
    <s v="212.98.78.15"/>
    <x v="12"/>
    <x v="12"/>
    <x v="7"/>
  </r>
  <r>
    <x v="230"/>
    <x v="230"/>
    <s v="212.98.78.15"/>
    <x v="13"/>
    <x v="13"/>
    <x v="9"/>
  </r>
  <r>
    <x v="230"/>
    <x v="230"/>
    <s v="212.98.78.15"/>
    <x v="14"/>
    <x v="14"/>
    <x v="9"/>
  </r>
  <r>
    <x v="230"/>
    <x v="230"/>
    <s v="212.98.78.15"/>
    <x v="15"/>
    <x v="15"/>
    <x v="9"/>
  </r>
  <r>
    <x v="230"/>
    <x v="230"/>
    <s v="212.98.78.15"/>
    <x v="16"/>
    <x v="16"/>
    <x v="10"/>
  </r>
  <r>
    <x v="230"/>
    <x v="230"/>
    <s v="212.98.78.15"/>
    <x v="17"/>
    <x v="17"/>
    <x v="9"/>
  </r>
  <r>
    <x v="230"/>
    <x v="230"/>
    <s v="212.98.78.15"/>
    <x v="18"/>
    <x v="18"/>
    <x v="9"/>
  </r>
  <r>
    <x v="230"/>
    <x v="230"/>
    <s v="212.98.78.15"/>
    <x v="19"/>
    <x v="19"/>
    <x v="1622"/>
  </r>
  <r>
    <x v="230"/>
    <x v="230"/>
    <s v="212.98.78.15"/>
    <x v="20"/>
    <x v="20"/>
    <x v="1623"/>
  </r>
  <r>
    <x v="230"/>
    <x v="230"/>
    <s v="212.98.78.15"/>
    <x v="21"/>
    <x v="21"/>
    <x v="9"/>
  </r>
  <r>
    <x v="230"/>
    <x v="230"/>
    <s v="212.98.78.15"/>
    <x v="21"/>
    <x v="21"/>
    <x v="26"/>
  </r>
  <r>
    <x v="230"/>
    <x v="230"/>
    <s v="212.98.78.15"/>
    <x v="31"/>
    <x v="31"/>
    <x v="1624"/>
  </r>
  <r>
    <x v="230"/>
    <x v="230"/>
    <s v="212.98.78.15"/>
    <x v="22"/>
    <x v="22"/>
    <x v="6"/>
  </r>
  <r>
    <x v="230"/>
    <x v="230"/>
    <s v="212.98.78.15"/>
    <x v="23"/>
    <x v="23"/>
    <x v="1625"/>
  </r>
  <r>
    <x v="230"/>
    <x v="230"/>
    <s v="212.98.78.15"/>
    <x v="24"/>
    <x v="24"/>
    <x v="9"/>
  </r>
  <r>
    <x v="230"/>
    <x v="230"/>
    <s v="212.98.78.15"/>
    <x v="25"/>
    <x v="25"/>
    <x v="9"/>
  </r>
  <r>
    <x v="230"/>
    <x v="230"/>
    <s v="212.98.78.15"/>
    <x v="38"/>
    <x v="31"/>
    <x v="1626"/>
  </r>
  <r>
    <x v="230"/>
    <x v="230"/>
    <s v="212.98.78.15"/>
    <x v="26"/>
    <x v="26"/>
    <x v="9"/>
  </r>
  <r>
    <x v="230"/>
    <x v="230"/>
    <s v="212.98.78.15"/>
    <x v="33"/>
    <x v="33"/>
    <x v="1627"/>
  </r>
  <r>
    <x v="230"/>
    <x v="230"/>
    <s v="212.98.78.15"/>
    <x v="27"/>
    <x v="27"/>
    <x v="1628"/>
  </r>
  <r>
    <x v="231"/>
    <x v="231"/>
    <s v="2.108.95.140"/>
    <x v="0"/>
    <x v="0"/>
    <x v="1629"/>
  </r>
  <r>
    <x v="231"/>
    <x v="231"/>
    <s v="2.108.95.140"/>
    <x v="1"/>
    <x v="1"/>
    <x v="91"/>
  </r>
  <r>
    <x v="231"/>
    <x v="231"/>
    <s v="2.108.95.140"/>
    <x v="2"/>
    <x v="2"/>
    <x v="1630"/>
  </r>
  <r>
    <x v="231"/>
    <x v="231"/>
    <s v="2.108.95.140"/>
    <x v="5"/>
    <x v="5"/>
    <x v="88"/>
  </r>
  <r>
    <x v="231"/>
    <x v="231"/>
    <s v="2.108.95.140"/>
    <x v="6"/>
    <x v="6"/>
    <x v="9"/>
  </r>
  <r>
    <x v="231"/>
    <x v="231"/>
    <s v="2.108.95.140"/>
    <x v="7"/>
    <x v="7"/>
    <x v="6"/>
  </r>
  <r>
    <x v="231"/>
    <x v="231"/>
    <s v="2.108.95.140"/>
    <x v="8"/>
    <x v="8"/>
    <x v="7"/>
  </r>
  <r>
    <x v="231"/>
    <x v="231"/>
    <s v="2.108.95.140"/>
    <x v="9"/>
    <x v="9"/>
    <x v="91"/>
  </r>
  <r>
    <x v="231"/>
    <x v="231"/>
    <s v="2.108.95.140"/>
    <x v="10"/>
    <x v="10"/>
    <x v="6"/>
  </r>
  <r>
    <x v="231"/>
    <x v="231"/>
    <s v="2.108.95.140"/>
    <x v="36"/>
    <x v="28"/>
    <x v="1631"/>
  </r>
  <r>
    <x v="231"/>
    <x v="231"/>
    <s v="2.108.95.140"/>
    <x v="11"/>
    <x v="11"/>
    <x v="7"/>
  </r>
  <r>
    <x v="231"/>
    <x v="231"/>
    <s v="2.108.95.140"/>
    <x v="12"/>
    <x v="12"/>
    <x v="9"/>
  </r>
  <r>
    <x v="231"/>
    <x v="231"/>
    <s v="2.108.95.140"/>
    <x v="12"/>
    <x v="12"/>
    <x v="7"/>
  </r>
  <r>
    <x v="231"/>
    <x v="231"/>
    <s v="2.108.95.140"/>
    <x v="13"/>
    <x v="13"/>
    <x v="6"/>
  </r>
  <r>
    <x v="231"/>
    <x v="231"/>
    <s v="2.108.95.140"/>
    <x v="14"/>
    <x v="14"/>
    <x v="26"/>
  </r>
  <r>
    <x v="231"/>
    <x v="231"/>
    <s v="2.108.95.140"/>
    <x v="15"/>
    <x v="15"/>
    <x v="26"/>
  </r>
  <r>
    <x v="231"/>
    <x v="231"/>
    <s v="2.108.95.140"/>
    <x v="16"/>
    <x v="16"/>
    <x v="10"/>
  </r>
  <r>
    <x v="231"/>
    <x v="231"/>
    <s v="2.108.95.140"/>
    <x v="17"/>
    <x v="17"/>
    <x v="26"/>
  </r>
  <r>
    <x v="231"/>
    <x v="231"/>
    <s v="2.108.95.140"/>
    <x v="18"/>
    <x v="18"/>
    <x v="26"/>
  </r>
  <r>
    <x v="231"/>
    <x v="231"/>
    <s v="2.108.95.140"/>
    <x v="22"/>
    <x v="22"/>
    <x v="6"/>
  </r>
  <r>
    <x v="231"/>
    <x v="231"/>
    <s v="2.108.95.140"/>
    <x v="24"/>
    <x v="24"/>
    <x v="9"/>
  </r>
  <r>
    <x v="231"/>
    <x v="231"/>
    <s v="2.108.95.140"/>
    <x v="25"/>
    <x v="25"/>
    <x v="26"/>
  </r>
  <r>
    <x v="231"/>
    <x v="231"/>
    <s v="2.108.95.140"/>
    <x v="26"/>
    <x v="26"/>
    <x v="26"/>
  </r>
  <r>
    <x v="232"/>
    <x v="232"/>
    <s v="195.249.242.219"/>
    <x v="0"/>
    <x v="0"/>
    <x v="1632"/>
  </r>
  <r>
    <x v="232"/>
    <x v="232"/>
    <s v="195.249.242.219"/>
    <x v="1"/>
    <x v="1"/>
    <x v="91"/>
  </r>
  <r>
    <x v="232"/>
    <x v="232"/>
    <s v="195.249.242.219"/>
    <x v="2"/>
    <x v="2"/>
    <x v="1633"/>
  </r>
  <r>
    <x v="232"/>
    <x v="232"/>
    <s v="195.249.242.219"/>
    <x v="3"/>
    <x v="3"/>
    <x v="3"/>
  </r>
  <r>
    <x v="232"/>
    <x v="232"/>
    <s v="195.249.242.219"/>
    <x v="4"/>
    <x v="4"/>
    <x v="688"/>
  </r>
  <r>
    <x v="232"/>
    <x v="232"/>
    <s v="195.249.242.219"/>
    <x v="5"/>
    <x v="5"/>
    <x v="7"/>
  </r>
  <r>
    <x v="232"/>
    <x v="232"/>
    <s v="195.249.242.219"/>
    <x v="5"/>
    <x v="5"/>
    <x v="8"/>
  </r>
  <r>
    <x v="232"/>
    <x v="232"/>
    <s v="195.249.242.219"/>
    <x v="6"/>
    <x v="6"/>
    <x v="9"/>
  </r>
  <r>
    <x v="232"/>
    <x v="232"/>
    <s v="195.249.242.219"/>
    <x v="7"/>
    <x v="7"/>
    <x v="7"/>
  </r>
  <r>
    <x v="232"/>
    <x v="232"/>
    <s v="195.249.242.219"/>
    <x v="8"/>
    <x v="8"/>
    <x v="8"/>
  </r>
  <r>
    <x v="232"/>
    <x v="232"/>
    <s v="195.249.242.219"/>
    <x v="9"/>
    <x v="9"/>
    <x v="91"/>
  </r>
  <r>
    <x v="232"/>
    <x v="232"/>
    <s v="195.249.242.219"/>
    <x v="35"/>
    <x v="28"/>
    <x v="1634"/>
  </r>
  <r>
    <x v="232"/>
    <x v="232"/>
    <s v="195.249.242.219"/>
    <x v="30"/>
    <x v="30"/>
    <x v="1635"/>
  </r>
  <r>
    <x v="232"/>
    <x v="232"/>
    <s v="195.249.242.219"/>
    <x v="12"/>
    <x v="12"/>
    <x v="6"/>
  </r>
  <r>
    <x v="232"/>
    <x v="232"/>
    <s v="195.249.242.219"/>
    <x v="12"/>
    <x v="12"/>
    <x v="7"/>
  </r>
  <r>
    <x v="232"/>
    <x v="232"/>
    <s v="195.249.242.219"/>
    <x v="32"/>
    <x v="32"/>
    <x v="1636"/>
  </r>
  <r>
    <x v="232"/>
    <x v="232"/>
    <s v="195.249.242.219"/>
    <x v="14"/>
    <x v="14"/>
    <x v="9"/>
  </r>
  <r>
    <x v="232"/>
    <x v="232"/>
    <s v="195.249.242.219"/>
    <x v="15"/>
    <x v="15"/>
    <x v="9"/>
  </r>
  <r>
    <x v="232"/>
    <x v="232"/>
    <s v="195.249.242.219"/>
    <x v="16"/>
    <x v="16"/>
    <x v="10"/>
  </r>
  <r>
    <x v="232"/>
    <x v="232"/>
    <s v="195.249.242.219"/>
    <x v="17"/>
    <x v="17"/>
    <x v="26"/>
  </r>
  <r>
    <x v="232"/>
    <x v="232"/>
    <s v="195.249.242.219"/>
    <x v="18"/>
    <x v="18"/>
    <x v="6"/>
  </r>
  <r>
    <x v="232"/>
    <x v="232"/>
    <s v="195.249.242.219"/>
    <x v="19"/>
    <x v="19"/>
    <x v="1637"/>
  </r>
  <r>
    <x v="232"/>
    <x v="232"/>
    <s v="195.249.242.219"/>
    <x v="20"/>
    <x v="20"/>
    <x v="1638"/>
  </r>
  <r>
    <x v="232"/>
    <x v="232"/>
    <s v="195.249.242.219"/>
    <x v="21"/>
    <x v="21"/>
    <x v="9"/>
  </r>
  <r>
    <x v="232"/>
    <x v="232"/>
    <s v="195.249.242.219"/>
    <x v="31"/>
    <x v="31"/>
    <x v="1639"/>
  </r>
  <r>
    <x v="232"/>
    <x v="232"/>
    <s v="195.249.242.219"/>
    <x v="22"/>
    <x v="22"/>
    <x v="6"/>
  </r>
  <r>
    <x v="232"/>
    <x v="232"/>
    <s v="195.249.242.219"/>
    <x v="23"/>
    <x v="23"/>
    <x v="1640"/>
  </r>
  <r>
    <x v="232"/>
    <x v="232"/>
    <s v="195.249.242.219"/>
    <x v="24"/>
    <x v="24"/>
    <x v="9"/>
  </r>
  <r>
    <x v="232"/>
    <x v="232"/>
    <s v="195.249.242.219"/>
    <x v="25"/>
    <x v="25"/>
    <x v="26"/>
  </r>
  <r>
    <x v="232"/>
    <x v="232"/>
    <s v="195.249.242.219"/>
    <x v="26"/>
    <x v="26"/>
    <x v="9"/>
  </r>
  <r>
    <x v="232"/>
    <x v="232"/>
    <s v="195.249.242.219"/>
    <x v="33"/>
    <x v="33"/>
    <x v="1641"/>
  </r>
  <r>
    <x v="232"/>
    <x v="232"/>
    <s v="195.249.242.219"/>
    <x v="27"/>
    <x v="27"/>
    <x v="1642"/>
  </r>
  <r>
    <x v="233"/>
    <x v="233"/>
    <s v="87.60.108.201"/>
    <x v="0"/>
    <x v="0"/>
    <x v="1643"/>
  </r>
  <r>
    <x v="233"/>
    <x v="233"/>
    <s v="87.60.108.201"/>
    <x v="1"/>
    <x v="1"/>
    <x v="91"/>
  </r>
  <r>
    <x v="233"/>
    <x v="233"/>
    <s v="87.60.108.201"/>
    <x v="2"/>
    <x v="2"/>
    <x v="1644"/>
  </r>
  <r>
    <x v="233"/>
    <x v="233"/>
    <s v="87.60.108.201"/>
    <x v="3"/>
    <x v="3"/>
    <x v="3"/>
  </r>
  <r>
    <x v="233"/>
    <x v="233"/>
    <s v="87.60.108.201"/>
    <x v="4"/>
    <x v="4"/>
    <x v="193"/>
  </r>
  <r>
    <x v="233"/>
    <x v="233"/>
    <s v="87.60.108.201"/>
    <x v="5"/>
    <x v="5"/>
    <x v="8"/>
  </r>
  <r>
    <x v="233"/>
    <x v="233"/>
    <s v="87.60.108.201"/>
    <x v="6"/>
    <x v="6"/>
    <x v="26"/>
  </r>
  <r>
    <x v="233"/>
    <x v="233"/>
    <s v="87.60.108.201"/>
    <x v="7"/>
    <x v="7"/>
    <x v="7"/>
  </r>
  <r>
    <x v="233"/>
    <x v="233"/>
    <s v="87.60.108.201"/>
    <x v="8"/>
    <x v="8"/>
    <x v="8"/>
  </r>
  <r>
    <x v="233"/>
    <x v="233"/>
    <s v="87.60.108.201"/>
    <x v="9"/>
    <x v="9"/>
    <x v="91"/>
  </r>
  <r>
    <x v="233"/>
    <x v="233"/>
    <s v="87.60.108.201"/>
    <x v="10"/>
    <x v="10"/>
    <x v="6"/>
  </r>
  <r>
    <x v="233"/>
    <x v="233"/>
    <s v="87.60.108.201"/>
    <x v="29"/>
    <x v="29"/>
    <x v="7"/>
  </r>
  <r>
    <x v="233"/>
    <x v="233"/>
    <s v="87.60.108.201"/>
    <x v="11"/>
    <x v="11"/>
    <x v="9"/>
  </r>
  <r>
    <x v="233"/>
    <x v="233"/>
    <s v="87.60.108.201"/>
    <x v="11"/>
    <x v="11"/>
    <x v="88"/>
  </r>
  <r>
    <x v="233"/>
    <x v="233"/>
    <s v="87.60.108.201"/>
    <x v="12"/>
    <x v="12"/>
    <x v="6"/>
  </r>
  <r>
    <x v="233"/>
    <x v="233"/>
    <s v="87.60.108.201"/>
    <x v="13"/>
    <x v="13"/>
    <x v="6"/>
  </r>
  <r>
    <x v="233"/>
    <x v="233"/>
    <s v="87.60.108.201"/>
    <x v="14"/>
    <x v="14"/>
    <x v="26"/>
  </r>
  <r>
    <x v="233"/>
    <x v="233"/>
    <s v="87.60.108.201"/>
    <x v="15"/>
    <x v="15"/>
    <x v="9"/>
  </r>
  <r>
    <x v="233"/>
    <x v="233"/>
    <s v="87.60.108.201"/>
    <x v="16"/>
    <x v="16"/>
    <x v="10"/>
  </r>
  <r>
    <x v="233"/>
    <x v="233"/>
    <s v="87.60.108.201"/>
    <x v="17"/>
    <x v="17"/>
    <x v="6"/>
  </r>
  <r>
    <x v="233"/>
    <x v="233"/>
    <s v="87.60.108.201"/>
    <x v="18"/>
    <x v="18"/>
    <x v="6"/>
  </r>
  <r>
    <x v="233"/>
    <x v="233"/>
    <s v="87.60.108.201"/>
    <x v="19"/>
    <x v="19"/>
    <x v="1645"/>
  </r>
  <r>
    <x v="233"/>
    <x v="233"/>
    <s v="87.60.108.201"/>
    <x v="20"/>
    <x v="20"/>
    <x v="1646"/>
  </r>
  <r>
    <x v="233"/>
    <x v="233"/>
    <s v="87.60.108.201"/>
    <x v="21"/>
    <x v="21"/>
    <x v="6"/>
  </r>
  <r>
    <x v="233"/>
    <x v="233"/>
    <s v="87.60.108.201"/>
    <x v="22"/>
    <x v="22"/>
    <x v="6"/>
  </r>
  <r>
    <x v="233"/>
    <x v="233"/>
    <s v="87.60.108.201"/>
    <x v="24"/>
    <x v="24"/>
    <x v="9"/>
  </r>
  <r>
    <x v="233"/>
    <x v="233"/>
    <s v="87.60.108.201"/>
    <x v="25"/>
    <x v="25"/>
    <x v="26"/>
  </r>
  <r>
    <x v="233"/>
    <x v="233"/>
    <s v="87.60.108.201"/>
    <x v="26"/>
    <x v="26"/>
    <x v="6"/>
  </r>
  <r>
    <x v="233"/>
    <x v="233"/>
    <s v="87.60.108.201"/>
    <x v="33"/>
    <x v="33"/>
    <x v="1647"/>
  </r>
  <r>
    <x v="233"/>
    <x v="233"/>
    <s v="87.60.108.201"/>
    <x v="27"/>
    <x v="27"/>
    <x v="1648"/>
  </r>
  <r>
    <x v="234"/>
    <x v="234"/>
    <s v="212.98.78.15"/>
    <x v="0"/>
    <x v="0"/>
    <x v="1649"/>
  </r>
  <r>
    <x v="234"/>
    <x v="234"/>
    <s v="212.98.78.15"/>
    <x v="1"/>
    <x v="1"/>
    <x v="62"/>
  </r>
  <r>
    <x v="234"/>
    <x v="234"/>
    <s v="212.98.78.15"/>
    <x v="2"/>
    <x v="2"/>
    <x v="1650"/>
  </r>
  <r>
    <x v="234"/>
    <x v="234"/>
    <s v="212.98.78.15"/>
    <x v="3"/>
    <x v="3"/>
    <x v="3"/>
  </r>
  <r>
    <x v="234"/>
    <x v="234"/>
    <s v="212.98.78.15"/>
    <x v="4"/>
    <x v="4"/>
    <x v="64"/>
  </r>
  <r>
    <x v="234"/>
    <x v="234"/>
    <s v="212.98.78.15"/>
    <x v="5"/>
    <x v="5"/>
    <x v="6"/>
  </r>
  <r>
    <x v="234"/>
    <x v="234"/>
    <s v="212.98.78.15"/>
    <x v="5"/>
    <x v="5"/>
    <x v="8"/>
  </r>
  <r>
    <x v="234"/>
    <x v="234"/>
    <s v="212.98.78.15"/>
    <x v="5"/>
    <x v="5"/>
    <x v="22"/>
  </r>
  <r>
    <x v="234"/>
    <x v="234"/>
    <s v="212.98.78.15"/>
    <x v="5"/>
    <x v="5"/>
    <x v="5"/>
  </r>
  <r>
    <x v="234"/>
    <x v="234"/>
    <s v="212.98.78.15"/>
    <x v="6"/>
    <x v="6"/>
    <x v="7"/>
  </r>
  <r>
    <x v="234"/>
    <x v="234"/>
    <s v="212.98.78.15"/>
    <x v="7"/>
    <x v="7"/>
    <x v="6"/>
  </r>
  <r>
    <x v="234"/>
    <x v="234"/>
    <s v="212.98.78.15"/>
    <x v="8"/>
    <x v="8"/>
    <x v="8"/>
  </r>
  <r>
    <x v="234"/>
    <x v="234"/>
    <s v="212.98.78.15"/>
    <x v="9"/>
    <x v="9"/>
    <x v="62"/>
  </r>
  <r>
    <x v="234"/>
    <x v="234"/>
    <s v="212.98.78.15"/>
    <x v="10"/>
    <x v="10"/>
    <x v="7"/>
  </r>
  <r>
    <x v="234"/>
    <x v="234"/>
    <s v="212.98.78.15"/>
    <x v="29"/>
    <x v="29"/>
    <x v="7"/>
  </r>
  <r>
    <x v="234"/>
    <x v="234"/>
    <s v="212.98.78.15"/>
    <x v="11"/>
    <x v="11"/>
    <x v="9"/>
  </r>
  <r>
    <x v="234"/>
    <x v="234"/>
    <s v="212.98.78.15"/>
    <x v="11"/>
    <x v="11"/>
    <x v="8"/>
  </r>
  <r>
    <x v="234"/>
    <x v="234"/>
    <s v="212.98.78.15"/>
    <x v="12"/>
    <x v="12"/>
    <x v="6"/>
  </r>
  <r>
    <x v="234"/>
    <x v="234"/>
    <s v="212.98.78.15"/>
    <x v="12"/>
    <x v="12"/>
    <x v="7"/>
  </r>
  <r>
    <x v="234"/>
    <x v="234"/>
    <s v="212.98.78.15"/>
    <x v="13"/>
    <x v="13"/>
    <x v="6"/>
  </r>
  <r>
    <x v="234"/>
    <x v="234"/>
    <s v="212.98.78.15"/>
    <x v="32"/>
    <x v="32"/>
    <x v="64"/>
  </r>
  <r>
    <x v="234"/>
    <x v="234"/>
    <s v="212.98.78.15"/>
    <x v="14"/>
    <x v="14"/>
    <x v="9"/>
  </r>
  <r>
    <x v="234"/>
    <x v="234"/>
    <s v="212.98.78.15"/>
    <x v="15"/>
    <x v="15"/>
    <x v="9"/>
  </r>
  <r>
    <x v="234"/>
    <x v="234"/>
    <s v="212.98.78.15"/>
    <x v="16"/>
    <x v="16"/>
    <x v="10"/>
  </r>
  <r>
    <x v="234"/>
    <x v="234"/>
    <s v="212.98.78.15"/>
    <x v="17"/>
    <x v="17"/>
    <x v="9"/>
  </r>
  <r>
    <x v="234"/>
    <x v="234"/>
    <s v="212.98.78.15"/>
    <x v="18"/>
    <x v="18"/>
    <x v="9"/>
  </r>
  <r>
    <x v="234"/>
    <x v="234"/>
    <s v="212.98.78.15"/>
    <x v="19"/>
    <x v="19"/>
    <x v="480"/>
  </r>
  <r>
    <x v="234"/>
    <x v="234"/>
    <s v="212.98.78.15"/>
    <x v="21"/>
    <x v="21"/>
    <x v="9"/>
  </r>
  <r>
    <x v="234"/>
    <x v="234"/>
    <s v="212.98.78.15"/>
    <x v="21"/>
    <x v="21"/>
    <x v="26"/>
  </r>
  <r>
    <x v="234"/>
    <x v="234"/>
    <s v="212.98.78.15"/>
    <x v="22"/>
    <x v="22"/>
    <x v="6"/>
  </r>
  <r>
    <x v="234"/>
    <x v="234"/>
    <s v="212.98.78.15"/>
    <x v="23"/>
    <x v="23"/>
    <x v="1651"/>
  </r>
  <r>
    <x v="234"/>
    <x v="234"/>
    <s v="212.98.78.15"/>
    <x v="24"/>
    <x v="24"/>
    <x v="9"/>
  </r>
  <r>
    <x v="234"/>
    <x v="234"/>
    <s v="212.98.78.15"/>
    <x v="25"/>
    <x v="25"/>
    <x v="9"/>
  </r>
  <r>
    <x v="234"/>
    <x v="234"/>
    <s v="212.98.78.15"/>
    <x v="26"/>
    <x v="26"/>
    <x v="9"/>
  </r>
  <r>
    <x v="234"/>
    <x v="234"/>
    <s v="212.98.78.15"/>
    <x v="27"/>
    <x v="27"/>
    <x v="1652"/>
  </r>
  <r>
    <x v="235"/>
    <x v="235"/>
    <s v="80.62.117.122"/>
    <x v="0"/>
    <x v="0"/>
    <x v="1653"/>
  </r>
  <r>
    <x v="235"/>
    <x v="235"/>
    <s v="80.62.117.122"/>
    <x v="1"/>
    <x v="1"/>
    <x v="91"/>
  </r>
  <r>
    <x v="235"/>
    <x v="235"/>
    <s v="80.62.117.122"/>
    <x v="2"/>
    <x v="2"/>
    <x v="1654"/>
  </r>
  <r>
    <x v="235"/>
    <x v="235"/>
    <s v="80.62.117.122"/>
    <x v="3"/>
    <x v="3"/>
    <x v="3"/>
  </r>
  <r>
    <x v="235"/>
    <x v="235"/>
    <s v="80.62.117.122"/>
    <x v="5"/>
    <x v="5"/>
    <x v="8"/>
  </r>
  <r>
    <x v="235"/>
    <x v="235"/>
    <s v="80.62.117.122"/>
    <x v="6"/>
    <x v="6"/>
    <x v="7"/>
  </r>
  <r>
    <x v="235"/>
    <x v="235"/>
    <s v="80.62.117.122"/>
    <x v="7"/>
    <x v="7"/>
    <x v="7"/>
  </r>
  <r>
    <x v="235"/>
    <x v="235"/>
    <s v="80.62.117.122"/>
    <x v="8"/>
    <x v="8"/>
    <x v="8"/>
  </r>
  <r>
    <x v="235"/>
    <x v="235"/>
    <s v="80.62.117.122"/>
    <x v="9"/>
    <x v="9"/>
    <x v="91"/>
  </r>
  <r>
    <x v="235"/>
    <x v="235"/>
    <s v="80.62.117.122"/>
    <x v="10"/>
    <x v="10"/>
    <x v="6"/>
  </r>
  <r>
    <x v="235"/>
    <x v="235"/>
    <s v="80.62.117.122"/>
    <x v="35"/>
    <x v="28"/>
    <x v="1655"/>
  </r>
  <r>
    <x v="235"/>
    <x v="235"/>
    <s v="80.62.117.122"/>
    <x v="11"/>
    <x v="11"/>
    <x v="9"/>
  </r>
  <r>
    <x v="235"/>
    <x v="235"/>
    <s v="80.62.117.122"/>
    <x v="11"/>
    <x v="11"/>
    <x v="7"/>
  </r>
  <r>
    <x v="235"/>
    <x v="235"/>
    <s v="80.62.117.122"/>
    <x v="12"/>
    <x v="12"/>
    <x v="9"/>
  </r>
  <r>
    <x v="235"/>
    <x v="235"/>
    <s v="80.62.117.122"/>
    <x v="12"/>
    <x v="12"/>
    <x v="7"/>
  </r>
  <r>
    <x v="235"/>
    <x v="235"/>
    <s v="80.62.117.122"/>
    <x v="13"/>
    <x v="13"/>
    <x v="6"/>
  </r>
  <r>
    <x v="235"/>
    <x v="235"/>
    <s v="80.62.117.122"/>
    <x v="14"/>
    <x v="14"/>
    <x v="26"/>
  </r>
  <r>
    <x v="235"/>
    <x v="235"/>
    <s v="80.62.117.122"/>
    <x v="15"/>
    <x v="15"/>
    <x v="9"/>
  </r>
  <r>
    <x v="235"/>
    <x v="235"/>
    <s v="80.62.117.122"/>
    <x v="16"/>
    <x v="16"/>
    <x v="10"/>
  </r>
  <r>
    <x v="235"/>
    <x v="235"/>
    <s v="80.62.117.122"/>
    <x v="19"/>
    <x v="19"/>
    <x v="1656"/>
  </r>
  <r>
    <x v="235"/>
    <x v="235"/>
    <s v="80.62.117.122"/>
    <x v="20"/>
    <x v="20"/>
    <x v="1656"/>
  </r>
  <r>
    <x v="235"/>
    <x v="235"/>
    <s v="80.62.117.122"/>
    <x v="21"/>
    <x v="21"/>
    <x v="9"/>
  </r>
  <r>
    <x v="235"/>
    <x v="235"/>
    <s v="80.62.117.122"/>
    <x v="22"/>
    <x v="22"/>
    <x v="6"/>
  </r>
  <r>
    <x v="235"/>
    <x v="235"/>
    <s v="80.62.117.122"/>
    <x v="23"/>
    <x v="23"/>
    <x v="1657"/>
  </r>
  <r>
    <x v="235"/>
    <x v="235"/>
    <s v="80.62.117.122"/>
    <x v="24"/>
    <x v="24"/>
    <x v="9"/>
  </r>
  <r>
    <x v="235"/>
    <x v="235"/>
    <s v="80.62.117.122"/>
    <x v="25"/>
    <x v="25"/>
    <x v="9"/>
  </r>
  <r>
    <x v="235"/>
    <x v="235"/>
    <s v="80.62.117.122"/>
    <x v="38"/>
    <x v="31"/>
    <x v="1658"/>
  </r>
  <r>
    <x v="235"/>
    <x v="235"/>
    <s v="80.62.117.122"/>
    <x v="26"/>
    <x v="26"/>
    <x v="26"/>
  </r>
  <r>
    <x v="235"/>
    <x v="235"/>
    <s v="80.62.117.122"/>
    <x v="33"/>
    <x v="33"/>
    <x v="1659"/>
  </r>
  <r>
    <x v="235"/>
    <x v="235"/>
    <s v="80.62.117.122"/>
    <x v="27"/>
    <x v="27"/>
    <x v="1660"/>
  </r>
  <r>
    <x v="236"/>
    <x v="236"/>
    <s v="212.98.78.15"/>
    <x v="0"/>
    <x v="0"/>
    <x v="1661"/>
  </r>
  <r>
    <x v="236"/>
    <x v="236"/>
    <s v="212.98.78.15"/>
    <x v="1"/>
    <x v="1"/>
    <x v="130"/>
  </r>
  <r>
    <x v="236"/>
    <x v="236"/>
    <s v="212.98.78.15"/>
    <x v="2"/>
    <x v="2"/>
    <x v="1662"/>
  </r>
  <r>
    <x v="236"/>
    <x v="236"/>
    <s v="212.98.78.15"/>
    <x v="3"/>
    <x v="3"/>
    <x v="3"/>
  </r>
  <r>
    <x v="236"/>
    <x v="236"/>
    <s v="212.98.78.15"/>
    <x v="5"/>
    <x v="5"/>
    <x v="9"/>
  </r>
  <r>
    <x v="236"/>
    <x v="236"/>
    <s v="212.98.78.15"/>
    <x v="5"/>
    <x v="5"/>
    <x v="8"/>
  </r>
  <r>
    <x v="236"/>
    <x v="236"/>
    <s v="212.98.78.15"/>
    <x v="5"/>
    <x v="5"/>
    <x v="5"/>
  </r>
  <r>
    <x v="236"/>
    <x v="236"/>
    <s v="212.98.78.15"/>
    <x v="6"/>
    <x v="6"/>
    <x v="9"/>
  </r>
  <r>
    <x v="236"/>
    <x v="236"/>
    <s v="212.98.78.15"/>
    <x v="6"/>
    <x v="6"/>
    <x v="26"/>
  </r>
  <r>
    <x v="236"/>
    <x v="236"/>
    <s v="212.98.78.15"/>
    <x v="7"/>
    <x v="7"/>
    <x v="6"/>
  </r>
  <r>
    <x v="236"/>
    <x v="236"/>
    <s v="212.98.78.15"/>
    <x v="8"/>
    <x v="8"/>
    <x v="8"/>
  </r>
  <r>
    <x v="236"/>
    <x v="236"/>
    <s v="212.98.78.15"/>
    <x v="9"/>
    <x v="9"/>
    <x v="130"/>
  </r>
  <r>
    <x v="236"/>
    <x v="236"/>
    <s v="212.98.78.15"/>
    <x v="10"/>
    <x v="10"/>
    <x v="88"/>
  </r>
  <r>
    <x v="236"/>
    <x v="236"/>
    <s v="212.98.78.15"/>
    <x v="29"/>
    <x v="29"/>
    <x v="7"/>
  </r>
  <r>
    <x v="236"/>
    <x v="236"/>
    <s v="212.98.78.15"/>
    <x v="11"/>
    <x v="11"/>
    <x v="22"/>
  </r>
  <r>
    <x v="236"/>
    <x v="236"/>
    <s v="212.98.78.15"/>
    <x v="30"/>
    <x v="30"/>
    <x v="1663"/>
  </r>
  <r>
    <x v="236"/>
    <x v="236"/>
    <s v="212.98.78.15"/>
    <x v="12"/>
    <x v="12"/>
    <x v="6"/>
  </r>
  <r>
    <x v="236"/>
    <x v="236"/>
    <s v="212.98.78.15"/>
    <x v="13"/>
    <x v="13"/>
    <x v="7"/>
  </r>
  <r>
    <x v="236"/>
    <x v="236"/>
    <s v="212.98.78.15"/>
    <x v="32"/>
    <x v="32"/>
    <x v="817"/>
  </r>
  <r>
    <x v="236"/>
    <x v="236"/>
    <s v="212.98.78.15"/>
    <x v="14"/>
    <x v="14"/>
    <x v="26"/>
  </r>
  <r>
    <x v="236"/>
    <x v="236"/>
    <s v="212.98.78.15"/>
    <x v="15"/>
    <x v="15"/>
    <x v="6"/>
  </r>
  <r>
    <x v="236"/>
    <x v="236"/>
    <s v="212.98.78.15"/>
    <x v="16"/>
    <x v="16"/>
    <x v="1664"/>
  </r>
  <r>
    <x v="236"/>
    <x v="236"/>
    <s v="212.98.78.15"/>
    <x v="17"/>
    <x v="17"/>
    <x v="6"/>
  </r>
  <r>
    <x v="236"/>
    <x v="236"/>
    <s v="212.98.78.15"/>
    <x v="18"/>
    <x v="18"/>
    <x v="9"/>
  </r>
  <r>
    <x v="236"/>
    <x v="236"/>
    <s v="212.98.78.15"/>
    <x v="19"/>
    <x v="19"/>
    <x v="1665"/>
  </r>
  <r>
    <x v="236"/>
    <x v="236"/>
    <s v="212.98.78.15"/>
    <x v="20"/>
    <x v="20"/>
    <x v="1666"/>
  </r>
  <r>
    <x v="236"/>
    <x v="236"/>
    <s v="212.98.78.15"/>
    <x v="21"/>
    <x v="21"/>
    <x v="9"/>
  </r>
  <r>
    <x v="236"/>
    <x v="236"/>
    <s v="212.98.78.15"/>
    <x v="21"/>
    <x v="21"/>
    <x v="26"/>
  </r>
  <r>
    <x v="236"/>
    <x v="236"/>
    <s v="212.98.78.15"/>
    <x v="31"/>
    <x v="31"/>
    <x v="1667"/>
  </r>
  <r>
    <x v="236"/>
    <x v="236"/>
    <s v="212.98.78.15"/>
    <x v="22"/>
    <x v="22"/>
    <x v="6"/>
  </r>
  <r>
    <x v="236"/>
    <x v="236"/>
    <s v="212.98.78.15"/>
    <x v="23"/>
    <x v="23"/>
    <x v="1668"/>
  </r>
  <r>
    <x v="236"/>
    <x v="236"/>
    <s v="212.98.78.15"/>
    <x v="24"/>
    <x v="24"/>
    <x v="9"/>
  </r>
  <r>
    <x v="236"/>
    <x v="236"/>
    <s v="212.98.78.15"/>
    <x v="25"/>
    <x v="25"/>
    <x v="9"/>
  </r>
  <r>
    <x v="236"/>
    <x v="236"/>
    <s v="212.98.78.15"/>
    <x v="38"/>
    <x v="31"/>
    <x v="1669"/>
  </r>
  <r>
    <x v="236"/>
    <x v="236"/>
    <s v="212.98.78.15"/>
    <x v="26"/>
    <x v="26"/>
    <x v="26"/>
  </r>
  <r>
    <x v="236"/>
    <x v="236"/>
    <s v="212.98.78.15"/>
    <x v="33"/>
    <x v="33"/>
    <x v="1670"/>
  </r>
  <r>
    <x v="236"/>
    <x v="236"/>
    <s v="212.98.78.15"/>
    <x v="27"/>
    <x v="27"/>
    <x v="1671"/>
  </r>
  <r>
    <x v="237"/>
    <x v="237"/>
    <s v="212.98.78.15"/>
    <x v="0"/>
    <x v="0"/>
    <x v="1672"/>
  </r>
  <r>
    <x v="237"/>
    <x v="237"/>
    <s v="212.98.78.15"/>
    <x v="1"/>
    <x v="1"/>
    <x v="91"/>
  </r>
  <r>
    <x v="237"/>
    <x v="237"/>
    <s v="212.98.78.15"/>
    <x v="2"/>
    <x v="2"/>
    <x v="1673"/>
  </r>
  <r>
    <x v="237"/>
    <x v="237"/>
    <s v="212.98.78.15"/>
    <x v="3"/>
    <x v="3"/>
    <x v="3"/>
  </r>
  <r>
    <x v="237"/>
    <x v="237"/>
    <s v="212.98.78.15"/>
    <x v="4"/>
    <x v="4"/>
    <x v="148"/>
  </r>
  <r>
    <x v="237"/>
    <x v="237"/>
    <s v="212.98.78.15"/>
    <x v="5"/>
    <x v="5"/>
    <x v="8"/>
  </r>
  <r>
    <x v="237"/>
    <x v="237"/>
    <s v="212.98.78.15"/>
    <x v="6"/>
    <x v="6"/>
    <x v="9"/>
  </r>
  <r>
    <x v="237"/>
    <x v="237"/>
    <s v="212.98.78.15"/>
    <x v="7"/>
    <x v="7"/>
    <x v="6"/>
  </r>
  <r>
    <x v="237"/>
    <x v="237"/>
    <s v="212.98.78.15"/>
    <x v="8"/>
    <x v="8"/>
    <x v="7"/>
  </r>
  <r>
    <x v="237"/>
    <x v="237"/>
    <s v="212.98.78.15"/>
    <x v="9"/>
    <x v="9"/>
    <x v="91"/>
  </r>
  <r>
    <x v="237"/>
    <x v="237"/>
    <s v="212.98.78.15"/>
    <x v="10"/>
    <x v="10"/>
    <x v="9"/>
  </r>
  <r>
    <x v="237"/>
    <x v="237"/>
    <s v="212.98.78.15"/>
    <x v="29"/>
    <x v="29"/>
    <x v="7"/>
  </r>
  <r>
    <x v="237"/>
    <x v="237"/>
    <s v="212.98.78.15"/>
    <x v="11"/>
    <x v="11"/>
    <x v="9"/>
  </r>
  <r>
    <x v="237"/>
    <x v="237"/>
    <s v="212.98.78.15"/>
    <x v="11"/>
    <x v="11"/>
    <x v="22"/>
  </r>
  <r>
    <x v="237"/>
    <x v="237"/>
    <s v="212.98.78.15"/>
    <x v="30"/>
    <x v="30"/>
    <x v="1674"/>
  </r>
  <r>
    <x v="237"/>
    <x v="237"/>
    <s v="212.98.78.15"/>
    <x v="12"/>
    <x v="12"/>
    <x v="7"/>
  </r>
  <r>
    <x v="237"/>
    <x v="237"/>
    <s v="212.98.78.15"/>
    <x v="13"/>
    <x v="13"/>
    <x v="7"/>
  </r>
  <r>
    <x v="237"/>
    <x v="237"/>
    <s v="212.98.78.15"/>
    <x v="32"/>
    <x v="32"/>
    <x v="193"/>
  </r>
  <r>
    <x v="237"/>
    <x v="237"/>
    <s v="212.98.78.15"/>
    <x v="14"/>
    <x v="14"/>
    <x v="9"/>
  </r>
  <r>
    <x v="237"/>
    <x v="237"/>
    <s v="212.98.78.15"/>
    <x v="15"/>
    <x v="15"/>
    <x v="9"/>
  </r>
  <r>
    <x v="237"/>
    <x v="237"/>
    <s v="212.98.78.15"/>
    <x v="16"/>
    <x v="16"/>
    <x v="1675"/>
  </r>
  <r>
    <x v="237"/>
    <x v="237"/>
    <s v="212.98.78.15"/>
    <x v="17"/>
    <x v="17"/>
    <x v="26"/>
  </r>
  <r>
    <x v="237"/>
    <x v="237"/>
    <s v="212.98.78.15"/>
    <x v="18"/>
    <x v="18"/>
    <x v="6"/>
  </r>
  <r>
    <x v="237"/>
    <x v="237"/>
    <s v="212.98.78.15"/>
    <x v="19"/>
    <x v="19"/>
    <x v="1676"/>
  </r>
  <r>
    <x v="237"/>
    <x v="237"/>
    <s v="212.98.78.15"/>
    <x v="20"/>
    <x v="20"/>
    <x v="1677"/>
  </r>
  <r>
    <x v="237"/>
    <x v="237"/>
    <s v="212.98.78.15"/>
    <x v="21"/>
    <x v="21"/>
    <x v="9"/>
  </r>
  <r>
    <x v="237"/>
    <x v="237"/>
    <s v="212.98.78.15"/>
    <x v="22"/>
    <x v="22"/>
    <x v="6"/>
  </r>
  <r>
    <x v="237"/>
    <x v="237"/>
    <s v="212.98.78.15"/>
    <x v="24"/>
    <x v="24"/>
    <x v="9"/>
  </r>
  <r>
    <x v="237"/>
    <x v="237"/>
    <s v="212.98.78.15"/>
    <x v="25"/>
    <x v="25"/>
    <x v="26"/>
  </r>
  <r>
    <x v="237"/>
    <x v="237"/>
    <s v="212.98.78.15"/>
    <x v="26"/>
    <x v="26"/>
    <x v="26"/>
  </r>
  <r>
    <x v="238"/>
    <x v="238"/>
    <s v="212.98.78.15"/>
    <x v="0"/>
    <x v="0"/>
    <x v="1678"/>
  </r>
  <r>
    <x v="238"/>
    <x v="238"/>
    <s v="212.98.78.15"/>
    <x v="1"/>
    <x v="1"/>
    <x v="1"/>
  </r>
  <r>
    <x v="238"/>
    <x v="238"/>
    <s v="212.98.78.15"/>
    <x v="2"/>
    <x v="2"/>
    <x v="1679"/>
  </r>
  <r>
    <x v="238"/>
    <x v="238"/>
    <s v="212.98.78.15"/>
    <x v="3"/>
    <x v="3"/>
    <x v="3"/>
  </r>
  <r>
    <x v="238"/>
    <x v="238"/>
    <s v="212.98.78.15"/>
    <x v="4"/>
    <x v="4"/>
    <x v="1680"/>
  </r>
  <r>
    <x v="238"/>
    <x v="238"/>
    <s v="212.98.78.15"/>
    <x v="5"/>
    <x v="5"/>
    <x v="26"/>
  </r>
  <r>
    <x v="238"/>
    <x v="238"/>
    <s v="212.98.78.15"/>
    <x v="5"/>
    <x v="5"/>
    <x v="7"/>
  </r>
  <r>
    <x v="238"/>
    <x v="238"/>
    <s v="212.98.78.15"/>
    <x v="6"/>
    <x v="6"/>
    <x v="7"/>
  </r>
  <r>
    <x v="238"/>
    <x v="238"/>
    <s v="212.98.78.15"/>
    <x v="7"/>
    <x v="7"/>
    <x v="8"/>
  </r>
  <r>
    <x v="238"/>
    <x v="238"/>
    <s v="212.98.78.15"/>
    <x v="8"/>
    <x v="8"/>
    <x v="8"/>
  </r>
  <r>
    <x v="238"/>
    <x v="238"/>
    <s v="212.98.78.15"/>
    <x v="9"/>
    <x v="9"/>
    <x v="1"/>
  </r>
  <r>
    <x v="238"/>
    <x v="238"/>
    <s v="212.98.78.15"/>
    <x v="10"/>
    <x v="10"/>
    <x v="6"/>
  </r>
  <r>
    <x v="238"/>
    <x v="238"/>
    <s v="212.98.78.15"/>
    <x v="11"/>
    <x v="11"/>
    <x v="7"/>
  </r>
  <r>
    <x v="238"/>
    <x v="238"/>
    <s v="212.98.78.15"/>
    <x v="12"/>
    <x v="12"/>
    <x v="7"/>
  </r>
  <r>
    <x v="238"/>
    <x v="238"/>
    <s v="212.98.78.15"/>
    <x v="13"/>
    <x v="13"/>
    <x v="9"/>
  </r>
  <r>
    <x v="238"/>
    <x v="238"/>
    <s v="212.98.78.15"/>
    <x v="14"/>
    <x v="14"/>
    <x v="9"/>
  </r>
  <r>
    <x v="238"/>
    <x v="238"/>
    <s v="212.98.78.15"/>
    <x v="15"/>
    <x v="15"/>
    <x v="9"/>
  </r>
  <r>
    <x v="238"/>
    <x v="238"/>
    <s v="212.98.78.15"/>
    <x v="16"/>
    <x v="16"/>
    <x v="10"/>
  </r>
  <r>
    <x v="238"/>
    <x v="238"/>
    <s v="212.98.78.15"/>
    <x v="17"/>
    <x v="17"/>
    <x v="9"/>
  </r>
  <r>
    <x v="238"/>
    <x v="238"/>
    <s v="212.98.78.15"/>
    <x v="18"/>
    <x v="18"/>
    <x v="9"/>
  </r>
  <r>
    <x v="238"/>
    <x v="238"/>
    <s v="212.98.78.15"/>
    <x v="19"/>
    <x v="19"/>
    <x v="1681"/>
  </r>
  <r>
    <x v="238"/>
    <x v="238"/>
    <s v="212.98.78.15"/>
    <x v="21"/>
    <x v="21"/>
    <x v="9"/>
  </r>
  <r>
    <x v="238"/>
    <x v="238"/>
    <s v="212.98.78.15"/>
    <x v="21"/>
    <x v="21"/>
    <x v="26"/>
  </r>
  <r>
    <x v="238"/>
    <x v="238"/>
    <s v="212.98.78.15"/>
    <x v="31"/>
    <x v="31"/>
    <x v="1682"/>
  </r>
  <r>
    <x v="238"/>
    <x v="238"/>
    <s v="212.98.78.15"/>
    <x v="22"/>
    <x v="22"/>
    <x v="6"/>
  </r>
  <r>
    <x v="238"/>
    <x v="238"/>
    <s v="212.98.78.15"/>
    <x v="23"/>
    <x v="23"/>
    <x v="1683"/>
  </r>
  <r>
    <x v="238"/>
    <x v="238"/>
    <s v="212.98.78.15"/>
    <x v="24"/>
    <x v="24"/>
    <x v="9"/>
  </r>
  <r>
    <x v="238"/>
    <x v="238"/>
    <s v="212.98.78.15"/>
    <x v="25"/>
    <x v="25"/>
    <x v="26"/>
  </r>
  <r>
    <x v="238"/>
    <x v="238"/>
    <s v="212.98.78.15"/>
    <x v="26"/>
    <x v="26"/>
    <x v="9"/>
  </r>
  <r>
    <x v="239"/>
    <x v="239"/>
    <s v="212.98.78.15"/>
    <x v="0"/>
    <x v="0"/>
    <x v="860"/>
  </r>
  <r>
    <x v="239"/>
    <x v="239"/>
    <s v="212.98.78.15"/>
    <x v="1"/>
    <x v="1"/>
    <x v="16"/>
  </r>
  <r>
    <x v="239"/>
    <x v="239"/>
    <s v="212.98.78.15"/>
    <x v="2"/>
    <x v="2"/>
    <x v="1684"/>
  </r>
  <r>
    <x v="239"/>
    <x v="239"/>
    <s v="212.98.78.15"/>
    <x v="3"/>
    <x v="3"/>
    <x v="44"/>
  </r>
  <r>
    <x v="239"/>
    <x v="239"/>
    <s v="212.98.78.15"/>
    <x v="5"/>
    <x v="5"/>
    <x v="7"/>
  </r>
  <r>
    <x v="239"/>
    <x v="239"/>
    <s v="212.98.78.15"/>
    <x v="6"/>
    <x v="6"/>
    <x v="9"/>
  </r>
  <r>
    <x v="239"/>
    <x v="239"/>
    <s v="212.98.78.15"/>
    <x v="7"/>
    <x v="7"/>
    <x v="9"/>
  </r>
  <r>
    <x v="239"/>
    <x v="239"/>
    <s v="212.98.78.15"/>
    <x v="8"/>
    <x v="8"/>
    <x v="9"/>
  </r>
  <r>
    <x v="239"/>
    <x v="239"/>
    <s v="212.98.78.15"/>
    <x v="9"/>
    <x v="9"/>
    <x v="16"/>
  </r>
  <r>
    <x v="239"/>
    <x v="239"/>
    <s v="212.98.78.15"/>
    <x v="10"/>
    <x v="10"/>
    <x v="6"/>
  </r>
  <r>
    <x v="239"/>
    <x v="239"/>
    <s v="212.98.78.15"/>
    <x v="29"/>
    <x v="29"/>
    <x v="7"/>
  </r>
  <r>
    <x v="239"/>
    <x v="239"/>
    <s v="212.98.78.15"/>
    <x v="11"/>
    <x v="11"/>
    <x v="8"/>
  </r>
  <r>
    <x v="239"/>
    <x v="239"/>
    <s v="212.98.78.15"/>
    <x v="12"/>
    <x v="12"/>
    <x v="6"/>
  </r>
  <r>
    <x v="239"/>
    <x v="239"/>
    <s v="212.98.78.15"/>
    <x v="13"/>
    <x v="13"/>
    <x v="6"/>
  </r>
  <r>
    <x v="239"/>
    <x v="239"/>
    <s v="212.98.78.15"/>
    <x v="32"/>
    <x v="32"/>
    <x v="862"/>
  </r>
  <r>
    <x v="239"/>
    <x v="239"/>
    <s v="212.98.78.15"/>
    <x v="14"/>
    <x v="14"/>
    <x v="26"/>
  </r>
  <r>
    <x v="239"/>
    <x v="239"/>
    <s v="212.98.78.15"/>
    <x v="15"/>
    <x v="15"/>
    <x v="26"/>
  </r>
  <r>
    <x v="239"/>
    <x v="239"/>
    <s v="212.98.78.15"/>
    <x v="16"/>
    <x v="16"/>
    <x v="10"/>
  </r>
  <r>
    <x v="239"/>
    <x v="239"/>
    <s v="212.98.78.15"/>
    <x v="17"/>
    <x v="17"/>
    <x v="9"/>
  </r>
  <r>
    <x v="239"/>
    <x v="239"/>
    <s v="212.98.78.15"/>
    <x v="18"/>
    <x v="18"/>
    <x v="26"/>
  </r>
  <r>
    <x v="239"/>
    <x v="239"/>
    <s v="212.98.78.15"/>
    <x v="19"/>
    <x v="19"/>
    <x v="1685"/>
  </r>
  <r>
    <x v="239"/>
    <x v="239"/>
    <s v="212.98.78.15"/>
    <x v="21"/>
    <x v="21"/>
    <x v="6"/>
  </r>
  <r>
    <x v="239"/>
    <x v="239"/>
    <s v="212.98.78.15"/>
    <x v="22"/>
    <x v="22"/>
    <x v="6"/>
  </r>
  <r>
    <x v="239"/>
    <x v="239"/>
    <s v="212.98.78.15"/>
    <x v="23"/>
    <x v="23"/>
    <x v="1686"/>
  </r>
  <r>
    <x v="239"/>
    <x v="239"/>
    <s v="212.98.78.15"/>
    <x v="24"/>
    <x v="24"/>
    <x v="9"/>
  </r>
  <r>
    <x v="239"/>
    <x v="239"/>
    <s v="212.98.78.15"/>
    <x v="25"/>
    <x v="25"/>
    <x v="26"/>
  </r>
  <r>
    <x v="239"/>
    <x v="239"/>
    <s v="212.98.78.15"/>
    <x v="26"/>
    <x v="26"/>
    <x v="9"/>
  </r>
  <r>
    <x v="240"/>
    <x v="240"/>
    <s v="212.98.78.15"/>
    <x v="0"/>
    <x v="0"/>
    <x v="1687"/>
  </r>
  <r>
    <x v="240"/>
    <x v="240"/>
    <s v="212.98.78.15"/>
    <x v="1"/>
    <x v="1"/>
    <x v="1"/>
  </r>
  <r>
    <x v="240"/>
    <x v="240"/>
    <s v="212.98.78.15"/>
    <x v="2"/>
    <x v="2"/>
    <x v="1688"/>
  </r>
  <r>
    <x v="240"/>
    <x v="240"/>
    <s v="212.98.78.15"/>
    <x v="3"/>
    <x v="3"/>
    <x v="3"/>
  </r>
  <r>
    <x v="240"/>
    <x v="240"/>
    <s v="212.98.78.15"/>
    <x v="4"/>
    <x v="4"/>
    <x v="1689"/>
  </r>
  <r>
    <x v="240"/>
    <x v="240"/>
    <s v="212.98.78.15"/>
    <x v="5"/>
    <x v="5"/>
    <x v="8"/>
  </r>
  <r>
    <x v="240"/>
    <x v="240"/>
    <s v="212.98.78.15"/>
    <x v="34"/>
    <x v="28"/>
    <x v="1690"/>
  </r>
  <r>
    <x v="240"/>
    <x v="240"/>
    <s v="212.98.78.15"/>
    <x v="6"/>
    <x v="6"/>
    <x v="9"/>
  </r>
  <r>
    <x v="240"/>
    <x v="240"/>
    <s v="212.98.78.15"/>
    <x v="7"/>
    <x v="7"/>
    <x v="7"/>
  </r>
  <r>
    <x v="240"/>
    <x v="240"/>
    <s v="212.98.78.15"/>
    <x v="8"/>
    <x v="8"/>
    <x v="8"/>
  </r>
  <r>
    <x v="240"/>
    <x v="240"/>
    <s v="212.98.78.15"/>
    <x v="9"/>
    <x v="9"/>
    <x v="21"/>
  </r>
  <r>
    <x v="240"/>
    <x v="240"/>
    <s v="212.98.78.15"/>
    <x v="10"/>
    <x v="10"/>
    <x v="6"/>
  </r>
  <r>
    <x v="240"/>
    <x v="240"/>
    <s v="212.98.78.15"/>
    <x v="29"/>
    <x v="29"/>
    <x v="26"/>
  </r>
  <r>
    <x v="240"/>
    <x v="240"/>
    <s v="212.98.78.15"/>
    <x v="11"/>
    <x v="11"/>
    <x v="22"/>
  </r>
  <r>
    <x v="240"/>
    <x v="240"/>
    <s v="212.98.78.15"/>
    <x v="30"/>
    <x v="30"/>
    <x v="1691"/>
  </r>
  <r>
    <x v="240"/>
    <x v="240"/>
    <s v="212.98.78.15"/>
    <x v="12"/>
    <x v="12"/>
    <x v="6"/>
  </r>
  <r>
    <x v="240"/>
    <x v="240"/>
    <s v="212.98.78.15"/>
    <x v="13"/>
    <x v="13"/>
    <x v="9"/>
  </r>
  <r>
    <x v="240"/>
    <x v="240"/>
    <s v="212.98.78.15"/>
    <x v="14"/>
    <x v="14"/>
    <x v="9"/>
  </r>
  <r>
    <x v="240"/>
    <x v="240"/>
    <s v="212.98.78.15"/>
    <x v="15"/>
    <x v="15"/>
    <x v="9"/>
  </r>
  <r>
    <x v="240"/>
    <x v="240"/>
    <s v="212.98.78.15"/>
    <x v="16"/>
    <x v="16"/>
    <x v="10"/>
  </r>
  <r>
    <x v="240"/>
    <x v="240"/>
    <s v="212.98.78.15"/>
    <x v="17"/>
    <x v="17"/>
    <x v="9"/>
  </r>
  <r>
    <x v="240"/>
    <x v="240"/>
    <s v="212.98.78.15"/>
    <x v="18"/>
    <x v="18"/>
    <x v="9"/>
  </r>
  <r>
    <x v="240"/>
    <x v="240"/>
    <s v="212.98.78.15"/>
    <x v="19"/>
    <x v="19"/>
    <x v="1692"/>
  </r>
  <r>
    <x v="240"/>
    <x v="240"/>
    <s v="212.98.78.15"/>
    <x v="20"/>
    <x v="20"/>
    <x v="1693"/>
  </r>
  <r>
    <x v="240"/>
    <x v="240"/>
    <s v="212.98.78.15"/>
    <x v="21"/>
    <x v="21"/>
    <x v="9"/>
  </r>
  <r>
    <x v="240"/>
    <x v="240"/>
    <s v="212.98.78.15"/>
    <x v="21"/>
    <x v="21"/>
    <x v="26"/>
  </r>
  <r>
    <x v="240"/>
    <x v="240"/>
    <s v="212.98.78.15"/>
    <x v="31"/>
    <x v="31"/>
    <x v="1694"/>
  </r>
  <r>
    <x v="240"/>
    <x v="240"/>
    <s v="212.98.78.15"/>
    <x v="22"/>
    <x v="22"/>
    <x v="6"/>
  </r>
  <r>
    <x v="240"/>
    <x v="240"/>
    <s v="212.98.78.15"/>
    <x v="23"/>
    <x v="23"/>
    <x v="1695"/>
  </r>
  <r>
    <x v="240"/>
    <x v="240"/>
    <s v="212.98.78.15"/>
    <x v="24"/>
    <x v="24"/>
    <x v="9"/>
  </r>
  <r>
    <x v="240"/>
    <x v="240"/>
    <s v="212.98.78.15"/>
    <x v="38"/>
    <x v="31"/>
    <x v="1696"/>
  </r>
  <r>
    <x v="240"/>
    <x v="240"/>
    <s v="212.98.78.15"/>
    <x v="26"/>
    <x v="26"/>
    <x v="9"/>
  </r>
  <r>
    <x v="240"/>
    <x v="240"/>
    <s v="212.98.78.15"/>
    <x v="33"/>
    <x v="33"/>
    <x v="1697"/>
  </r>
  <r>
    <x v="240"/>
    <x v="240"/>
    <s v="212.98.78.15"/>
    <x v="27"/>
    <x v="27"/>
    <x v="1698"/>
  </r>
  <r>
    <x v="241"/>
    <x v="241"/>
    <s v="213.150.47.154"/>
    <x v="0"/>
    <x v="0"/>
    <x v="1699"/>
  </r>
  <r>
    <x v="241"/>
    <x v="241"/>
    <s v="213.150.47.154"/>
    <x v="1"/>
    <x v="1"/>
    <x v="210"/>
  </r>
  <r>
    <x v="241"/>
    <x v="241"/>
    <s v="213.150.47.154"/>
    <x v="2"/>
    <x v="2"/>
    <x v="1700"/>
  </r>
  <r>
    <x v="241"/>
    <x v="241"/>
    <s v="213.150.47.154"/>
    <x v="3"/>
    <x v="3"/>
    <x v="3"/>
  </r>
  <r>
    <x v="241"/>
    <x v="241"/>
    <s v="213.150.47.154"/>
    <x v="4"/>
    <x v="4"/>
    <x v="1701"/>
  </r>
  <r>
    <x v="241"/>
    <x v="241"/>
    <s v="213.150.47.154"/>
    <x v="5"/>
    <x v="5"/>
    <x v="8"/>
  </r>
  <r>
    <x v="241"/>
    <x v="241"/>
    <s v="213.150.47.154"/>
    <x v="5"/>
    <x v="5"/>
    <x v="5"/>
  </r>
  <r>
    <x v="241"/>
    <x v="241"/>
    <s v="213.150.47.154"/>
    <x v="6"/>
    <x v="6"/>
    <x v="26"/>
  </r>
  <r>
    <x v="241"/>
    <x v="241"/>
    <s v="213.150.47.154"/>
    <x v="7"/>
    <x v="7"/>
    <x v="26"/>
  </r>
  <r>
    <x v="241"/>
    <x v="241"/>
    <s v="213.150.47.154"/>
    <x v="8"/>
    <x v="8"/>
    <x v="6"/>
  </r>
  <r>
    <x v="241"/>
    <x v="241"/>
    <s v="213.150.47.154"/>
    <x v="9"/>
    <x v="9"/>
    <x v="210"/>
  </r>
  <r>
    <x v="241"/>
    <x v="241"/>
    <s v="213.150.47.154"/>
    <x v="10"/>
    <x v="10"/>
    <x v="7"/>
  </r>
  <r>
    <x v="241"/>
    <x v="241"/>
    <s v="213.150.47.154"/>
    <x v="29"/>
    <x v="29"/>
    <x v="6"/>
  </r>
  <r>
    <x v="241"/>
    <x v="241"/>
    <s v="213.150.47.154"/>
    <x v="11"/>
    <x v="11"/>
    <x v="9"/>
  </r>
  <r>
    <x v="241"/>
    <x v="241"/>
    <s v="213.150.47.154"/>
    <x v="11"/>
    <x v="11"/>
    <x v="26"/>
  </r>
  <r>
    <x v="241"/>
    <x v="241"/>
    <s v="213.150.47.154"/>
    <x v="12"/>
    <x v="12"/>
    <x v="6"/>
  </r>
  <r>
    <x v="241"/>
    <x v="241"/>
    <s v="213.150.47.154"/>
    <x v="12"/>
    <x v="12"/>
    <x v="7"/>
  </r>
  <r>
    <x v="241"/>
    <x v="241"/>
    <s v="213.150.47.154"/>
    <x v="37"/>
    <x v="28"/>
    <x v="1702"/>
  </r>
  <r>
    <x v="241"/>
    <x v="241"/>
    <s v="213.150.47.154"/>
    <x v="13"/>
    <x v="13"/>
    <x v="26"/>
  </r>
  <r>
    <x v="241"/>
    <x v="241"/>
    <s v="213.150.47.154"/>
    <x v="14"/>
    <x v="14"/>
    <x v="9"/>
  </r>
  <r>
    <x v="241"/>
    <x v="241"/>
    <s v="213.150.47.154"/>
    <x v="15"/>
    <x v="15"/>
    <x v="26"/>
  </r>
  <r>
    <x v="241"/>
    <x v="241"/>
    <s v="213.150.47.154"/>
    <x v="16"/>
    <x v="16"/>
    <x v="1703"/>
  </r>
  <r>
    <x v="241"/>
    <x v="241"/>
    <s v="213.150.47.154"/>
    <x v="17"/>
    <x v="17"/>
    <x v="26"/>
  </r>
  <r>
    <x v="241"/>
    <x v="241"/>
    <s v="213.150.47.154"/>
    <x v="18"/>
    <x v="18"/>
    <x v="26"/>
  </r>
  <r>
    <x v="241"/>
    <x v="241"/>
    <s v="213.150.47.154"/>
    <x v="19"/>
    <x v="19"/>
    <x v="1704"/>
  </r>
  <r>
    <x v="241"/>
    <x v="241"/>
    <s v="213.150.47.154"/>
    <x v="20"/>
    <x v="20"/>
    <x v="1705"/>
  </r>
  <r>
    <x v="241"/>
    <x v="241"/>
    <s v="213.150.47.154"/>
    <x v="21"/>
    <x v="21"/>
    <x v="9"/>
  </r>
  <r>
    <x v="241"/>
    <x v="241"/>
    <s v="213.150.47.154"/>
    <x v="31"/>
    <x v="31"/>
    <x v="1284"/>
  </r>
  <r>
    <x v="241"/>
    <x v="241"/>
    <s v="213.150.47.154"/>
    <x v="22"/>
    <x v="22"/>
    <x v="6"/>
  </r>
  <r>
    <x v="241"/>
    <x v="241"/>
    <s v="213.150.47.154"/>
    <x v="23"/>
    <x v="23"/>
    <x v="1706"/>
  </r>
  <r>
    <x v="241"/>
    <x v="241"/>
    <s v="213.150.47.154"/>
    <x v="24"/>
    <x v="24"/>
    <x v="9"/>
  </r>
  <r>
    <x v="241"/>
    <x v="241"/>
    <s v="213.150.47.154"/>
    <x v="25"/>
    <x v="25"/>
    <x v="9"/>
  </r>
  <r>
    <x v="241"/>
    <x v="241"/>
    <s v="213.150.47.154"/>
    <x v="26"/>
    <x v="26"/>
    <x v="9"/>
  </r>
  <r>
    <x v="242"/>
    <x v="242"/>
    <s v="212.98.78.15"/>
    <x v="0"/>
    <x v="0"/>
    <x v="1707"/>
  </r>
  <r>
    <x v="242"/>
    <x v="242"/>
    <s v="212.98.78.15"/>
    <x v="1"/>
    <x v="1"/>
    <x v="1"/>
  </r>
  <r>
    <x v="242"/>
    <x v="242"/>
    <s v="212.98.78.15"/>
    <x v="2"/>
    <x v="2"/>
    <x v="1708"/>
  </r>
  <r>
    <x v="242"/>
    <x v="242"/>
    <s v="212.98.78.15"/>
    <x v="3"/>
    <x v="3"/>
    <x v="3"/>
  </r>
  <r>
    <x v="242"/>
    <x v="242"/>
    <s v="212.98.78.15"/>
    <x v="4"/>
    <x v="4"/>
    <x v="4"/>
  </r>
  <r>
    <x v="242"/>
    <x v="242"/>
    <s v="212.98.78.15"/>
    <x v="5"/>
    <x v="5"/>
    <x v="8"/>
  </r>
  <r>
    <x v="242"/>
    <x v="242"/>
    <s v="212.98.78.15"/>
    <x v="6"/>
    <x v="6"/>
    <x v="6"/>
  </r>
  <r>
    <x v="242"/>
    <x v="242"/>
    <s v="212.98.78.15"/>
    <x v="7"/>
    <x v="7"/>
    <x v="7"/>
  </r>
  <r>
    <x v="242"/>
    <x v="242"/>
    <s v="212.98.78.15"/>
    <x v="8"/>
    <x v="8"/>
    <x v="8"/>
  </r>
  <r>
    <x v="242"/>
    <x v="242"/>
    <s v="212.98.78.15"/>
    <x v="9"/>
    <x v="9"/>
    <x v="1"/>
  </r>
  <r>
    <x v="242"/>
    <x v="242"/>
    <s v="212.98.78.15"/>
    <x v="10"/>
    <x v="10"/>
    <x v="7"/>
  </r>
  <r>
    <x v="242"/>
    <x v="242"/>
    <s v="212.98.78.15"/>
    <x v="29"/>
    <x v="29"/>
    <x v="7"/>
  </r>
  <r>
    <x v="242"/>
    <x v="242"/>
    <s v="212.98.78.15"/>
    <x v="11"/>
    <x v="11"/>
    <x v="9"/>
  </r>
  <r>
    <x v="242"/>
    <x v="242"/>
    <s v="212.98.78.15"/>
    <x v="12"/>
    <x v="12"/>
    <x v="6"/>
  </r>
  <r>
    <x v="242"/>
    <x v="242"/>
    <s v="212.98.78.15"/>
    <x v="12"/>
    <x v="12"/>
    <x v="7"/>
  </r>
  <r>
    <x v="242"/>
    <x v="242"/>
    <s v="212.98.78.15"/>
    <x v="13"/>
    <x v="13"/>
    <x v="26"/>
  </r>
  <r>
    <x v="242"/>
    <x v="242"/>
    <s v="212.98.78.15"/>
    <x v="32"/>
    <x v="32"/>
    <x v="1709"/>
  </r>
  <r>
    <x v="242"/>
    <x v="242"/>
    <s v="212.98.78.15"/>
    <x v="14"/>
    <x v="14"/>
    <x v="26"/>
  </r>
  <r>
    <x v="242"/>
    <x v="242"/>
    <s v="212.98.78.15"/>
    <x v="15"/>
    <x v="15"/>
    <x v="26"/>
  </r>
  <r>
    <x v="242"/>
    <x v="242"/>
    <s v="212.98.78.15"/>
    <x v="16"/>
    <x v="16"/>
    <x v="1710"/>
  </r>
  <r>
    <x v="242"/>
    <x v="242"/>
    <s v="212.98.78.15"/>
    <x v="17"/>
    <x v="17"/>
    <x v="26"/>
  </r>
  <r>
    <x v="242"/>
    <x v="242"/>
    <s v="212.98.78.15"/>
    <x v="18"/>
    <x v="18"/>
    <x v="26"/>
  </r>
  <r>
    <x v="242"/>
    <x v="242"/>
    <s v="212.98.78.15"/>
    <x v="19"/>
    <x v="19"/>
    <x v="508"/>
  </r>
  <r>
    <x v="242"/>
    <x v="242"/>
    <s v="212.98.78.15"/>
    <x v="20"/>
    <x v="20"/>
    <x v="1711"/>
  </r>
  <r>
    <x v="242"/>
    <x v="242"/>
    <s v="212.98.78.15"/>
    <x v="21"/>
    <x v="21"/>
    <x v="9"/>
  </r>
  <r>
    <x v="242"/>
    <x v="242"/>
    <s v="212.98.78.15"/>
    <x v="21"/>
    <x v="21"/>
    <x v="26"/>
  </r>
  <r>
    <x v="242"/>
    <x v="242"/>
    <s v="212.98.78.15"/>
    <x v="31"/>
    <x v="31"/>
    <x v="1712"/>
  </r>
  <r>
    <x v="242"/>
    <x v="242"/>
    <s v="212.98.78.15"/>
    <x v="22"/>
    <x v="22"/>
    <x v="26"/>
  </r>
  <r>
    <x v="242"/>
    <x v="242"/>
    <s v="212.98.78.15"/>
    <x v="23"/>
    <x v="23"/>
    <x v="1713"/>
  </r>
  <r>
    <x v="242"/>
    <x v="242"/>
    <s v="212.98.78.15"/>
    <x v="24"/>
    <x v="24"/>
    <x v="9"/>
  </r>
  <r>
    <x v="242"/>
    <x v="242"/>
    <s v="212.98.78.15"/>
    <x v="25"/>
    <x v="25"/>
    <x v="9"/>
  </r>
  <r>
    <x v="242"/>
    <x v="242"/>
    <s v="212.98.78.15"/>
    <x v="38"/>
    <x v="31"/>
    <x v="3"/>
  </r>
  <r>
    <x v="242"/>
    <x v="242"/>
    <s v="212.98.78.15"/>
    <x v="26"/>
    <x v="26"/>
    <x v="26"/>
  </r>
  <r>
    <x v="242"/>
    <x v="242"/>
    <s v="212.98.78.15"/>
    <x v="33"/>
    <x v="33"/>
    <x v="1714"/>
  </r>
  <r>
    <x v="242"/>
    <x v="242"/>
    <s v="212.98.78.15"/>
    <x v="27"/>
    <x v="27"/>
    <x v="1715"/>
  </r>
  <r>
    <x v="243"/>
    <x v="243"/>
    <s v="212.98.78.15"/>
    <x v="0"/>
    <x v="0"/>
    <x v="1716"/>
  </r>
  <r>
    <x v="243"/>
    <x v="243"/>
    <s v="212.98.78.15"/>
    <x v="1"/>
    <x v="1"/>
    <x v="210"/>
  </r>
  <r>
    <x v="243"/>
    <x v="243"/>
    <s v="212.98.78.15"/>
    <x v="2"/>
    <x v="2"/>
    <x v="1717"/>
  </r>
  <r>
    <x v="243"/>
    <x v="243"/>
    <s v="212.98.78.15"/>
    <x v="3"/>
    <x v="3"/>
    <x v="44"/>
  </r>
  <r>
    <x v="243"/>
    <x v="243"/>
    <s v="212.98.78.15"/>
    <x v="5"/>
    <x v="5"/>
    <x v="9"/>
  </r>
  <r>
    <x v="243"/>
    <x v="243"/>
    <s v="212.98.78.15"/>
    <x v="6"/>
    <x v="6"/>
    <x v="7"/>
  </r>
  <r>
    <x v="243"/>
    <x v="243"/>
    <s v="212.98.78.15"/>
    <x v="7"/>
    <x v="7"/>
    <x v="6"/>
  </r>
  <r>
    <x v="243"/>
    <x v="243"/>
    <s v="212.98.78.15"/>
    <x v="8"/>
    <x v="8"/>
    <x v="8"/>
  </r>
  <r>
    <x v="243"/>
    <x v="243"/>
    <s v="212.98.78.15"/>
    <x v="9"/>
    <x v="9"/>
    <x v="210"/>
  </r>
  <r>
    <x v="243"/>
    <x v="243"/>
    <s v="212.98.78.15"/>
    <x v="10"/>
    <x v="10"/>
    <x v="9"/>
  </r>
  <r>
    <x v="243"/>
    <x v="243"/>
    <s v="212.98.78.15"/>
    <x v="35"/>
    <x v="28"/>
    <x v="1718"/>
  </r>
  <r>
    <x v="243"/>
    <x v="243"/>
    <s v="212.98.78.15"/>
    <x v="11"/>
    <x v="11"/>
    <x v="9"/>
  </r>
  <r>
    <x v="243"/>
    <x v="243"/>
    <s v="212.98.78.15"/>
    <x v="12"/>
    <x v="12"/>
    <x v="6"/>
  </r>
  <r>
    <x v="243"/>
    <x v="243"/>
    <s v="212.98.78.15"/>
    <x v="13"/>
    <x v="13"/>
    <x v="9"/>
  </r>
  <r>
    <x v="243"/>
    <x v="243"/>
    <s v="212.98.78.15"/>
    <x v="14"/>
    <x v="14"/>
    <x v="9"/>
  </r>
  <r>
    <x v="243"/>
    <x v="243"/>
    <s v="212.98.78.15"/>
    <x v="15"/>
    <x v="15"/>
    <x v="9"/>
  </r>
  <r>
    <x v="243"/>
    <x v="243"/>
    <s v="212.98.78.15"/>
    <x v="16"/>
    <x v="16"/>
    <x v="10"/>
  </r>
  <r>
    <x v="243"/>
    <x v="243"/>
    <s v="212.98.78.15"/>
    <x v="17"/>
    <x v="17"/>
    <x v="9"/>
  </r>
  <r>
    <x v="243"/>
    <x v="243"/>
    <s v="212.98.78.15"/>
    <x v="18"/>
    <x v="18"/>
    <x v="26"/>
  </r>
  <r>
    <x v="243"/>
    <x v="243"/>
    <s v="212.98.78.15"/>
    <x v="19"/>
    <x v="19"/>
    <x v="976"/>
  </r>
  <r>
    <x v="243"/>
    <x v="243"/>
    <s v="212.98.78.15"/>
    <x v="20"/>
    <x v="20"/>
    <x v="1719"/>
  </r>
  <r>
    <x v="243"/>
    <x v="243"/>
    <s v="212.98.78.15"/>
    <x v="21"/>
    <x v="21"/>
    <x v="9"/>
  </r>
  <r>
    <x v="243"/>
    <x v="243"/>
    <s v="212.98.78.15"/>
    <x v="22"/>
    <x v="22"/>
    <x v="9"/>
  </r>
  <r>
    <x v="243"/>
    <x v="243"/>
    <s v="212.98.78.15"/>
    <x v="22"/>
    <x v="22"/>
    <x v="26"/>
  </r>
  <r>
    <x v="243"/>
    <x v="243"/>
    <s v="212.98.78.15"/>
    <x v="22"/>
    <x v="22"/>
    <x v="6"/>
  </r>
  <r>
    <x v="243"/>
    <x v="243"/>
    <s v="212.98.78.15"/>
    <x v="23"/>
    <x v="23"/>
    <x v="761"/>
  </r>
  <r>
    <x v="243"/>
    <x v="243"/>
    <s v="212.98.78.15"/>
    <x v="24"/>
    <x v="24"/>
    <x v="9"/>
  </r>
  <r>
    <x v="243"/>
    <x v="243"/>
    <s v="212.98.78.15"/>
    <x v="25"/>
    <x v="25"/>
    <x v="26"/>
  </r>
  <r>
    <x v="243"/>
    <x v="243"/>
    <s v="212.98.78.15"/>
    <x v="26"/>
    <x v="26"/>
    <x v="9"/>
  </r>
  <r>
    <x v="243"/>
    <x v="243"/>
    <s v="212.98.78.15"/>
    <x v="33"/>
    <x v="33"/>
    <x v="1720"/>
  </r>
  <r>
    <x v="244"/>
    <x v="244"/>
    <s v="188.182.192.129"/>
    <x v="0"/>
    <x v="0"/>
    <x v="799"/>
  </r>
  <r>
    <x v="244"/>
    <x v="244"/>
    <s v="188.182.192.129"/>
    <x v="1"/>
    <x v="1"/>
    <x v="1"/>
  </r>
  <r>
    <x v="244"/>
    <x v="244"/>
    <s v="188.182.192.129"/>
    <x v="2"/>
    <x v="2"/>
    <x v="1721"/>
  </r>
  <r>
    <x v="244"/>
    <x v="244"/>
    <s v="188.182.192.129"/>
    <x v="3"/>
    <x v="3"/>
    <x v="3"/>
  </r>
  <r>
    <x v="244"/>
    <x v="244"/>
    <s v="188.182.192.129"/>
    <x v="4"/>
    <x v="4"/>
    <x v="1722"/>
  </r>
  <r>
    <x v="244"/>
    <x v="244"/>
    <s v="188.182.192.129"/>
    <x v="5"/>
    <x v="5"/>
    <x v="8"/>
  </r>
  <r>
    <x v="244"/>
    <x v="244"/>
    <s v="188.182.192.129"/>
    <x v="5"/>
    <x v="5"/>
    <x v="22"/>
  </r>
  <r>
    <x v="244"/>
    <x v="244"/>
    <s v="188.182.192.129"/>
    <x v="6"/>
    <x v="6"/>
    <x v="9"/>
  </r>
  <r>
    <x v="244"/>
    <x v="244"/>
    <s v="188.182.192.129"/>
    <x v="7"/>
    <x v="7"/>
    <x v="26"/>
  </r>
  <r>
    <x v="244"/>
    <x v="244"/>
    <s v="188.182.192.129"/>
    <x v="8"/>
    <x v="8"/>
    <x v="26"/>
  </r>
  <r>
    <x v="244"/>
    <x v="244"/>
    <s v="188.182.192.129"/>
    <x v="9"/>
    <x v="9"/>
    <x v="1"/>
  </r>
  <r>
    <x v="244"/>
    <x v="244"/>
    <s v="188.182.192.129"/>
    <x v="10"/>
    <x v="10"/>
    <x v="6"/>
  </r>
  <r>
    <x v="244"/>
    <x v="244"/>
    <s v="188.182.192.129"/>
    <x v="29"/>
    <x v="29"/>
    <x v="7"/>
  </r>
  <r>
    <x v="244"/>
    <x v="244"/>
    <s v="188.182.192.129"/>
    <x v="11"/>
    <x v="11"/>
    <x v="9"/>
  </r>
  <r>
    <x v="244"/>
    <x v="244"/>
    <s v="188.182.192.129"/>
    <x v="11"/>
    <x v="11"/>
    <x v="26"/>
  </r>
  <r>
    <x v="244"/>
    <x v="244"/>
    <s v="188.182.192.129"/>
    <x v="12"/>
    <x v="12"/>
    <x v="9"/>
  </r>
  <r>
    <x v="244"/>
    <x v="244"/>
    <s v="188.182.192.129"/>
    <x v="12"/>
    <x v="12"/>
    <x v="7"/>
  </r>
  <r>
    <x v="244"/>
    <x v="244"/>
    <s v="188.182.192.129"/>
    <x v="13"/>
    <x v="13"/>
    <x v="9"/>
  </r>
  <r>
    <x v="244"/>
    <x v="244"/>
    <s v="188.182.192.129"/>
    <x v="14"/>
    <x v="14"/>
    <x v="9"/>
  </r>
  <r>
    <x v="244"/>
    <x v="244"/>
    <s v="188.182.192.129"/>
    <x v="15"/>
    <x v="15"/>
    <x v="9"/>
  </r>
  <r>
    <x v="244"/>
    <x v="244"/>
    <s v="188.182.192.129"/>
    <x v="16"/>
    <x v="16"/>
    <x v="10"/>
  </r>
  <r>
    <x v="244"/>
    <x v="244"/>
    <s v="188.182.192.129"/>
    <x v="17"/>
    <x v="17"/>
    <x v="9"/>
  </r>
  <r>
    <x v="244"/>
    <x v="244"/>
    <s v="188.182.192.129"/>
    <x v="18"/>
    <x v="18"/>
    <x v="9"/>
  </r>
  <r>
    <x v="244"/>
    <x v="244"/>
    <s v="188.182.192.129"/>
    <x v="21"/>
    <x v="21"/>
    <x v="9"/>
  </r>
  <r>
    <x v="244"/>
    <x v="244"/>
    <s v="188.182.192.129"/>
    <x v="21"/>
    <x v="21"/>
    <x v="26"/>
  </r>
  <r>
    <x v="244"/>
    <x v="244"/>
    <s v="188.182.192.129"/>
    <x v="22"/>
    <x v="22"/>
    <x v="9"/>
  </r>
  <r>
    <x v="244"/>
    <x v="244"/>
    <s v="188.182.192.129"/>
    <x v="24"/>
    <x v="24"/>
    <x v="9"/>
  </r>
  <r>
    <x v="244"/>
    <x v="244"/>
    <s v="188.182.192.129"/>
    <x v="25"/>
    <x v="25"/>
    <x v="26"/>
  </r>
  <r>
    <x v="244"/>
    <x v="244"/>
    <s v="188.182.192.129"/>
    <x v="26"/>
    <x v="26"/>
    <x v="9"/>
  </r>
  <r>
    <x v="245"/>
    <x v="245"/>
    <s v="83.94.203.240"/>
    <x v="0"/>
    <x v="0"/>
    <x v="1580"/>
  </r>
  <r>
    <x v="245"/>
    <x v="245"/>
    <s v="83.94.203.240"/>
    <x v="1"/>
    <x v="1"/>
    <x v="91"/>
  </r>
  <r>
    <x v="245"/>
    <x v="245"/>
    <s v="83.94.203.240"/>
    <x v="2"/>
    <x v="2"/>
    <x v="1581"/>
  </r>
  <r>
    <x v="245"/>
    <x v="245"/>
    <s v="83.94.203.240"/>
    <x v="3"/>
    <x v="3"/>
    <x v="3"/>
  </r>
  <r>
    <x v="245"/>
    <x v="245"/>
    <s v="83.94.203.240"/>
    <x v="4"/>
    <x v="4"/>
    <x v="193"/>
  </r>
  <r>
    <x v="245"/>
    <x v="245"/>
    <s v="83.94.203.240"/>
    <x v="5"/>
    <x v="5"/>
    <x v="8"/>
  </r>
  <r>
    <x v="245"/>
    <x v="245"/>
    <s v="83.94.203.240"/>
    <x v="5"/>
    <x v="5"/>
    <x v="19"/>
  </r>
  <r>
    <x v="245"/>
    <x v="245"/>
    <s v="83.94.203.240"/>
    <x v="6"/>
    <x v="6"/>
    <x v="9"/>
  </r>
  <r>
    <x v="245"/>
    <x v="245"/>
    <s v="83.94.203.240"/>
    <x v="7"/>
    <x v="7"/>
    <x v="7"/>
  </r>
  <r>
    <x v="245"/>
    <x v="245"/>
    <s v="83.94.203.240"/>
    <x v="8"/>
    <x v="8"/>
    <x v="8"/>
  </r>
  <r>
    <x v="245"/>
    <x v="245"/>
    <s v="83.94.203.240"/>
    <x v="9"/>
    <x v="9"/>
    <x v="91"/>
  </r>
  <r>
    <x v="245"/>
    <x v="245"/>
    <s v="83.94.203.240"/>
    <x v="10"/>
    <x v="10"/>
    <x v="7"/>
  </r>
  <r>
    <x v="245"/>
    <x v="245"/>
    <s v="83.94.203.240"/>
    <x v="29"/>
    <x v="29"/>
    <x v="7"/>
  </r>
  <r>
    <x v="245"/>
    <x v="245"/>
    <s v="83.94.203.240"/>
    <x v="11"/>
    <x v="11"/>
    <x v="22"/>
  </r>
  <r>
    <x v="245"/>
    <x v="245"/>
    <s v="83.94.203.240"/>
    <x v="30"/>
    <x v="30"/>
    <x v="1723"/>
  </r>
  <r>
    <x v="245"/>
    <x v="245"/>
    <s v="83.94.203.240"/>
    <x v="12"/>
    <x v="12"/>
    <x v="6"/>
  </r>
  <r>
    <x v="245"/>
    <x v="245"/>
    <s v="83.94.203.240"/>
    <x v="13"/>
    <x v="13"/>
    <x v="7"/>
  </r>
  <r>
    <x v="245"/>
    <x v="245"/>
    <s v="83.94.203.240"/>
    <x v="32"/>
    <x v="32"/>
    <x v="193"/>
  </r>
  <r>
    <x v="245"/>
    <x v="245"/>
    <s v="83.94.203.240"/>
    <x v="14"/>
    <x v="14"/>
    <x v="9"/>
  </r>
  <r>
    <x v="245"/>
    <x v="245"/>
    <s v="83.94.203.240"/>
    <x v="15"/>
    <x v="15"/>
    <x v="9"/>
  </r>
  <r>
    <x v="245"/>
    <x v="245"/>
    <s v="83.94.203.240"/>
    <x v="16"/>
    <x v="16"/>
    <x v="10"/>
  </r>
  <r>
    <x v="245"/>
    <x v="245"/>
    <s v="83.94.203.240"/>
    <x v="17"/>
    <x v="17"/>
    <x v="9"/>
  </r>
  <r>
    <x v="245"/>
    <x v="245"/>
    <s v="83.94.203.240"/>
    <x v="18"/>
    <x v="18"/>
    <x v="26"/>
  </r>
  <r>
    <x v="245"/>
    <x v="245"/>
    <s v="83.94.203.240"/>
    <x v="19"/>
    <x v="19"/>
    <x v="1724"/>
  </r>
  <r>
    <x v="245"/>
    <x v="245"/>
    <s v="83.94.203.240"/>
    <x v="20"/>
    <x v="20"/>
    <x v="1725"/>
  </r>
  <r>
    <x v="245"/>
    <x v="245"/>
    <s v="83.94.203.240"/>
    <x v="21"/>
    <x v="21"/>
    <x v="9"/>
  </r>
  <r>
    <x v="245"/>
    <x v="245"/>
    <s v="83.94.203.240"/>
    <x v="21"/>
    <x v="21"/>
    <x v="26"/>
  </r>
  <r>
    <x v="245"/>
    <x v="245"/>
    <s v="83.94.203.240"/>
    <x v="31"/>
    <x v="31"/>
    <x v="1726"/>
  </r>
  <r>
    <x v="245"/>
    <x v="245"/>
    <s v="83.94.203.240"/>
    <x v="22"/>
    <x v="22"/>
    <x v="6"/>
  </r>
  <r>
    <x v="245"/>
    <x v="245"/>
    <s v="83.94.203.240"/>
    <x v="23"/>
    <x v="23"/>
    <x v="925"/>
  </r>
  <r>
    <x v="245"/>
    <x v="245"/>
    <s v="83.94.203.240"/>
    <x v="24"/>
    <x v="24"/>
    <x v="9"/>
  </r>
  <r>
    <x v="245"/>
    <x v="245"/>
    <s v="83.94.203.240"/>
    <x v="25"/>
    <x v="25"/>
    <x v="26"/>
  </r>
  <r>
    <x v="245"/>
    <x v="245"/>
    <s v="83.94.203.240"/>
    <x v="26"/>
    <x v="26"/>
    <x v="9"/>
  </r>
  <r>
    <x v="246"/>
    <x v="246"/>
    <s v="178.155.176.226"/>
    <x v="0"/>
    <x v="0"/>
    <x v="1727"/>
  </r>
  <r>
    <x v="246"/>
    <x v="246"/>
    <s v="178.155.176.226"/>
    <x v="1"/>
    <x v="1"/>
    <x v="91"/>
  </r>
  <r>
    <x v="246"/>
    <x v="246"/>
    <s v="178.155.176.226"/>
    <x v="2"/>
    <x v="2"/>
    <x v="1728"/>
  </r>
  <r>
    <x v="246"/>
    <x v="246"/>
    <s v="178.155.176.226"/>
    <x v="3"/>
    <x v="3"/>
    <x v="44"/>
  </r>
  <r>
    <x v="246"/>
    <x v="246"/>
    <s v="178.155.176.226"/>
    <x v="5"/>
    <x v="5"/>
    <x v="5"/>
  </r>
  <r>
    <x v="246"/>
    <x v="246"/>
    <s v="178.155.176.226"/>
    <x v="6"/>
    <x v="6"/>
    <x v="9"/>
  </r>
  <r>
    <x v="246"/>
    <x v="246"/>
    <s v="178.155.176.226"/>
    <x v="7"/>
    <x v="7"/>
    <x v="6"/>
  </r>
  <r>
    <x v="246"/>
    <x v="246"/>
    <s v="178.155.176.226"/>
    <x v="8"/>
    <x v="8"/>
    <x v="9"/>
  </r>
  <r>
    <x v="246"/>
    <x v="246"/>
    <s v="178.155.176.226"/>
    <x v="9"/>
    <x v="9"/>
    <x v="113"/>
  </r>
  <r>
    <x v="246"/>
    <x v="246"/>
    <s v="178.155.176.226"/>
    <x v="10"/>
    <x v="10"/>
    <x v="9"/>
  </r>
  <r>
    <x v="246"/>
    <x v="246"/>
    <s v="178.155.176.226"/>
    <x v="29"/>
    <x v="29"/>
    <x v="7"/>
  </r>
  <r>
    <x v="246"/>
    <x v="246"/>
    <s v="178.155.176.226"/>
    <x v="11"/>
    <x v="11"/>
    <x v="22"/>
  </r>
  <r>
    <x v="246"/>
    <x v="246"/>
    <s v="178.155.176.226"/>
    <x v="30"/>
    <x v="30"/>
    <x v="1729"/>
  </r>
  <r>
    <x v="246"/>
    <x v="246"/>
    <s v="178.155.176.226"/>
    <x v="12"/>
    <x v="12"/>
    <x v="7"/>
  </r>
  <r>
    <x v="246"/>
    <x v="246"/>
    <s v="178.155.176.226"/>
    <x v="13"/>
    <x v="13"/>
    <x v="26"/>
  </r>
  <r>
    <x v="246"/>
    <x v="246"/>
    <s v="178.155.176.226"/>
    <x v="14"/>
    <x v="14"/>
    <x v="6"/>
  </r>
  <r>
    <x v="246"/>
    <x v="246"/>
    <s v="178.155.176.226"/>
    <x v="15"/>
    <x v="15"/>
    <x v="9"/>
  </r>
  <r>
    <x v="246"/>
    <x v="246"/>
    <s v="178.155.176.226"/>
    <x v="16"/>
    <x v="16"/>
    <x v="1730"/>
  </r>
  <r>
    <x v="246"/>
    <x v="246"/>
    <s v="178.155.176.226"/>
    <x v="17"/>
    <x v="17"/>
    <x v="6"/>
  </r>
  <r>
    <x v="246"/>
    <x v="246"/>
    <s v="178.155.176.226"/>
    <x v="18"/>
    <x v="18"/>
    <x v="9"/>
  </r>
  <r>
    <x v="246"/>
    <x v="246"/>
    <s v="178.155.176.226"/>
    <x v="19"/>
    <x v="19"/>
    <x v="1731"/>
  </r>
  <r>
    <x v="246"/>
    <x v="246"/>
    <s v="178.155.176.226"/>
    <x v="20"/>
    <x v="20"/>
    <x v="1732"/>
  </r>
  <r>
    <x v="246"/>
    <x v="246"/>
    <s v="178.155.176.226"/>
    <x v="21"/>
    <x v="21"/>
    <x v="26"/>
  </r>
  <r>
    <x v="246"/>
    <x v="246"/>
    <s v="178.155.176.226"/>
    <x v="22"/>
    <x v="22"/>
    <x v="6"/>
  </r>
  <r>
    <x v="246"/>
    <x v="246"/>
    <s v="178.155.176.226"/>
    <x v="24"/>
    <x v="24"/>
    <x v="9"/>
  </r>
  <r>
    <x v="246"/>
    <x v="246"/>
    <s v="178.155.176.226"/>
    <x v="25"/>
    <x v="25"/>
    <x v="26"/>
  </r>
  <r>
    <x v="246"/>
    <x v="246"/>
    <s v="178.155.176.226"/>
    <x v="26"/>
    <x v="26"/>
    <x v="26"/>
  </r>
  <r>
    <x v="247"/>
    <x v="247"/>
    <s v="178.155.176.226"/>
    <x v="0"/>
    <x v="0"/>
    <x v="1733"/>
  </r>
  <r>
    <x v="247"/>
    <x v="247"/>
    <s v="178.155.176.226"/>
    <x v="1"/>
    <x v="1"/>
    <x v="91"/>
  </r>
  <r>
    <x v="247"/>
    <x v="247"/>
    <s v="178.155.176.226"/>
    <x v="2"/>
    <x v="2"/>
    <x v="1472"/>
  </r>
  <r>
    <x v="247"/>
    <x v="247"/>
    <s v="178.155.176.226"/>
    <x v="3"/>
    <x v="3"/>
    <x v="3"/>
  </r>
  <r>
    <x v="247"/>
    <x v="247"/>
    <s v="178.155.176.226"/>
    <x v="4"/>
    <x v="4"/>
    <x v="193"/>
  </r>
  <r>
    <x v="247"/>
    <x v="247"/>
    <s v="178.155.176.226"/>
    <x v="5"/>
    <x v="5"/>
    <x v="8"/>
  </r>
  <r>
    <x v="247"/>
    <x v="247"/>
    <s v="178.155.176.226"/>
    <x v="6"/>
    <x v="6"/>
    <x v="9"/>
  </r>
  <r>
    <x v="247"/>
    <x v="247"/>
    <s v="178.155.176.226"/>
    <x v="7"/>
    <x v="7"/>
    <x v="6"/>
  </r>
  <r>
    <x v="247"/>
    <x v="247"/>
    <s v="178.155.176.226"/>
    <x v="8"/>
    <x v="8"/>
    <x v="7"/>
  </r>
  <r>
    <x v="247"/>
    <x v="247"/>
    <s v="178.155.176.226"/>
    <x v="9"/>
    <x v="9"/>
    <x v="91"/>
  </r>
  <r>
    <x v="247"/>
    <x v="247"/>
    <s v="178.155.176.226"/>
    <x v="10"/>
    <x v="10"/>
    <x v="6"/>
  </r>
  <r>
    <x v="247"/>
    <x v="247"/>
    <s v="178.155.176.226"/>
    <x v="29"/>
    <x v="29"/>
    <x v="7"/>
  </r>
  <r>
    <x v="247"/>
    <x v="247"/>
    <s v="178.155.176.226"/>
    <x v="11"/>
    <x v="11"/>
    <x v="9"/>
  </r>
  <r>
    <x v="247"/>
    <x v="247"/>
    <s v="178.155.176.226"/>
    <x v="12"/>
    <x v="12"/>
    <x v="9"/>
  </r>
  <r>
    <x v="247"/>
    <x v="247"/>
    <s v="178.155.176.226"/>
    <x v="12"/>
    <x v="12"/>
    <x v="26"/>
  </r>
  <r>
    <x v="247"/>
    <x v="247"/>
    <s v="178.155.176.226"/>
    <x v="12"/>
    <x v="12"/>
    <x v="6"/>
  </r>
  <r>
    <x v="247"/>
    <x v="247"/>
    <s v="178.155.176.226"/>
    <x v="13"/>
    <x v="13"/>
    <x v="26"/>
  </r>
  <r>
    <x v="247"/>
    <x v="247"/>
    <s v="178.155.176.226"/>
    <x v="14"/>
    <x v="14"/>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1" cacheId="0" applyNumberFormats="0" applyBorderFormats="0" applyFontFormats="0" applyPatternFormats="0" applyAlignmentFormats="0" applyWidthHeightFormats="1" dataCaption="Værdier" updatedVersion="4" minRefreshableVersion="3" useAutoFormatting="1" itemPrintTitles="1" createdVersion="4" indent="0" outline="1" outlineData="1" multipleFieldFilters="0">
  <location ref="A4:B1908" firstHeaderRow="1" firstDataRow="1" firstDataCol="1"/>
  <pivotFields count="6">
    <pivotField showAll="0">
      <items count="249">
        <item x="247"/>
        <item x="246"/>
        <item x="245"/>
        <item x="244"/>
        <item x="243"/>
        <item x="242"/>
        <item x="241"/>
        <item x="240"/>
        <item x="239"/>
        <item x="238"/>
        <item x="237"/>
        <item x="236"/>
        <item x="235"/>
        <item x="234"/>
        <item x="233"/>
        <item x="232"/>
        <item x="231"/>
        <item x="230"/>
        <item x="229"/>
        <item x="228"/>
        <item x="227"/>
        <item x="226"/>
        <item x="225"/>
        <item x="224"/>
        <item x="223"/>
        <item x="222"/>
        <item x="221"/>
        <item x="220"/>
        <item x="219"/>
        <item x="218"/>
        <item x="217"/>
        <item x="216"/>
        <item x="215"/>
        <item x="214"/>
        <item x="213"/>
        <item x="212"/>
        <item x="211"/>
        <item x="210"/>
        <item x="209"/>
        <item x="208"/>
        <item x="207"/>
        <item x="206"/>
        <item x="205"/>
        <item x="204"/>
        <item x="203"/>
        <item x="202"/>
        <item x="201"/>
        <item x="200"/>
        <item x="199"/>
        <item x="198"/>
        <item x="197"/>
        <item x="196"/>
        <item x="195"/>
        <item x="194"/>
        <item x="193"/>
        <item x="192"/>
        <item x="191"/>
        <item x="190"/>
        <item x="189"/>
        <item x="188"/>
        <item x="187"/>
        <item x="186"/>
        <item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0"/>
        <item t="default"/>
      </items>
    </pivotField>
    <pivotField showAll="0">
      <items count="249">
        <item x="247"/>
        <item x="246"/>
        <item x="245"/>
        <item x="244"/>
        <item x="243"/>
        <item x="242"/>
        <item x="241"/>
        <item x="240"/>
        <item x="239"/>
        <item x="238"/>
        <item x="237"/>
        <item x="236"/>
        <item x="235"/>
        <item x="234"/>
        <item x="233"/>
        <item x="232"/>
        <item x="231"/>
        <item x="230"/>
        <item x="229"/>
        <item x="228"/>
        <item x="227"/>
        <item x="226"/>
        <item x="225"/>
        <item x="224"/>
        <item x="223"/>
        <item x="222"/>
        <item x="221"/>
        <item x="220"/>
        <item x="219"/>
        <item x="218"/>
        <item x="217"/>
        <item x="216"/>
        <item x="215"/>
        <item x="214"/>
        <item x="213"/>
        <item x="212"/>
        <item x="211"/>
        <item x="210"/>
        <item x="209"/>
        <item x="208"/>
        <item x="207"/>
        <item x="206"/>
        <item x="205"/>
        <item x="204"/>
        <item x="203"/>
        <item x="202"/>
        <item x="201"/>
        <item x="200"/>
        <item x="199"/>
        <item x="198"/>
        <item x="197"/>
        <item x="196"/>
        <item x="195"/>
        <item x="194"/>
        <item x="193"/>
        <item x="192"/>
        <item x="191"/>
        <item x="190"/>
        <item x="189"/>
        <item x="188"/>
        <item x="187"/>
        <item x="186"/>
        <item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0"/>
        <item t="default"/>
      </items>
    </pivotField>
    <pivotField showAll="0"/>
    <pivotField showAll="0">
      <items count="40">
        <item x="1"/>
        <item x="2"/>
        <item x="16"/>
        <item x="3"/>
        <item x="4"/>
        <item x="11"/>
        <item x="30"/>
        <item x="12"/>
        <item x="37"/>
        <item x="13"/>
        <item x="32"/>
        <item x="5"/>
        <item x="34"/>
        <item x="6"/>
        <item x="28"/>
        <item x="7"/>
        <item x="8"/>
        <item x="9"/>
        <item x="10"/>
        <item x="35"/>
        <item x="29"/>
        <item x="36"/>
        <item x="14"/>
        <item x="15"/>
        <item x="17"/>
        <item x="18"/>
        <item x="19"/>
        <item x="20"/>
        <item x="22"/>
        <item x="23"/>
        <item x="24"/>
        <item x="25"/>
        <item x="38"/>
        <item x="26"/>
        <item x="33"/>
        <item x="21"/>
        <item x="31"/>
        <item x="0"/>
        <item x="27"/>
        <item t="default"/>
      </items>
    </pivotField>
    <pivotField axis="axisRow" showAll="0">
      <items count="35">
        <item x="16"/>
        <item x="3"/>
        <item x="29"/>
        <item x="25"/>
        <item x="31"/>
        <item x="6"/>
        <item x="2"/>
        <item x="11"/>
        <item x="8"/>
        <item x="14"/>
        <item x="15"/>
        <item x="13"/>
        <item x="9"/>
        <item x="19"/>
        <item x="22"/>
        <item x="28"/>
        <item x="20"/>
        <item x="18"/>
        <item x="17"/>
        <item x="26"/>
        <item x="33"/>
        <item x="30"/>
        <item x="4"/>
        <item x="27"/>
        <item x="12"/>
        <item x="32"/>
        <item x="21"/>
        <item x="23"/>
        <item x="24"/>
        <item x="7"/>
        <item x="1"/>
        <item x="5"/>
        <item x="10"/>
        <item x="0"/>
        <item t="default"/>
      </items>
    </pivotField>
    <pivotField axis="axisRow" dataField="1" showAll="0">
      <items count="1735">
        <item x="1413"/>
        <item x="610"/>
        <item x="753"/>
        <item x="280"/>
        <item x="278"/>
        <item x="282"/>
        <item x="281"/>
        <item x="258"/>
        <item x="1642"/>
        <item x="643"/>
        <item x="1729"/>
        <item x="9"/>
        <item x="1139"/>
        <item x="26"/>
        <item x="214"/>
        <item x="1457"/>
        <item x="1412"/>
        <item x="6"/>
        <item x="7"/>
        <item x="8"/>
        <item x="88"/>
        <item x="22"/>
        <item x="19"/>
        <item x="5"/>
        <item x="1074"/>
        <item x="1551"/>
        <item x="1675"/>
        <item x="601"/>
        <item x="135"/>
        <item x="455"/>
        <item x="1529"/>
        <item x="1404"/>
        <item x="898"/>
        <item x="899"/>
        <item x="454"/>
        <item x="1345"/>
        <item x="677"/>
        <item x="675"/>
        <item x="674"/>
        <item x="696"/>
        <item x="993"/>
        <item x="488"/>
        <item x="527"/>
        <item x="1514"/>
        <item x="394"/>
        <item x="1593"/>
        <item x="702"/>
        <item x="1036"/>
        <item x="73"/>
        <item x="1213"/>
        <item x="1212"/>
        <item x="1005"/>
        <item x="1089"/>
        <item x="1295"/>
        <item x="619"/>
        <item x="886"/>
        <item x="279"/>
        <item x="1382"/>
        <item x="1246"/>
        <item x="1354"/>
        <item x="972"/>
        <item x="973"/>
        <item x="939"/>
        <item x="959"/>
        <item x="239"/>
        <item x="1484"/>
        <item x="600"/>
        <item x="1127"/>
        <item x="679"/>
        <item x="1200"/>
        <item x="1479"/>
        <item x="885"/>
        <item x="546"/>
        <item x="880"/>
        <item x="593"/>
        <item x="879"/>
        <item x="961"/>
        <item x="333"/>
        <item x="1207"/>
        <item x="126"/>
        <item x="736"/>
        <item x="1531"/>
        <item x="1272"/>
        <item x="1273"/>
        <item x="1094"/>
        <item x="1576"/>
        <item x="724"/>
        <item x="974"/>
        <item x="1030"/>
        <item x="565"/>
        <item x="908"/>
        <item x="270"/>
        <item x="1632"/>
        <item x="1574"/>
        <item x="271"/>
        <item x="566"/>
        <item x="1633"/>
        <item x="909"/>
        <item x="15"/>
        <item x="1439"/>
        <item x="17"/>
        <item x="24"/>
        <item x="721"/>
        <item x="722"/>
        <item x="1250"/>
        <item x="1575"/>
        <item x="30"/>
        <item x="1091"/>
        <item x="967"/>
        <item x="1342"/>
        <item x="1343"/>
        <item x="32"/>
        <item x="1434"/>
        <item x="1653"/>
        <item x="90"/>
        <item x="1509"/>
        <item x="1654"/>
        <item x="92"/>
        <item x="1240"/>
        <item x="1241"/>
        <item x="1511"/>
        <item x="1402"/>
        <item x="371"/>
        <item x="372"/>
        <item x="143"/>
        <item x="144"/>
        <item x="847"/>
        <item x="725"/>
        <item x="1075"/>
        <item x="834"/>
        <item x="133"/>
        <item x="1680"/>
        <item x="434"/>
        <item x="517"/>
        <item x="552"/>
        <item x="197"/>
        <item x="701"/>
        <item x="180"/>
        <item x="29"/>
        <item x="948"/>
        <item x="4"/>
        <item x="377"/>
        <item x="1010"/>
        <item x="617"/>
        <item x="1300"/>
        <item x="535"/>
        <item x="875"/>
        <item x="957"/>
        <item x="705"/>
        <item x="536"/>
        <item x="1150"/>
        <item x="1100"/>
        <item x="1329"/>
        <item x="1146"/>
        <item x="1260"/>
        <item x="1722"/>
        <item x="955"/>
        <item x="367"/>
        <item x="407"/>
        <item x="64"/>
        <item x="175"/>
        <item x="695"/>
        <item x="790"/>
        <item x="850"/>
        <item x="997"/>
        <item x="1600"/>
        <item x="686"/>
        <item x="687"/>
        <item x="177"/>
        <item x="1225"/>
        <item x="708"/>
        <item x="1617"/>
        <item x="928"/>
        <item x="1438"/>
        <item x="352"/>
        <item x="215"/>
        <item x="62"/>
        <item x="1136"/>
        <item x="414"/>
        <item x="416"/>
        <item x="896"/>
        <item x="604"/>
        <item x="287"/>
        <item x="602"/>
        <item x="1008"/>
        <item x="798"/>
        <item x="752"/>
        <item x="360"/>
        <item x="149"/>
        <item x="160"/>
        <item x="1028"/>
        <item x="1581"/>
        <item x="1160"/>
        <item x="155"/>
        <item x="164"/>
        <item x="1476"/>
        <item x="96"/>
        <item x="353"/>
        <item x="78"/>
        <item x="799"/>
        <item x="1448"/>
        <item x="1449"/>
        <item x="1580"/>
        <item x="95"/>
        <item x="1316"/>
        <item x="1105"/>
        <item x="136"/>
        <item x="792"/>
        <item x="253"/>
        <item x="748"/>
        <item x="800"/>
        <item x="1721"/>
        <item x="1385"/>
        <item x="563"/>
        <item x="564"/>
        <item x="1384"/>
        <item x="237"/>
        <item x="1591"/>
        <item x="1678"/>
        <item x="462"/>
        <item x="68"/>
        <item x="37"/>
        <item x="27"/>
        <item x="1624"/>
        <item x="868"/>
        <item x="1679"/>
        <item x="231"/>
        <item x="494"/>
        <item x="496"/>
        <item x="296"/>
        <item x="238"/>
        <item x="1543"/>
        <item x="589"/>
        <item x="1423"/>
        <item x="597"/>
        <item x="1536"/>
        <item x="1537"/>
        <item x="16"/>
        <item x="1176"/>
        <item x="1035"/>
        <item x="1608"/>
        <item x="487"/>
        <item x="1122"/>
        <item x="1123"/>
        <item x="892"/>
        <item x="893"/>
        <item x="497"/>
        <item x="968"/>
        <item x="969"/>
        <item x="1174"/>
        <item x="1645"/>
        <item x="1646"/>
        <item x="1101"/>
        <item x="1059"/>
        <item x="359"/>
        <item x="544"/>
        <item x="545"/>
        <item x="363"/>
        <item x="1442"/>
        <item x="1443"/>
        <item x="1681"/>
        <item x="638"/>
        <item x="1683"/>
        <item x="344"/>
        <item x="877"/>
        <item x="732"/>
        <item x="1168"/>
        <item x="936"/>
        <item x="801"/>
        <item x="1169"/>
        <item x="802"/>
        <item x="1545"/>
        <item x="129"/>
        <item x="131"/>
        <item x="1330"/>
        <item x="940"/>
        <item x="1026"/>
        <item x="1615"/>
        <item x="1616"/>
        <item x="1475"/>
        <item x="1619"/>
        <item x="1611"/>
        <item x="1292"/>
        <item x="295"/>
        <item x="694"/>
        <item x="20"/>
        <item x="176"/>
        <item x="849"/>
        <item x="982"/>
        <item x="975"/>
        <item x="992"/>
        <item x="1280"/>
        <item x="1267"/>
        <item x="1517"/>
        <item x="161"/>
        <item x="13"/>
        <item x="1571"/>
        <item x="1725"/>
        <item x="775"/>
        <item x="14"/>
        <item x="853"/>
        <item x="81"/>
        <item x="901"/>
        <item x="1120"/>
        <item x="1627"/>
        <item x="501"/>
        <item x="1468"/>
        <item x="1325"/>
        <item x="1715"/>
        <item x="1296"/>
        <item x="996"/>
        <item x="1515"/>
        <item x="211"/>
        <item x="814"/>
        <item x="1694"/>
        <item x="1263"/>
        <item x="811"/>
        <item x="324"/>
        <item x="1083"/>
        <item x="159"/>
        <item x="442"/>
        <item x="1403"/>
        <item x="113"/>
        <item x="468"/>
        <item x="1521"/>
        <item x="1661"/>
        <item x="1662"/>
        <item x="1235"/>
        <item x="1134"/>
        <item x="1135"/>
        <item x="142"/>
        <item x="323"/>
        <item x="45"/>
        <item x="458"/>
        <item x="70"/>
        <item x="74"/>
        <item x="71"/>
        <item x="884"/>
        <item x="480"/>
        <item x="521"/>
        <item x="1618"/>
        <item x="1692"/>
        <item x="1198"/>
        <item x="479"/>
        <item x="232"/>
        <item x="1603"/>
        <item x="1583"/>
        <item x="1622"/>
        <item x="765"/>
        <item x="1502"/>
        <item x="117"/>
        <item x="883"/>
        <item x="368"/>
        <item x="91"/>
        <item x="318"/>
        <item x="1473"/>
        <item x="1332"/>
        <item x="1364"/>
        <item x="1274"/>
        <item x="1064"/>
        <item x="99"/>
        <item x="1327"/>
        <item x="101"/>
        <item x="771"/>
        <item x="1328"/>
        <item x="728"/>
        <item x="1602"/>
        <item x="1631"/>
        <item x="1171"/>
        <item x="1655"/>
        <item x="1572"/>
        <item x="1417"/>
        <item x="194"/>
        <item x="1066"/>
        <item x="583"/>
        <item x="1164"/>
        <item x="1234"/>
        <item x="158"/>
        <item x="1733"/>
        <item x="1471"/>
        <item x="146"/>
        <item x="147"/>
        <item x="1472"/>
        <item x="1540"/>
        <item x="1110"/>
        <item x="538"/>
        <item x="558"/>
        <item x="1665"/>
        <item x="150"/>
        <item x="1635"/>
        <item x="148"/>
        <item x="1674"/>
        <item x="93"/>
        <item x="688"/>
        <item x="433"/>
        <item x="373"/>
        <item x="609"/>
        <item x="761"/>
        <item x="1558"/>
        <item x="947"/>
        <item x="867"/>
        <item x="1104"/>
        <item x="935"/>
        <item x="763"/>
        <item x="1437"/>
        <item x="758"/>
        <item x="1077"/>
        <item x="390"/>
        <item x="1102"/>
        <item x="260"/>
        <item x="1356"/>
        <item x="1357"/>
        <item x="757"/>
        <item x="1297"/>
        <item x="297"/>
        <item x="1671"/>
        <item x="491"/>
        <item x="913"/>
        <item x="821"/>
        <item x="1732"/>
        <item x="1566"/>
        <item x="436"/>
        <item x="1287"/>
        <item x="1480"/>
        <item x="369"/>
        <item x="1181"/>
        <item x="551"/>
        <item x="1720"/>
        <item x="1498"/>
        <item x="461"/>
        <item x="1011"/>
        <item x="878"/>
        <item x="1185"/>
        <item x="102"/>
        <item x="785"/>
        <item x="303"/>
        <item x="816"/>
        <item x="607"/>
        <item x="960"/>
        <item x="299"/>
        <item x="1568"/>
        <item x="1256"/>
        <item x="726"/>
        <item x="818"/>
        <item x="69"/>
        <item x="67"/>
        <item x="485"/>
        <item x="1284"/>
        <item x="313"/>
        <item x="576"/>
        <item x="502"/>
        <item x="216"/>
        <item x="222"/>
        <item x="864"/>
        <item x="579"/>
        <item x="381"/>
        <item x="206"/>
        <item x="1446"/>
        <item x="443"/>
        <item x="856"/>
        <item x="774"/>
        <item x="1151"/>
        <item x="1311"/>
        <item x="152"/>
        <item x="1050"/>
        <item x="843"/>
        <item x="1637"/>
        <item x="453"/>
        <item x="220"/>
        <item x="745"/>
        <item x="611"/>
        <item x="516"/>
        <item x="514"/>
        <item x="1522"/>
        <item x="115"/>
        <item x="447"/>
        <item x="419"/>
        <item x="1242"/>
        <item x="697"/>
        <item x="1245"/>
        <item x="1027"/>
        <item x="349"/>
        <item x="881"/>
        <item x="518"/>
        <item x="10"/>
        <item x="1710"/>
        <item x="1712"/>
        <item x="1425"/>
        <item x="1639"/>
        <item x="123"/>
        <item x="1025"/>
        <item x="125"/>
        <item x="1209"/>
        <item x="509"/>
        <item x="510"/>
        <item x="796"/>
        <item x="690"/>
        <item x="520"/>
        <item x="1518"/>
        <item x="471"/>
        <item x="331"/>
        <item x="1391"/>
        <item x="1022"/>
        <item x="499"/>
        <item x="374"/>
        <item x="547"/>
        <item x="735"/>
        <item x="585"/>
        <item x="193"/>
        <item x="345"/>
        <item x="464"/>
        <item x="1524"/>
        <item x="1441"/>
        <item x="907"/>
        <item x="1614"/>
        <item x="463"/>
        <item x="1270"/>
        <item x="976"/>
        <item x="1620"/>
        <item x="1621"/>
        <item x="1299"/>
        <item x="1072"/>
        <item x="1414"/>
        <item x="408"/>
        <item x="168"/>
        <item x="1355"/>
        <item x="854"/>
        <item x="1092"/>
        <item x="375"/>
        <item x="626"/>
        <item x="965"/>
        <item x="250"/>
        <item x="548"/>
        <item x="574"/>
        <item x="897"/>
        <item x="570"/>
        <item x="451"/>
        <item x="1309"/>
        <item x="457"/>
        <item x="637"/>
        <item x="981"/>
        <item x="762"/>
        <item x="111"/>
        <item x="1298"/>
        <item x="1601"/>
        <item x="330"/>
        <item x="1585"/>
        <item x="750"/>
        <item x="1215"/>
        <item x="772"/>
        <item x="1257"/>
        <item x="119"/>
        <item x="715"/>
        <item x="625"/>
        <item x="108"/>
        <item x="1184"/>
        <item x="1114"/>
        <item x="1217"/>
        <item x="1399"/>
        <item x="1115"/>
        <item x="918"/>
        <item x="596"/>
        <item x="658"/>
        <item x="1219"/>
        <item x="1499"/>
        <item x="1500"/>
        <item x="343"/>
        <item x="1554"/>
        <item x="1555"/>
        <item x="249"/>
        <item x="1360"/>
        <item x="1231"/>
        <item x="1236"/>
        <item x="1714"/>
        <item x="84"/>
        <item x="450"/>
        <item x="528"/>
        <item x="1376"/>
        <item x="61"/>
        <item x="63"/>
        <item x="859"/>
        <item x="533"/>
        <item x="1478"/>
        <item x="534"/>
        <item x="1337"/>
        <item x="1338"/>
        <item x="1490"/>
        <item x="1183"/>
        <item x="1491"/>
        <item x="305"/>
        <item x="417"/>
        <item x="267"/>
        <item x="306"/>
        <item x="1563"/>
        <item x="651"/>
        <item x="826"/>
        <item x="1726"/>
        <item x="169"/>
        <item x="322"/>
        <item x="418"/>
        <item x="1111"/>
        <item x="519"/>
        <item x="199"/>
        <item x="364"/>
        <item x="1226"/>
        <item x="1179"/>
        <item x="1053"/>
        <item x="1223"/>
        <item x="1124"/>
        <item x="182"/>
        <item x="57"/>
        <item x="1466"/>
        <item x="1456"/>
        <item x="1470"/>
        <item x="190"/>
        <item x="1489"/>
        <item x="988"/>
        <item x="1013"/>
        <item x="979"/>
        <item x="980"/>
        <item x="384"/>
        <item x="428"/>
        <item x="1334"/>
        <item x="672"/>
        <item x="1535"/>
        <item x="876"/>
        <item x="559"/>
        <item x="636"/>
        <item x="203"/>
        <item x="1550"/>
        <item x="656"/>
        <item x="1504"/>
        <item x="1464"/>
        <item x="97"/>
        <item x="1221"/>
        <item x="990"/>
        <item x="490"/>
        <item x="646"/>
        <item x="650"/>
        <item x="1387"/>
        <item x="396"/>
        <item x="1392"/>
        <item x="379"/>
        <item x="562"/>
        <item x="1348"/>
        <item x="404"/>
        <item x="1227"/>
        <item x="1532"/>
        <item x="1367"/>
        <item x="986"/>
        <item x="756"/>
        <item x="678"/>
        <item x="429"/>
        <item x="1552"/>
        <item x="700"/>
        <item x="655"/>
        <item x="116"/>
        <item x="1138"/>
        <item x="1553"/>
        <item x="741"/>
        <item x="1106"/>
        <item x="1182"/>
        <item x="1015"/>
        <item x="1660"/>
        <item x="938"/>
        <item x="812"/>
        <item x="312"/>
        <item x="958"/>
        <item x="342"/>
        <item x="151"/>
        <item x="1641"/>
        <item x="1191"/>
        <item x="1349"/>
        <item x="314"/>
        <item x="590"/>
        <item x="1659"/>
        <item x="1636"/>
        <item x="189"/>
        <item x="934"/>
        <item x="1014"/>
        <item x="933"/>
        <item x="1626"/>
        <item x="39"/>
        <item x="622"/>
        <item x="1113"/>
        <item x="1669"/>
        <item x="1390"/>
        <item x="1079"/>
        <item x="272"/>
        <item x="1463"/>
        <item x="1097"/>
        <item x="645"/>
        <item x="33"/>
        <item x="657"/>
        <item x="380"/>
        <item x="1196"/>
        <item x="1582"/>
        <item x="1723"/>
        <item x="1194"/>
        <item x="949"/>
        <item x="654"/>
        <item x="1340"/>
        <item x="1634"/>
        <item x="420"/>
        <item x="1497"/>
        <item x="357"/>
        <item x="945"/>
        <item x="598"/>
        <item x="754"/>
        <item x="923"/>
        <item x="1378"/>
        <item x="1459"/>
        <item x="1312"/>
        <item x="1078"/>
        <item x="1386"/>
        <item x="1147"/>
        <item x="1548"/>
        <item x="1422"/>
        <item x="584"/>
        <item x="707"/>
        <item x="1597"/>
        <item x="1686"/>
        <item x="1370"/>
        <item x="633"/>
        <item x="265"/>
        <item x="1211"/>
        <item x="1668"/>
        <item x="472"/>
        <item x="1730"/>
        <item x="477"/>
        <item x="943"/>
        <item x="580"/>
        <item x="944"/>
        <item x="581"/>
        <item x="1503"/>
        <item x="804"/>
        <item x="691"/>
        <item x="243"/>
        <item x="1352"/>
        <item x="1353"/>
        <item x="495"/>
        <item x="784"/>
        <item x="1186"/>
        <item x="1493"/>
        <item x="1508"/>
        <item x="791"/>
        <item x="1516"/>
        <item x="659"/>
        <item x="1070"/>
        <item x="1210"/>
        <item x="1704"/>
        <item x="1651"/>
        <item x="1061"/>
        <item x="1365"/>
        <item x="1281"/>
        <item x="1652"/>
        <item x="964"/>
        <item x="34"/>
        <item x="47"/>
        <item x="31"/>
        <item x="647"/>
        <item x="56"/>
        <item x="415"/>
        <item x="1153"/>
        <item x="624"/>
        <item x="38"/>
        <item x="163"/>
        <item x="1161"/>
        <item x="542"/>
        <item x="1544"/>
        <item x="978"/>
        <item x="681"/>
        <item x="644"/>
        <item x="620"/>
        <item x="354"/>
        <item x="1224"/>
        <item x="1481"/>
        <item x="98"/>
        <item x="207"/>
        <item x="235"/>
        <item x="75"/>
        <item x="1173"/>
        <item x="1613"/>
        <item x="671"/>
        <item x="740"/>
        <item x="1166"/>
        <item x="684"/>
        <item x="1007"/>
        <item x="1394"/>
        <item x="661"/>
        <item x="1687"/>
        <item x="998"/>
        <item x="556"/>
        <item x="118"/>
        <item x="692"/>
        <item x="693"/>
        <item x="586"/>
        <item x="719"/>
        <item x="768"/>
        <item x="437"/>
        <item x="438"/>
        <item x="1023"/>
        <item x="1024"/>
        <item x="769"/>
        <item x="350"/>
        <item x="351"/>
        <item x="85"/>
        <item x="1172"/>
        <item x="1579"/>
        <item x="1056"/>
        <item x="1393"/>
        <item x="183"/>
        <item x="999"/>
        <item x="652"/>
        <item x="921"/>
        <item x="653"/>
        <item x="922"/>
        <item x="683"/>
        <item x="402"/>
        <item x="1192"/>
        <item x="1193"/>
        <item x="89"/>
        <item x="202"/>
        <item x="842"/>
        <item x="1322"/>
        <item x="403"/>
        <item x="1465"/>
        <item x="723"/>
        <item x="401"/>
        <item x="1073"/>
        <item x="777"/>
        <item x="776"/>
        <item x="284"/>
        <item x="406"/>
        <item x="1458"/>
        <item x="1220"/>
        <item x="493"/>
        <item x="1707"/>
        <item x="733"/>
        <item x="1708"/>
        <item x="915"/>
        <item x="916"/>
        <item x="191"/>
        <item x="192"/>
        <item x="734"/>
        <item x="391"/>
        <item x="392"/>
        <item x="1116"/>
        <item x="1117"/>
        <item x="137"/>
        <item x="926"/>
        <item x="953"/>
        <item x="954"/>
        <item x="1435"/>
        <item x="860"/>
        <item x="861"/>
        <item x="1684"/>
        <item x="46"/>
        <item x="1323"/>
        <item x="1108"/>
        <item x="1109"/>
        <item x="808"/>
        <item x="809"/>
        <item x="1068"/>
        <item x="663"/>
        <item x="11"/>
        <item x="1237"/>
        <item x="42"/>
        <item x="247"/>
        <item x="1003"/>
        <item x="405"/>
        <item x="1093"/>
        <item x="122"/>
        <item x="124"/>
        <item x="717"/>
        <item x="718"/>
        <item x="1485"/>
        <item x="248"/>
        <item x="927"/>
        <item x="526"/>
        <item x="167"/>
        <item x="567"/>
        <item x="1218"/>
        <item x="1455"/>
        <item x="557"/>
        <item x="138"/>
        <item x="751"/>
        <item x="467"/>
        <item x="1703"/>
        <item x="1539"/>
        <item x="244"/>
        <item x="983"/>
        <item x="1278"/>
        <item x="1587"/>
        <item x="984"/>
        <item x="1588"/>
        <item x="871"/>
        <item x="872"/>
        <item x="1204"/>
        <item x="539"/>
        <item x="905"/>
        <item x="302"/>
        <item x="836"/>
        <item x="104"/>
        <item x="1051"/>
        <item x="511"/>
        <item x="1643"/>
        <item x="895"/>
        <item x="184"/>
        <item x="1644"/>
        <item x="807"/>
        <item x="1248"/>
        <item x="1249"/>
        <item x="1315"/>
        <item x="478"/>
        <item x="431"/>
        <item x="432"/>
        <item x="223"/>
        <item x="225"/>
        <item x="591"/>
        <item x="466"/>
        <item x="592"/>
        <item x="1004"/>
        <item x="779"/>
        <item x="55"/>
        <item x="277"/>
        <item x="851"/>
        <item x="667"/>
        <item x="1401"/>
        <item x="1698"/>
        <item x="599"/>
        <item x="445"/>
        <item x="1419"/>
        <item x="446"/>
        <item x="1420"/>
        <item x="1046"/>
        <item x="1366"/>
        <item x="1695"/>
        <item x="1595"/>
        <item x="35"/>
        <item x="828"/>
        <item x="397"/>
        <item x="1126"/>
        <item x="749"/>
        <item x="1610"/>
        <item x="1098"/>
        <item x="641"/>
        <item x="642"/>
        <item x="648"/>
        <item x="1162"/>
        <item x="1247"/>
        <item x="848"/>
        <item x="1266"/>
        <item x="1305"/>
        <item x="1427"/>
        <item x="1519"/>
        <item x="1520"/>
        <item x="217"/>
        <item x="1578"/>
        <item x="832"/>
        <item x="508"/>
        <item x="128"/>
        <item x="452"/>
        <item x="503"/>
        <item x="504"/>
        <item x="991"/>
        <item x="1561"/>
        <item x="631"/>
        <item x="838"/>
        <item x="632"/>
        <item x="1562"/>
        <item x="743"/>
        <item x="283"/>
        <item x="1629"/>
        <item x="744"/>
        <item x="1630"/>
        <item x="634"/>
        <item x="1156"/>
        <item x="1258"/>
        <item x="424"/>
        <item x="425"/>
        <item x="1426"/>
        <item x="1090"/>
        <item x="1006"/>
        <item x="788"/>
        <item x="815"/>
        <item x="492"/>
        <item x="448"/>
        <item x="730"/>
        <item x="1060"/>
        <item x="236"/>
        <item x="1431"/>
        <item x="500"/>
        <item x="1696"/>
        <item x="307"/>
        <item x="1304"/>
        <item x="1230"/>
        <item x="1009"/>
        <item x="865"/>
        <item x="1157"/>
        <item x="1279"/>
        <item x="789"/>
        <item x="1690"/>
        <item x="970"/>
        <item x="1112"/>
        <item x="1649"/>
        <item x="1650"/>
        <item x="319"/>
        <item x="460"/>
        <item x="1525"/>
        <item x="388"/>
        <item x="1577"/>
        <item x="1505"/>
        <item x="112"/>
        <item x="1598"/>
        <item x="525"/>
        <item x="481"/>
        <item x="1031"/>
        <item x="482"/>
        <item x="114"/>
        <item x="1125"/>
        <item x="1663"/>
        <item x="1253"/>
        <item x="1254"/>
        <item x="855"/>
        <item x="866"/>
        <item x="1259"/>
        <item x="817"/>
        <item x="568"/>
        <item x="594"/>
        <item x="1084"/>
        <item x="1397"/>
        <item x="1672"/>
        <item x="1398"/>
        <item x="1673"/>
        <item x="264"/>
        <item x="780"/>
        <item x="356"/>
        <item x="153"/>
        <item x="1666"/>
        <item x="156"/>
        <item x="912"/>
        <item x="529"/>
        <item x="882"/>
        <item x="1038"/>
        <item x="140"/>
        <item x="165"/>
        <item x="727"/>
        <item x="857"/>
        <item x="1541"/>
        <item x="358"/>
        <item x="931"/>
        <item x="987"/>
        <item x="300"/>
        <item x="36"/>
        <item x="1238"/>
        <item x="187"/>
        <item x="1180"/>
        <item x="1199"/>
        <item x="1623"/>
        <item x="1379"/>
        <item x="575"/>
        <item x="1569"/>
        <item x="977"/>
        <item x="1719"/>
        <item x="1021"/>
        <item x="1346"/>
        <item x="587"/>
        <item x="669"/>
        <item x="1265"/>
        <item x="1677"/>
        <item x="1486"/>
        <item x="660"/>
        <item x="1612"/>
        <item x="298"/>
        <item x="1178"/>
        <item x="742"/>
        <item x="1032"/>
        <item x="387"/>
        <item x="635"/>
        <item x="1599"/>
        <item x="1069"/>
        <item x="1103"/>
        <item x="120"/>
        <item x="291"/>
        <item x="682"/>
        <item x="59"/>
        <item x="839"/>
        <item x="1709"/>
        <item x="53"/>
        <item x="1375"/>
        <item x="18"/>
        <item x="288"/>
        <item x="1590"/>
        <item x="1293"/>
        <item x="1148"/>
        <item x="100"/>
        <item x="1496"/>
        <item x="1057"/>
        <item x="1667"/>
        <item x="1033"/>
        <item x="221"/>
        <item x="603"/>
        <item x="1713"/>
        <item x="1380"/>
        <item x="649"/>
        <item x="925"/>
        <item x="773"/>
        <item x="1542"/>
        <item x="28"/>
        <item x="1155"/>
        <item x="489"/>
        <item x="1333"/>
        <item x="515"/>
        <item x="621"/>
        <item x="1276"/>
        <item x="1088"/>
        <item x="1640"/>
        <item x="423"/>
        <item x="321"/>
        <item x="924"/>
        <item x="612"/>
        <item x="210"/>
        <item x="1429"/>
        <item x="172"/>
        <item x="530"/>
        <item x="242"/>
        <item x="154"/>
        <item x="1656"/>
        <item x="275"/>
        <item x="276"/>
        <item x="1058"/>
        <item x="44"/>
        <item x="914"/>
        <item x="1087"/>
        <item x="1318"/>
        <item x="1099"/>
        <item x="942"/>
        <item x="606"/>
        <item x="1187"/>
        <item x="1282"/>
        <item x="1029"/>
        <item x="304"/>
        <item x="1288"/>
        <item x="1289"/>
        <item x="1510"/>
        <item x="1128"/>
        <item x="1512"/>
        <item x="1177"/>
        <item x="224"/>
        <item x="399"/>
        <item x="338"/>
        <item x="105"/>
        <item x="1041"/>
        <item x="340"/>
        <item x="1648"/>
        <item x="208"/>
        <item x="1271"/>
        <item x="41"/>
        <item x="227"/>
        <item x="1436"/>
        <item x="1317"/>
        <item x="1444"/>
        <item x="1445"/>
        <item x="1319"/>
        <item x="627"/>
        <item x="1339"/>
        <item x="226"/>
        <item x="286"/>
        <item x="213"/>
        <item x="1275"/>
        <item x="900"/>
        <item x="1711"/>
        <item x="1358"/>
        <item x="1012"/>
        <item x="1243"/>
        <item x="1513"/>
        <item x="874"/>
        <item x="873"/>
        <item x="685"/>
        <item x="1731"/>
        <item x="1001"/>
        <item x="1331"/>
        <item x="196"/>
        <item x="240"/>
        <item x="810"/>
        <item x="689"/>
        <item x="273"/>
        <item x="1670"/>
        <item x="261"/>
        <item x="52"/>
        <item x="613"/>
        <item x="1324"/>
        <item x="747"/>
        <item x="1206"/>
        <item x="618"/>
        <item x="512"/>
        <item x="555"/>
        <item x="824"/>
        <item x="285"/>
        <item x="1232"/>
        <item x="1409"/>
        <item x="426"/>
        <item x="623"/>
        <item x="889"/>
        <item x="1294"/>
        <item x="1361"/>
        <item x="1142"/>
        <item x="23"/>
        <item x="1261"/>
        <item x="1526"/>
        <item x="310"/>
        <item x="289"/>
        <item x="1071"/>
        <item x="759"/>
        <item x="1197"/>
        <item x="778"/>
        <item x="1133"/>
        <item x="1205"/>
        <item x="891"/>
        <item x="1302"/>
        <item x="532"/>
        <item x="1628"/>
        <item x="1372"/>
        <item x="178"/>
        <item x="794"/>
        <item x="739"/>
        <item x="840"/>
        <item x="422"/>
        <item x="1447"/>
        <item x="1121"/>
        <item x="1283"/>
        <item x="1208"/>
        <item x="1705"/>
        <item x="1450"/>
        <item x="1406"/>
        <item x="844"/>
        <item x="444"/>
        <item x="1507"/>
        <item x="1495"/>
        <item x="628"/>
        <item x="629"/>
        <item x="1188"/>
        <item x="483"/>
        <item x="79"/>
        <item x="1158"/>
        <item x="72"/>
        <item x="1244"/>
        <item x="1082"/>
        <item x="109"/>
        <item x="1584"/>
        <item x="994"/>
        <item x="186"/>
        <item x="1469"/>
        <item x="1538"/>
        <item x="308"/>
        <item x="1565"/>
        <item x="665"/>
        <item x="309"/>
        <item x="80"/>
        <item x="1374"/>
        <item x="94"/>
        <item x="1415"/>
        <item x="1034"/>
        <item x="1308"/>
        <item x="132"/>
        <item x="1262"/>
        <item x="1320"/>
        <item x="1321"/>
        <item x="209"/>
        <item x="698"/>
        <item x="1701"/>
        <item x="139"/>
        <item x="274"/>
        <item x="1405"/>
        <item x="421"/>
        <item x="179"/>
        <item x="1303"/>
        <item x="956"/>
        <item x="1048"/>
        <item x="887"/>
        <item x="212"/>
        <item x="1195"/>
        <item x="966"/>
        <item x="937"/>
        <item x="1286"/>
        <item x="841"/>
        <item x="1251"/>
        <item x="335"/>
        <item x="770"/>
        <item x="1589"/>
        <item x="1042"/>
        <item x="1043"/>
        <item x="666"/>
        <item x="1506"/>
        <item x="1306"/>
        <item x="813"/>
        <item x="412"/>
        <item x="806"/>
        <item x="1268"/>
        <item x="1567"/>
        <item x="1460"/>
        <item x="1152"/>
        <item x="346"/>
        <item x="1107"/>
        <item x="1062"/>
        <item x="640"/>
        <item x="1718"/>
        <item x="1137"/>
        <item x="833"/>
        <item x="703"/>
        <item x="1054"/>
        <item x="337"/>
        <item x="1501"/>
        <item x="269"/>
        <item x="1383"/>
        <item x="233"/>
        <item x="1440"/>
        <item x="51"/>
        <item x="25"/>
        <item x="1167"/>
        <item x="995"/>
        <item x="157"/>
        <item x="1216"/>
        <item x="1727"/>
        <item x="1728"/>
        <item x="1596"/>
        <item x="1020"/>
        <item x="1418"/>
        <item x="902"/>
        <item x="1416"/>
        <item x="395"/>
        <item x="1702"/>
        <item x="320"/>
        <item x="522"/>
        <item x="1691"/>
        <item x="166"/>
        <item x="746"/>
        <item x="662"/>
        <item x="894"/>
        <item x="1373"/>
        <item x="327"/>
        <item x="630"/>
        <item x="827"/>
        <item x="1606"/>
        <item x="188"/>
        <item x="531"/>
        <item x="411"/>
        <item x="1149"/>
        <item x="1428"/>
        <item x="1019"/>
        <item x="60"/>
        <item x="1609"/>
        <item x="317"/>
        <item x="903"/>
        <item x="1467"/>
        <item x="890"/>
        <item x="888"/>
        <item x="571"/>
        <item x="572"/>
        <item x="230"/>
        <item x="755"/>
        <item x="822"/>
        <item x="823"/>
        <item x="1350"/>
        <item x="1351"/>
        <item x="1557"/>
        <item x="1252"/>
        <item x="1487"/>
        <item x="48"/>
        <item x="714"/>
        <item x="329"/>
        <item x="1363"/>
        <item x="673"/>
        <item x="835"/>
        <item x="904"/>
        <item x="1000"/>
        <item x="1143"/>
        <item x="1145"/>
        <item x="1214"/>
        <item x="704"/>
        <item x="1233"/>
        <item x="553"/>
        <item x="1453"/>
        <item x="1039"/>
        <item x="1411"/>
        <item x="65"/>
        <item x="66"/>
        <item x="543"/>
        <item x="706"/>
        <item x="1037"/>
        <item x="1560"/>
        <item x="1344"/>
        <item x="946"/>
        <item x="86"/>
        <item x="87"/>
        <item x="764"/>
        <item x="1165"/>
        <item x="1556"/>
        <item x="554"/>
        <item x="145"/>
        <item x="262"/>
        <item x="582"/>
        <item x="1170"/>
        <item x="1699"/>
        <item x="106"/>
        <item x="0"/>
        <item x="2"/>
        <item x="1700"/>
        <item x="1049"/>
        <item x="290"/>
        <item x="185"/>
        <item x="783"/>
        <item x="1549"/>
        <item x="1063"/>
        <item x="127"/>
        <item x="1118"/>
        <item x="1255"/>
        <item x="782"/>
        <item x="1129"/>
        <item x="1474"/>
        <item x="1269"/>
        <item x="1462"/>
        <item x="1410"/>
        <item x="513"/>
        <item x="1377"/>
        <item x="54"/>
        <item x="1130"/>
        <item x="252"/>
        <item x="614"/>
        <item x="293"/>
        <item x="294"/>
        <item x="365"/>
        <item x="366"/>
        <item x="1310"/>
        <item x="1482"/>
        <item x="1483"/>
        <item x="228"/>
        <item x="355"/>
        <item x="219"/>
        <item x="760"/>
        <item x="43"/>
        <item x="255"/>
        <item x="863"/>
        <item x="731"/>
        <item x="476"/>
        <item x="204"/>
        <item x="1395"/>
        <item x="668"/>
        <item x="1461"/>
        <item x="40"/>
        <item x="162"/>
        <item x="1433"/>
        <item x="1371"/>
        <item x="430"/>
        <item x="1067"/>
        <item x="171"/>
        <item x="781"/>
        <item x="1421"/>
        <item x="1523"/>
        <item x="195"/>
        <item x="1045"/>
        <item x="1119"/>
        <item x="362"/>
        <item x="475"/>
        <item x="1693"/>
        <item x="292"/>
        <item x="1044"/>
        <item x="1389"/>
        <item x="1564"/>
        <item x="459"/>
        <item x="1716"/>
        <item x="1717"/>
        <item x="218"/>
        <item x="315"/>
        <item x="316"/>
        <item x="173"/>
        <item x="174"/>
        <item x="107"/>
        <item x="263"/>
        <item x="58"/>
        <item x="1144"/>
        <item x="506"/>
        <item x="505"/>
        <item x="50"/>
        <item x="713"/>
        <item x="523"/>
        <item x="486"/>
        <item x="1085"/>
        <item x="1530"/>
        <item x="1314"/>
        <item x="1290"/>
        <item x="615"/>
        <item x="200"/>
        <item x="1163"/>
        <item x="1017"/>
        <item x="805"/>
        <item x="573"/>
        <item x="1154"/>
        <item x="1697"/>
        <item x="439"/>
        <item x="910"/>
        <item x="989"/>
        <item x="1277"/>
        <item x="870"/>
        <item x="709"/>
        <item x="1040"/>
        <item x="341"/>
        <item x="251"/>
        <item x="738"/>
        <item x="1658"/>
        <item x="1203"/>
        <item x="484"/>
        <item x="339"/>
        <item x="1647"/>
        <item x="1202"/>
        <item x="1638"/>
        <item x="1607"/>
        <item x="385"/>
        <item x="1190"/>
        <item x="1559"/>
        <item x="560"/>
        <item x="1335"/>
        <item x="121"/>
        <item x="229"/>
        <item x="1492"/>
        <item x="328"/>
        <item x="1076"/>
        <item x="793"/>
        <item x="786"/>
        <item x="336"/>
        <item x="103"/>
        <item x="1494"/>
        <item x="917"/>
        <item x="985"/>
        <item x="1016"/>
        <item x="76"/>
        <item x="869"/>
        <item x="498"/>
        <item x="852"/>
        <item x="929"/>
        <item x="797"/>
        <item x="537"/>
        <item x="1573"/>
        <item x="795"/>
        <item x="837"/>
        <item x="561"/>
        <item x="427"/>
        <item x="711"/>
        <item x="386"/>
        <item x="1307"/>
        <item x="1313"/>
        <item x="1081"/>
        <item x="1291"/>
        <item x="382"/>
        <item x="1096"/>
        <item x="963"/>
        <item x="440"/>
        <item x="441"/>
        <item x="181"/>
        <item x="1688"/>
        <item x="1546"/>
        <item x="1547"/>
        <item x="254"/>
        <item x="577"/>
        <item x="720"/>
        <item x="569"/>
        <item x="670"/>
        <item x="699"/>
        <item x="1201"/>
        <item x="819"/>
        <item x="1002"/>
        <item x="435"/>
        <item x="595"/>
        <item x="259"/>
        <item x="198"/>
        <item x="1657"/>
        <item x="134"/>
        <item x="1451"/>
        <item x="919"/>
        <item x="787"/>
        <item x="1396"/>
        <item x="456"/>
        <item x="1347"/>
        <item x="952"/>
        <item x="541"/>
        <item x="858"/>
        <item x="664"/>
        <item x="766"/>
        <item x="83"/>
        <item x="1189"/>
        <item x="845"/>
        <item x="605"/>
        <item x="449"/>
        <item x="729"/>
        <item x="1052"/>
        <item x="1400"/>
        <item x="77"/>
        <item x="1264"/>
        <item x="1141"/>
        <item x="1408"/>
        <item x="234"/>
        <item x="1285"/>
        <item x="1488"/>
        <item x="932"/>
        <item x="549"/>
        <item x="1625"/>
        <item x="1706"/>
        <item x="676"/>
        <item x="680"/>
        <item x="1430"/>
        <item x="1175"/>
        <item x="1586"/>
        <item x="941"/>
        <item x="1132"/>
        <item x="1534"/>
        <item x="241"/>
        <item x="1140"/>
        <item x="12"/>
        <item x="1239"/>
        <item x="1018"/>
        <item x="1477"/>
        <item x="1682"/>
        <item x="256"/>
        <item x="1527"/>
        <item x="257"/>
        <item x="1528"/>
        <item x="616"/>
        <item x="1229"/>
        <item x="201"/>
        <item x="507"/>
        <item x="1228"/>
        <item x="608"/>
        <item x="378"/>
        <item x="326"/>
        <item x="1065"/>
        <item x="470"/>
        <item x="245"/>
        <item x="246"/>
        <item x="712"/>
        <item x="803"/>
        <item x="389"/>
        <item x="1676"/>
        <item x="950"/>
        <item x="1341"/>
        <item x="370"/>
        <item x="767"/>
        <item x="1336"/>
        <item x="21"/>
        <item x="130"/>
        <item x="334"/>
        <item x="862"/>
        <item x="1359"/>
        <item x="716"/>
        <item x="1095"/>
        <item x="347"/>
        <item x="1592"/>
        <item x="1"/>
        <item x="348"/>
        <item x="469"/>
        <item x="825"/>
        <item x="49"/>
        <item x="268"/>
        <item x="473"/>
        <item x="1362"/>
        <item x="1159"/>
        <item x="332"/>
        <item x="1570"/>
        <item x="311"/>
        <item x="110"/>
        <item x="398"/>
        <item x="301"/>
        <item x="205"/>
        <item x="639"/>
        <item x="951"/>
        <item x="400"/>
        <item x="325"/>
        <item x="474"/>
        <item x="376"/>
        <item x="1086"/>
        <item x="962"/>
        <item x="1222"/>
        <item x="540"/>
        <item x="710"/>
        <item x="1369"/>
        <item x="1131"/>
        <item x="266"/>
        <item x="1326"/>
        <item x="1301"/>
        <item x="1047"/>
        <item x="920"/>
        <item x="1432"/>
        <item x="578"/>
        <item x="846"/>
        <item x="1533"/>
        <item x="1388"/>
        <item x="1424"/>
        <item x="1080"/>
        <item x="588"/>
        <item x="361"/>
        <item x="1664"/>
        <item x="465"/>
        <item x="737"/>
        <item x="930"/>
        <item x="1685"/>
        <item x="1594"/>
        <item x="383"/>
        <item x="1605"/>
        <item x="820"/>
        <item x="410"/>
        <item x="141"/>
        <item x="1452"/>
        <item x="1454"/>
        <item x="393"/>
        <item x="1604"/>
        <item x="1381"/>
        <item x="82"/>
        <item x="906"/>
        <item x="971"/>
        <item x="409"/>
        <item x="1368"/>
        <item x="550"/>
        <item x="829"/>
        <item x="1407"/>
        <item x="1055"/>
        <item x="1724"/>
        <item x="831"/>
        <item x="3"/>
        <item x="830"/>
        <item x="170"/>
        <item x="413"/>
        <item x="524"/>
        <item x="1689"/>
        <item x="911"/>
        <item t="default"/>
      </items>
    </pivotField>
  </pivotFields>
  <rowFields count="2">
    <field x="4"/>
    <field x="5"/>
  </rowFields>
  <rowItems count="1904">
    <i>
      <x/>
    </i>
    <i r="1">
      <x v="26"/>
    </i>
    <i r="1">
      <x v="63"/>
    </i>
    <i r="1">
      <x v="207"/>
    </i>
    <i r="1">
      <x v="302"/>
    </i>
    <i r="1">
      <x v="355"/>
    </i>
    <i r="1">
      <x v="484"/>
    </i>
    <i r="1">
      <x v="485"/>
    </i>
    <i r="1">
      <x v="627"/>
    </i>
    <i r="1">
      <x v="634"/>
    </i>
    <i r="1">
      <x v="657"/>
    </i>
    <i r="1">
      <x v="728"/>
    </i>
    <i r="1">
      <x v="774"/>
    </i>
    <i r="1">
      <x v="781"/>
    </i>
    <i r="1">
      <x v="888"/>
    </i>
    <i r="1">
      <x v="926"/>
    </i>
    <i r="1">
      <x v="927"/>
    </i>
    <i r="1">
      <x v="1074"/>
    </i>
    <i r="1">
      <x v="1075"/>
    </i>
    <i r="1">
      <x v="1098"/>
    </i>
    <i r="1">
      <x v="1142"/>
    </i>
    <i r="1">
      <x v="1195"/>
    </i>
    <i r="1">
      <x v="1215"/>
    </i>
    <i r="1">
      <x v="1372"/>
    </i>
    <i r="1">
      <x v="1409"/>
    </i>
    <i r="1">
      <x v="1425"/>
    </i>
    <i r="1">
      <x v="1434"/>
    </i>
    <i r="1">
      <x v="1497"/>
    </i>
    <i r="1">
      <x v="1501"/>
    </i>
    <i r="1">
      <x v="1534"/>
    </i>
    <i r="1">
      <x v="1542"/>
    </i>
    <i r="1">
      <x v="1688"/>
    </i>
    <i r="1">
      <x v="1696"/>
    </i>
    <i r="1">
      <x v="1699"/>
    </i>
    <i r="1">
      <x v="1700"/>
    </i>
    <i>
      <x v="1"/>
    </i>
    <i r="1">
      <x v="1132"/>
    </i>
    <i r="1">
      <x v="1727"/>
    </i>
    <i>
      <x v="2"/>
    </i>
    <i r="1">
      <x v="11"/>
    </i>
    <i r="1">
      <x v="13"/>
    </i>
    <i r="1">
      <x v="17"/>
    </i>
    <i r="1">
      <x v="18"/>
    </i>
    <i>
      <x v="3"/>
    </i>
    <i r="1">
      <x v="11"/>
    </i>
    <i r="1">
      <x v="13"/>
    </i>
    <i>
      <x v="4"/>
    </i>
    <i r="1">
      <x/>
    </i>
    <i r="1">
      <x v="6"/>
    </i>
    <i r="1">
      <x v="29"/>
    </i>
    <i r="1">
      <x v="41"/>
    </i>
    <i r="1">
      <x v="68"/>
    </i>
    <i r="1">
      <x v="69"/>
    </i>
    <i r="1">
      <x v="73"/>
    </i>
    <i r="1">
      <x v="170"/>
    </i>
    <i r="1">
      <x v="180"/>
    </i>
    <i r="1">
      <x v="205"/>
    </i>
    <i r="1">
      <x v="219"/>
    </i>
    <i r="1">
      <x v="220"/>
    </i>
    <i r="1">
      <x v="221"/>
    </i>
    <i r="1">
      <x v="222"/>
    </i>
    <i r="1">
      <x v="223"/>
    </i>
    <i r="1">
      <x v="231"/>
    </i>
    <i r="1">
      <x v="232"/>
    </i>
    <i r="1">
      <x v="311"/>
    </i>
    <i r="1">
      <x v="314"/>
    </i>
    <i r="1">
      <x v="365"/>
    </i>
    <i r="1">
      <x v="431"/>
    </i>
    <i r="1">
      <x v="447"/>
    </i>
    <i r="1">
      <x v="449"/>
    </i>
    <i r="1">
      <x v="472"/>
    </i>
    <i r="1">
      <x v="486"/>
    </i>
    <i r="1">
      <x v="487"/>
    </i>
    <i r="1">
      <x v="488"/>
    </i>
    <i r="1">
      <x v="539"/>
    </i>
    <i r="1">
      <x v="545"/>
    </i>
    <i r="1">
      <x v="546"/>
    </i>
    <i r="1">
      <x v="549"/>
    </i>
    <i r="1">
      <x v="550"/>
    </i>
    <i r="1">
      <x v="551"/>
    </i>
    <i r="1">
      <x v="596"/>
    </i>
    <i r="1">
      <x v="619"/>
    </i>
    <i r="1">
      <x v="622"/>
    </i>
    <i r="1">
      <x v="626"/>
    </i>
    <i r="1">
      <x v="633"/>
    </i>
    <i r="1">
      <x v="677"/>
    </i>
    <i r="1">
      <x v="679"/>
    </i>
    <i r="1">
      <x v="680"/>
    </i>
    <i r="1">
      <x v="681"/>
    </i>
    <i r="1">
      <x v="683"/>
    </i>
    <i r="1">
      <x v="684"/>
    </i>
    <i r="1">
      <x v="685"/>
    </i>
    <i r="1">
      <x v="686"/>
    </i>
    <i r="1">
      <x v="689"/>
    </i>
    <i r="1">
      <x v="704"/>
    </i>
    <i r="1">
      <x v="713"/>
    </i>
    <i r="1">
      <x v="761"/>
    </i>
    <i r="1">
      <x v="766"/>
    </i>
    <i r="1">
      <x v="770"/>
    </i>
    <i r="1">
      <x v="773"/>
    </i>
    <i r="1">
      <x v="775"/>
    </i>
    <i r="1">
      <x v="782"/>
    </i>
    <i r="1">
      <x v="890"/>
    </i>
    <i r="1">
      <x v="936"/>
    </i>
    <i r="1">
      <x v="941"/>
    </i>
    <i r="1">
      <x v="942"/>
    </i>
    <i r="1">
      <x v="950"/>
    </i>
    <i r="1">
      <x v="988"/>
    </i>
    <i r="1">
      <x v="989"/>
    </i>
    <i r="1">
      <x v="991"/>
    </i>
    <i r="1">
      <x v="992"/>
    </i>
    <i r="1">
      <x v="993"/>
    </i>
    <i r="1">
      <x v="994"/>
    </i>
    <i r="1">
      <x v="995"/>
    </i>
    <i r="1">
      <x v="1082"/>
    </i>
    <i r="1">
      <x v="1099"/>
    </i>
    <i r="1">
      <x v="1125"/>
    </i>
    <i r="1">
      <x v="1126"/>
    </i>
    <i r="1">
      <x v="1127"/>
    </i>
    <i r="1">
      <x v="1150"/>
    </i>
    <i r="1">
      <x v="1151"/>
    </i>
    <i r="1">
      <x v="1154"/>
    </i>
    <i r="1">
      <x v="1191"/>
    </i>
    <i r="1">
      <x v="1192"/>
    </i>
    <i r="1">
      <x v="1295"/>
    </i>
    <i r="1">
      <x v="1297"/>
    </i>
    <i r="1">
      <x v="1337"/>
    </i>
    <i r="1">
      <x v="1357"/>
    </i>
    <i r="1">
      <x v="1374"/>
    </i>
    <i r="1">
      <x v="1375"/>
    </i>
    <i r="1">
      <x v="1449"/>
    </i>
    <i r="1">
      <x v="1468"/>
    </i>
    <i r="1">
      <x v="1480"/>
    </i>
    <i r="1">
      <x v="1510"/>
    </i>
    <i r="1">
      <x v="1515"/>
    </i>
    <i r="1">
      <x v="1536"/>
    </i>
    <i r="1">
      <x v="1544"/>
    </i>
    <i r="1">
      <x v="1547"/>
    </i>
    <i r="1">
      <x v="1556"/>
    </i>
    <i r="1">
      <x v="1619"/>
    </i>
    <i r="1">
      <x v="1622"/>
    </i>
    <i r="1">
      <x v="1645"/>
    </i>
    <i r="1">
      <x v="1667"/>
    </i>
    <i r="1">
      <x v="1668"/>
    </i>
    <i r="1">
      <x v="1669"/>
    </i>
    <i r="1">
      <x v="1671"/>
    </i>
    <i r="1">
      <x v="1672"/>
    </i>
    <i r="1">
      <x v="1674"/>
    </i>
    <i r="1">
      <x v="1682"/>
    </i>
    <i r="1">
      <x v="1685"/>
    </i>
    <i r="1">
      <x v="1686"/>
    </i>
    <i r="1">
      <x v="1694"/>
    </i>
    <i r="1">
      <x v="1697"/>
    </i>
    <i r="1">
      <x v="1698"/>
    </i>
    <i r="1">
      <x v="1705"/>
    </i>
    <i r="1">
      <x v="1706"/>
    </i>
    <i r="1">
      <x v="1707"/>
    </i>
    <i r="1">
      <x v="1709"/>
    </i>
    <i r="1">
      <x v="1710"/>
    </i>
    <i r="1">
      <x v="1715"/>
    </i>
    <i r="1">
      <x v="1716"/>
    </i>
    <i r="1">
      <x v="1720"/>
    </i>
    <i r="1">
      <x v="1721"/>
    </i>
    <i r="1">
      <x v="1723"/>
    </i>
    <i r="1">
      <x v="1727"/>
    </i>
    <i>
      <x v="5"/>
    </i>
    <i r="1">
      <x v="11"/>
    </i>
    <i r="1">
      <x v="13"/>
    </i>
    <i r="1">
      <x v="17"/>
    </i>
    <i r="1">
      <x v="18"/>
    </i>
    <i r="1">
      <x v="19"/>
    </i>
    <i>
      <x v="6"/>
    </i>
    <i r="1">
      <x v="15"/>
    </i>
    <i r="1">
      <x v="16"/>
    </i>
    <i r="1">
      <x v="31"/>
    </i>
    <i r="1">
      <x v="33"/>
    </i>
    <i r="1">
      <x v="38"/>
    </i>
    <i r="1">
      <x v="46"/>
    </i>
    <i r="1">
      <x v="47"/>
    </i>
    <i r="1">
      <x v="49"/>
    </i>
    <i r="1">
      <x v="61"/>
    </i>
    <i r="1">
      <x v="83"/>
    </i>
    <i r="1">
      <x v="94"/>
    </i>
    <i r="1">
      <x v="95"/>
    </i>
    <i r="1">
      <x v="96"/>
    </i>
    <i r="1">
      <x v="97"/>
    </i>
    <i r="1">
      <x v="100"/>
    </i>
    <i r="1">
      <x v="103"/>
    </i>
    <i r="1">
      <x v="105"/>
    </i>
    <i r="1">
      <x v="107"/>
    </i>
    <i r="1">
      <x v="108"/>
    </i>
    <i r="1">
      <x v="110"/>
    </i>
    <i r="1">
      <x v="111"/>
    </i>
    <i r="1">
      <x v="116"/>
    </i>
    <i r="1">
      <x v="117"/>
    </i>
    <i r="1">
      <x v="119"/>
    </i>
    <i r="1">
      <x v="120"/>
    </i>
    <i r="1">
      <x v="123"/>
    </i>
    <i r="1">
      <x v="125"/>
    </i>
    <i r="1">
      <x v="167"/>
    </i>
    <i r="1">
      <x v="179"/>
    </i>
    <i r="1">
      <x v="181"/>
    </i>
    <i r="1">
      <x v="187"/>
    </i>
    <i r="1">
      <x v="190"/>
    </i>
    <i r="1">
      <x v="191"/>
    </i>
    <i r="1">
      <x v="201"/>
    </i>
    <i r="1">
      <x v="204"/>
    </i>
    <i r="1">
      <x v="210"/>
    </i>
    <i r="1">
      <x v="211"/>
    </i>
    <i r="1">
      <x v="212"/>
    </i>
    <i r="1">
      <x v="214"/>
    </i>
    <i r="1">
      <x v="225"/>
    </i>
    <i r="1">
      <x v="230"/>
    </i>
    <i r="1">
      <x v="236"/>
    </i>
    <i r="1">
      <x v="241"/>
    </i>
    <i r="1">
      <x v="243"/>
    </i>
    <i r="1">
      <x v="245"/>
    </i>
    <i r="1">
      <x v="256"/>
    </i>
    <i r="1">
      <x v="259"/>
    </i>
    <i r="1">
      <x v="263"/>
    </i>
    <i r="1">
      <x v="269"/>
    </i>
    <i r="1">
      <x v="270"/>
    </i>
    <i r="1">
      <x v="273"/>
    </i>
    <i r="1">
      <x v="278"/>
    </i>
    <i r="1">
      <x v="282"/>
    </i>
    <i r="1">
      <x v="290"/>
    </i>
    <i r="1">
      <x v="312"/>
    </i>
    <i r="1">
      <x v="317"/>
    </i>
    <i r="1">
      <x v="319"/>
    </i>
    <i r="1">
      <x v="326"/>
    </i>
    <i r="1">
      <x v="327"/>
    </i>
    <i r="1">
      <x v="329"/>
    </i>
    <i r="1">
      <x v="336"/>
    </i>
    <i r="1">
      <x v="337"/>
    </i>
    <i r="1">
      <x v="362"/>
    </i>
    <i r="1">
      <x v="364"/>
    </i>
    <i r="1">
      <x v="373"/>
    </i>
    <i r="1">
      <x v="381"/>
    </i>
    <i r="1">
      <x v="382"/>
    </i>
    <i r="1">
      <x v="396"/>
    </i>
    <i r="1">
      <x v="405"/>
    </i>
    <i r="1">
      <x v="411"/>
    </i>
    <i r="1">
      <x v="436"/>
    </i>
    <i r="1">
      <x v="494"/>
    </i>
    <i r="1">
      <x v="497"/>
    </i>
    <i r="1">
      <x v="504"/>
    </i>
    <i r="1">
      <x v="519"/>
    </i>
    <i r="1">
      <x v="520"/>
    </i>
    <i r="1">
      <x v="529"/>
    </i>
    <i r="1">
      <x v="536"/>
    </i>
    <i r="1">
      <x v="537"/>
    </i>
    <i r="1">
      <x v="554"/>
    </i>
    <i r="1">
      <x v="555"/>
    </i>
    <i r="1">
      <x v="563"/>
    </i>
    <i r="1">
      <x v="565"/>
    </i>
    <i r="1">
      <x v="568"/>
    </i>
    <i r="1">
      <x v="579"/>
    </i>
    <i r="1">
      <x v="583"/>
    </i>
    <i r="1">
      <x v="585"/>
    </i>
    <i r="1">
      <x v="588"/>
    </i>
    <i r="1">
      <x v="592"/>
    </i>
    <i r="1">
      <x v="599"/>
    </i>
    <i r="1">
      <x v="611"/>
    </i>
    <i r="1">
      <x v="707"/>
    </i>
    <i r="1">
      <x v="732"/>
    </i>
    <i r="1">
      <x v="733"/>
    </i>
    <i r="1">
      <x v="786"/>
    </i>
    <i r="1">
      <x v="787"/>
    </i>
    <i r="1">
      <x v="788"/>
    </i>
    <i r="1">
      <x v="795"/>
    </i>
    <i r="1">
      <x v="800"/>
    </i>
    <i r="1">
      <x v="802"/>
    </i>
    <i r="1">
      <x v="803"/>
    </i>
    <i r="1">
      <x v="805"/>
    </i>
    <i r="1">
      <x v="806"/>
    </i>
    <i r="1">
      <x v="809"/>
    </i>
    <i r="1">
      <x v="812"/>
    </i>
    <i r="1">
      <x v="815"/>
    </i>
    <i r="1">
      <x v="816"/>
    </i>
    <i r="1">
      <x v="820"/>
    </i>
    <i r="1">
      <x v="825"/>
    </i>
    <i r="1">
      <x v="829"/>
    </i>
    <i r="1">
      <x v="830"/>
    </i>
    <i r="1">
      <x v="832"/>
    </i>
    <i r="1">
      <x v="833"/>
    </i>
    <i r="1">
      <x v="836"/>
    </i>
    <i r="1">
      <x v="839"/>
    </i>
    <i r="1">
      <x v="841"/>
    </i>
    <i r="1">
      <x v="843"/>
    </i>
    <i r="1">
      <x v="844"/>
    </i>
    <i r="1">
      <x v="846"/>
    </i>
    <i r="1">
      <x v="848"/>
    </i>
    <i r="1">
      <x v="852"/>
    </i>
    <i r="1">
      <x v="853"/>
    </i>
    <i r="1">
      <x v="855"/>
    </i>
    <i r="1">
      <x v="856"/>
    </i>
    <i r="1">
      <x v="860"/>
    </i>
    <i r="1">
      <x v="862"/>
    </i>
    <i r="1">
      <x v="873"/>
    </i>
    <i r="1">
      <x v="875"/>
    </i>
    <i r="1">
      <x v="877"/>
    </i>
    <i r="1">
      <x v="878"/>
    </i>
    <i r="1">
      <x v="879"/>
    </i>
    <i r="1">
      <x v="880"/>
    </i>
    <i r="1">
      <x v="885"/>
    </i>
    <i r="1">
      <x v="886"/>
    </i>
    <i r="1">
      <x v="887"/>
    </i>
    <i r="1">
      <x v="894"/>
    </i>
    <i r="1">
      <x v="895"/>
    </i>
    <i r="1">
      <x v="897"/>
    </i>
    <i r="1">
      <x v="908"/>
    </i>
    <i r="1">
      <x v="909"/>
    </i>
    <i r="1">
      <x v="912"/>
    </i>
    <i r="1">
      <x v="914"/>
    </i>
    <i r="1">
      <x v="916"/>
    </i>
    <i r="1">
      <x v="918"/>
    </i>
    <i r="1">
      <x v="921"/>
    </i>
    <i r="1">
      <x v="922"/>
    </i>
    <i r="1">
      <x v="933"/>
    </i>
    <i r="1">
      <x v="934"/>
    </i>
    <i r="1">
      <x v="944"/>
    </i>
    <i r="1">
      <x v="947"/>
    </i>
    <i r="1">
      <x v="948"/>
    </i>
    <i r="1">
      <x v="951"/>
    </i>
    <i r="1">
      <x v="954"/>
    </i>
    <i r="1">
      <x v="956"/>
    </i>
    <i r="1">
      <x v="964"/>
    </i>
    <i r="1">
      <x v="969"/>
    </i>
    <i r="1">
      <x v="970"/>
    </i>
    <i r="1">
      <x v="974"/>
    </i>
    <i r="1">
      <x v="975"/>
    </i>
    <i r="1">
      <x v="980"/>
    </i>
    <i r="1">
      <x v="999"/>
    </i>
    <i r="1">
      <x v="1000"/>
    </i>
    <i r="1">
      <x v="1001"/>
    </i>
    <i r="1">
      <x v="1006"/>
    </i>
    <i r="1">
      <x v="1010"/>
    </i>
    <i r="1">
      <x v="1018"/>
    </i>
    <i r="1">
      <x v="1019"/>
    </i>
    <i r="1">
      <x v="1023"/>
    </i>
    <i r="1">
      <x v="1024"/>
    </i>
    <i r="1">
      <x v="1025"/>
    </i>
    <i r="1">
      <x v="1026"/>
    </i>
    <i r="1">
      <x v="1030"/>
    </i>
    <i r="1">
      <x v="1033"/>
    </i>
    <i r="1">
      <x v="1034"/>
    </i>
    <i r="1">
      <x v="1077"/>
    </i>
    <i r="1">
      <x v="1078"/>
    </i>
    <i r="1">
      <x v="1079"/>
    </i>
    <i r="1">
      <x v="1080"/>
    </i>
    <i r="1">
      <x v="1087"/>
    </i>
    <i r="1">
      <x v="1124"/>
    </i>
    <i r="1">
      <x v="1130"/>
    </i>
    <i r="1">
      <x v="1136"/>
    </i>
    <i r="1">
      <x v="1144"/>
    </i>
    <i r="1">
      <x v="1148"/>
    </i>
    <i r="1">
      <x v="1189"/>
    </i>
    <i r="1">
      <x v="1194"/>
    </i>
    <i r="1">
      <x v="1258"/>
    </i>
    <i r="1">
      <x v="1259"/>
    </i>
    <i r="1">
      <x v="1260"/>
    </i>
    <i r="1">
      <x v="1268"/>
    </i>
    <i r="1">
      <x v="1284"/>
    </i>
    <i r="1">
      <x v="1292"/>
    </i>
    <i r="1">
      <x v="1293"/>
    </i>
    <i r="1">
      <x v="1298"/>
    </i>
    <i r="1">
      <x v="1300"/>
    </i>
    <i r="1">
      <x v="1325"/>
    </i>
    <i r="1">
      <x v="1338"/>
    </i>
    <i r="1">
      <x v="1341"/>
    </i>
    <i r="1">
      <x v="1359"/>
    </i>
    <i r="1">
      <x v="1360"/>
    </i>
    <i r="1">
      <x v="1363"/>
    </i>
    <i r="1">
      <x v="1365"/>
    </i>
    <i r="1">
      <x v="1378"/>
    </i>
    <i r="1">
      <x v="1399"/>
    </i>
    <i r="1">
      <x v="1407"/>
    </i>
    <i r="1">
      <x v="1408"/>
    </i>
    <i r="1">
      <x v="1412"/>
    </i>
    <i r="1">
      <x v="1427"/>
    </i>
    <i r="1">
      <x v="1431"/>
    </i>
    <i r="1">
      <x v="1433"/>
    </i>
    <i r="1">
      <x v="1436"/>
    </i>
    <i r="1">
      <x v="1439"/>
    </i>
    <i r="1">
      <x v="1441"/>
    </i>
    <i r="1">
      <x v="1472"/>
    </i>
    <i r="1">
      <x v="1475"/>
    </i>
    <i r="1">
      <x v="1477"/>
    </i>
    <i r="1">
      <x v="1485"/>
    </i>
    <i r="1">
      <x v="1494"/>
    </i>
    <i r="1">
      <x v="1558"/>
    </i>
    <i r="1">
      <x v="1560"/>
    </i>
    <i r="1">
      <x v="1562"/>
    </i>
    <i r="1">
      <x v="1563"/>
    </i>
    <i r="1">
      <x v="1620"/>
    </i>
    <i r="1">
      <x v="1625"/>
    </i>
    <i r="1">
      <x v="1626"/>
    </i>
    <i r="1">
      <x v="1627"/>
    </i>
    <i r="1">
      <x v="1628"/>
    </i>
    <i r="1">
      <x v="1629"/>
    </i>
    <i r="1">
      <x v="1638"/>
    </i>
    <i r="1">
      <x v="1662"/>
    </i>
    <i r="1">
      <x v="1677"/>
    </i>
    <i r="1">
      <x v="1678"/>
    </i>
    <i r="1">
      <x v="1689"/>
    </i>
    <i r="1">
      <x v="1712"/>
    </i>
    <i r="1">
      <x v="1726"/>
    </i>
    <i>
      <x v="7"/>
    </i>
    <i r="1">
      <x v="11"/>
    </i>
    <i r="1">
      <x v="13"/>
    </i>
    <i r="1">
      <x v="17"/>
    </i>
    <i r="1">
      <x v="18"/>
    </i>
    <i r="1">
      <x v="19"/>
    </i>
    <i r="1">
      <x v="20"/>
    </i>
    <i r="1">
      <x v="21"/>
    </i>
    <i>
      <x v="8"/>
    </i>
    <i r="1">
      <x v="11"/>
    </i>
    <i r="1">
      <x v="13"/>
    </i>
    <i r="1">
      <x v="17"/>
    </i>
    <i r="1">
      <x v="18"/>
    </i>
    <i r="1">
      <x v="19"/>
    </i>
    <i>
      <x v="9"/>
    </i>
    <i r="1">
      <x v="11"/>
    </i>
    <i r="1">
      <x v="13"/>
    </i>
    <i r="1">
      <x v="17"/>
    </i>
    <i r="1">
      <x v="18"/>
    </i>
    <i>
      <x v="10"/>
    </i>
    <i r="1">
      <x v="11"/>
    </i>
    <i r="1">
      <x v="13"/>
    </i>
    <i r="1">
      <x v="17"/>
    </i>
    <i>
      <x v="11"/>
    </i>
    <i r="1">
      <x v="11"/>
    </i>
    <i r="1">
      <x v="13"/>
    </i>
    <i r="1">
      <x v="17"/>
    </i>
    <i r="1">
      <x v="18"/>
    </i>
    <i>
      <x v="12"/>
    </i>
    <i r="1">
      <x v="70"/>
    </i>
    <i r="1">
      <x v="176"/>
    </i>
    <i r="1">
      <x v="224"/>
    </i>
    <i r="1">
      <x v="237"/>
    </i>
    <i r="1">
      <x v="322"/>
    </i>
    <i r="1">
      <x v="353"/>
    </i>
    <i r="1">
      <x v="354"/>
    </i>
    <i r="1">
      <x v="372"/>
    </i>
    <i r="1">
      <x v="420"/>
    </i>
    <i r="1">
      <x v="473"/>
    </i>
    <i r="1">
      <x v="489"/>
    </i>
    <i r="1">
      <x v="524"/>
    </i>
    <i r="1">
      <x v="547"/>
    </i>
    <i r="1">
      <x v="552"/>
    </i>
    <i r="1">
      <x v="601"/>
    </i>
    <i r="1">
      <x v="759"/>
    </i>
    <i r="1">
      <x v="792"/>
    </i>
    <i r="1">
      <x v="882"/>
    </i>
    <i r="1">
      <x v="1096"/>
    </i>
    <i r="1">
      <x v="1102"/>
    </i>
    <i r="1">
      <x v="1122"/>
    </i>
    <i r="1">
      <x v="1145"/>
    </i>
    <i r="1">
      <x v="1149"/>
    </i>
    <i r="1">
      <x v="1288"/>
    </i>
    <i r="1">
      <x v="1369"/>
    </i>
    <i r="1">
      <x v="1383"/>
    </i>
    <i r="1">
      <x v="1445"/>
    </i>
    <i r="1">
      <x v="1455"/>
    </i>
    <i r="1">
      <x v="1456"/>
    </i>
    <i r="1">
      <x v="1467"/>
    </i>
    <i r="1">
      <x v="1478"/>
    </i>
    <i r="1">
      <x v="1481"/>
    </i>
    <i r="1">
      <x v="1524"/>
    </i>
    <i r="1">
      <x v="1633"/>
    </i>
    <i r="1">
      <x v="1648"/>
    </i>
    <i r="1">
      <x v="1649"/>
    </i>
    <i r="1">
      <x v="1650"/>
    </i>
    <i r="1">
      <x v="1657"/>
    </i>
    <i>
      <x v="13"/>
    </i>
    <i r="1">
      <x v="7"/>
    </i>
    <i r="1">
      <x v="12"/>
    </i>
    <i r="1">
      <x v="35"/>
    </i>
    <i r="1">
      <x v="51"/>
    </i>
    <i r="1">
      <x v="53"/>
    </i>
    <i r="1">
      <x v="54"/>
    </i>
    <i r="1">
      <x v="55"/>
    </i>
    <i r="1">
      <x v="56"/>
    </i>
    <i r="1">
      <x v="59"/>
    </i>
    <i r="1">
      <x v="62"/>
    </i>
    <i r="1">
      <x v="74"/>
    </i>
    <i r="1">
      <x v="79"/>
    </i>
    <i r="1">
      <x v="85"/>
    </i>
    <i r="1">
      <x v="99"/>
    </i>
    <i r="1">
      <x v="101"/>
    </i>
    <i r="1">
      <x v="132"/>
    </i>
    <i r="1">
      <x v="246"/>
    </i>
    <i r="1">
      <x v="247"/>
    </i>
    <i r="1">
      <x v="249"/>
    </i>
    <i r="1">
      <x v="250"/>
    </i>
    <i r="1">
      <x v="252"/>
    </i>
    <i r="1">
      <x v="260"/>
    </i>
    <i r="1">
      <x v="281"/>
    </i>
    <i r="1">
      <x v="294"/>
    </i>
    <i r="1">
      <x v="301"/>
    </i>
    <i r="1">
      <x v="303"/>
    </i>
    <i r="1">
      <x v="335"/>
    </i>
    <i r="1">
      <x v="338"/>
    </i>
    <i r="1">
      <x v="339"/>
    </i>
    <i r="1">
      <x v="340"/>
    </i>
    <i r="1">
      <x v="341"/>
    </i>
    <i r="1">
      <x v="342"/>
    </i>
    <i r="1">
      <x v="343"/>
    </i>
    <i r="1">
      <x v="344"/>
    </i>
    <i r="1">
      <x v="345"/>
    </i>
    <i r="1">
      <x v="346"/>
    </i>
    <i r="1">
      <x v="347"/>
    </i>
    <i r="1">
      <x v="348"/>
    </i>
    <i r="1">
      <x v="349"/>
    </i>
    <i r="1">
      <x v="352"/>
    </i>
    <i r="1">
      <x v="357"/>
    </i>
    <i r="1">
      <x v="375"/>
    </i>
    <i r="1">
      <x v="383"/>
    </i>
    <i r="1">
      <x v="384"/>
    </i>
    <i r="1">
      <x v="385"/>
    </i>
    <i r="1">
      <x v="386"/>
    </i>
    <i r="1">
      <x v="387"/>
    </i>
    <i r="1">
      <x v="397"/>
    </i>
    <i r="1">
      <x v="429"/>
    </i>
    <i r="1">
      <x v="430"/>
    </i>
    <i r="1">
      <x v="438"/>
    </i>
    <i r="1">
      <x v="439"/>
    </i>
    <i r="1">
      <x v="440"/>
    </i>
    <i r="1">
      <x v="441"/>
    </i>
    <i r="1">
      <x v="442"/>
    </i>
    <i r="1">
      <x v="443"/>
    </i>
    <i r="1">
      <x v="445"/>
    </i>
    <i r="1">
      <x v="455"/>
    </i>
    <i r="1">
      <x v="457"/>
    </i>
    <i r="1">
      <x v="458"/>
    </i>
    <i r="1">
      <x v="459"/>
    </i>
    <i r="1">
      <x v="461"/>
    </i>
    <i r="1">
      <x v="462"/>
    </i>
    <i r="1">
      <x v="463"/>
    </i>
    <i r="1">
      <x v="464"/>
    </i>
    <i r="1">
      <x v="465"/>
    </i>
    <i r="1">
      <x v="466"/>
    </i>
    <i r="1">
      <x v="467"/>
    </i>
    <i r="1">
      <x v="468"/>
    </i>
    <i r="1">
      <x v="469"/>
    </i>
    <i r="1">
      <x v="470"/>
    </i>
    <i r="1">
      <x v="478"/>
    </i>
    <i r="1">
      <x v="505"/>
    </i>
    <i r="1">
      <x v="517"/>
    </i>
    <i r="1">
      <x v="523"/>
    </i>
    <i r="1">
      <x v="533"/>
    </i>
    <i r="1">
      <x v="558"/>
    </i>
    <i r="1">
      <x v="562"/>
    </i>
    <i r="1">
      <x v="569"/>
    </i>
    <i r="1">
      <x v="605"/>
    </i>
    <i r="1">
      <x v="608"/>
    </i>
    <i r="1">
      <x v="625"/>
    </i>
    <i r="1">
      <x v="639"/>
    </i>
    <i r="1">
      <x v="640"/>
    </i>
    <i r="1">
      <x v="647"/>
    </i>
    <i r="1">
      <x v="649"/>
    </i>
    <i r="1">
      <x v="651"/>
    </i>
    <i r="1">
      <x v="708"/>
    </i>
    <i r="1">
      <x v="709"/>
    </i>
    <i r="1">
      <x v="710"/>
    </i>
    <i r="1">
      <x v="711"/>
    </i>
    <i r="1">
      <x v="723"/>
    </i>
    <i r="1">
      <x v="750"/>
    </i>
    <i r="1">
      <x v="793"/>
    </i>
    <i r="1">
      <x v="796"/>
    </i>
    <i r="1">
      <x v="797"/>
    </i>
    <i r="1">
      <x v="858"/>
    </i>
    <i r="1">
      <x v="863"/>
    </i>
    <i r="1">
      <x v="864"/>
    </i>
    <i r="1">
      <x v="865"/>
    </i>
    <i r="1">
      <x v="866"/>
    </i>
    <i r="1">
      <x v="870"/>
    </i>
    <i r="1">
      <x v="871"/>
    </i>
    <i r="1">
      <x v="876"/>
    </i>
    <i r="1">
      <x v="907"/>
    </i>
    <i r="1">
      <x v="923"/>
    </i>
    <i r="1">
      <x v="930"/>
    </i>
    <i r="1">
      <x v="939"/>
    </i>
    <i r="1">
      <x v="960"/>
    </i>
    <i r="1">
      <x v="1128"/>
    </i>
    <i r="1">
      <x v="1131"/>
    </i>
    <i r="1">
      <x v="1139"/>
    </i>
    <i r="1">
      <x v="1140"/>
    </i>
    <i r="1">
      <x v="1141"/>
    </i>
    <i r="1">
      <x v="1176"/>
    </i>
    <i r="1">
      <x v="1180"/>
    </i>
    <i r="1">
      <x v="1181"/>
    </i>
    <i r="1">
      <x v="1182"/>
    </i>
    <i r="1">
      <x v="1183"/>
    </i>
    <i r="1">
      <x v="1184"/>
    </i>
    <i r="1">
      <x v="1185"/>
    </i>
    <i r="1">
      <x v="1186"/>
    </i>
    <i r="1">
      <x v="1200"/>
    </i>
    <i r="1">
      <x v="1202"/>
    </i>
    <i r="1">
      <x v="1211"/>
    </i>
    <i r="1">
      <x v="1212"/>
    </i>
    <i r="1">
      <x v="1214"/>
    </i>
    <i r="1">
      <x v="1220"/>
    </i>
    <i r="1">
      <x v="1223"/>
    </i>
    <i r="1">
      <x v="1224"/>
    </i>
    <i r="1">
      <x v="1240"/>
    </i>
    <i r="1">
      <x v="1245"/>
    </i>
    <i r="1">
      <x v="1247"/>
    </i>
    <i r="1">
      <x v="1249"/>
    </i>
    <i r="1">
      <x v="1251"/>
    </i>
    <i r="1">
      <x v="1252"/>
    </i>
    <i r="1">
      <x v="1262"/>
    </i>
    <i r="1">
      <x v="1263"/>
    </i>
    <i r="1">
      <x v="1265"/>
    </i>
    <i r="1">
      <x v="1266"/>
    </i>
    <i r="1">
      <x v="1272"/>
    </i>
    <i r="1">
      <x v="1273"/>
    </i>
    <i r="1">
      <x v="1274"/>
    </i>
    <i r="1">
      <x v="1275"/>
    </i>
    <i r="1">
      <x v="1289"/>
    </i>
    <i r="1">
      <x v="1299"/>
    </i>
    <i r="1">
      <x v="1303"/>
    </i>
    <i r="1">
      <x v="1309"/>
    </i>
    <i r="1">
      <x v="1327"/>
    </i>
    <i r="1">
      <x v="1329"/>
    </i>
    <i r="1">
      <x v="1333"/>
    </i>
    <i r="1">
      <x v="1355"/>
    </i>
    <i r="1">
      <x v="1366"/>
    </i>
    <i r="1">
      <x v="1367"/>
    </i>
    <i r="1">
      <x v="1389"/>
    </i>
    <i r="1">
      <x v="1390"/>
    </i>
    <i r="1">
      <x v="1413"/>
    </i>
    <i r="1">
      <x v="1420"/>
    </i>
    <i r="1">
      <x v="1426"/>
    </i>
    <i r="1">
      <x v="1438"/>
    </i>
    <i r="1">
      <x v="1442"/>
    </i>
    <i r="1">
      <x v="1443"/>
    </i>
    <i r="1">
      <x v="1446"/>
    </i>
    <i r="1">
      <x v="1447"/>
    </i>
    <i r="1">
      <x v="1448"/>
    </i>
    <i r="1">
      <x v="1500"/>
    </i>
    <i r="1">
      <x v="1509"/>
    </i>
    <i r="1">
      <x v="1512"/>
    </i>
    <i r="1">
      <x v="1526"/>
    </i>
    <i r="1">
      <x v="1527"/>
    </i>
    <i r="1">
      <x v="1528"/>
    </i>
    <i r="1">
      <x v="1529"/>
    </i>
    <i r="1">
      <x v="1530"/>
    </i>
    <i r="1">
      <x v="1531"/>
    </i>
    <i r="1">
      <x v="1532"/>
    </i>
    <i r="1">
      <x v="1533"/>
    </i>
    <i r="1">
      <x v="1537"/>
    </i>
    <i r="1">
      <x v="1539"/>
    </i>
    <i r="1">
      <x v="1640"/>
    </i>
    <i r="1">
      <x v="1641"/>
    </i>
    <i r="1">
      <x v="1642"/>
    </i>
    <i r="1">
      <x v="1643"/>
    </i>
    <i r="1">
      <x v="1644"/>
    </i>
    <i r="1">
      <x v="1656"/>
    </i>
    <i r="1">
      <x v="1659"/>
    </i>
    <i r="1">
      <x v="1660"/>
    </i>
    <i r="1">
      <x v="1679"/>
    </i>
    <i r="1">
      <x v="1681"/>
    </i>
    <i r="1">
      <x v="1703"/>
    </i>
    <i r="1">
      <x v="1704"/>
    </i>
    <i r="1">
      <x v="1725"/>
    </i>
    <i r="1">
      <x v="1733"/>
    </i>
    <i>
      <x v="14"/>
    </i>
    <i r="1">
      <x v="11"/>
    </i>
    <i r="1">
      <x v="13"/>
    </i>
    <i r="1">
      <x v="17"/>
    </i>
    <i>
      <x v="15"/>
    </i>
    <i r="1">
      <x/>
    </i>
    <i r="1">
      <x v="1"/>
    </i>
    <i r="1">
      <x v="2"/>
    </i>
    <i r="1">
      <x v="4"/>
    </i>
    <i r="1">
      <x v="9"/>
    </i>
    <i r="1">
      <x v="14"/>
    </i>
    <i r="1">
      <x v="24"/>
    </i>
    <i r="1">
      <x v="30"/>
    </i>
    <i r="1">
      <x v="37"/>
    </i>
    <i r="1">
      <x v="39"/>
    </i>
    <i r="1">
      <x v="44"/>
    </i>
    <i r="1">
      <x v="80"/>
    </i>
    <i r="1">
      <x v="81"/>
    </i>
    <i r="1">
      <x v="86"/>
    </i>
    <i r="1">
      <x v="87"/>
    </i>
    <i r="1">
      <x v="139"/>
    </i>
    <i r="1">
      <x v="165"/>
    </i>
    <i r="1">
      <x v="182"/>
    </i>
    <i r="1">
      <x v="184"/>
    </i>
    <i r="1">
      <x v="188"/>
    </i>
    <i r="1">
      <x v="189"/>
    </i>
    <i r="1">
      <x v="197"/>
    </i>
    <i r="1">
      <x v="217"/>
    </i>
    <i r="1">
      <x v="229"/>
    </i>
    <i r="1">
      <x v="283"/>
    </i>
    <i r="1">
      <x v="284"/>
    </i>
    <i r="1">
      <x v="285"/>
    </i>
    <i r="1">
      <x v="286"/>
    </i>
    <i r="1">
      <x v="287"/>
    </i>
    <i r="1">
      <x v="289"/>
    </i>
    <i r="1">
      <x v="291"/>
    </i>
    <i r="1">
      <x v="366"/>
    </i>
    <i r="1">
      <x v="367"/>
    </i>
    <i r="1">
      <x v="368"/>
    </i>
    <i r="1">
      <x v="369"/>
    </i>
    <i r="1">
      <x v="374"/>
    </i>
    <i r="1">
      <x v="399"/>
    </i>
    <i r="1">
      <x v="400"/>
    </i>
    <i r="1">
      <x v="404"/>
    </i>
    <i r="1">
      <x v="414"/>
    </i>
    <i r="1">
      <x v="522"/>
    </i>
    <i r="1">
      <x v="527"/>
    </i>
    <i r="1">
      <x v="544"/>
    </i>
    <i r="1">
      <x v="628"/>
    </i>
    <i r="1">
      <x v="630"/>
    </i>
    <i r="1">
      <x v="656"/>
    </i>
    <i r="1">
      <x v="664"/>
    </i>
    <i r="1">
      <x v="667"/>
    </i>
    <i r="1">
      <x v="700"/>
    </i>
    <i r="1">
      <x v="701"/>
    </i>
    <i r="1">
      <x v="702"/>
    </i>
    <i r="1">
      <x v="703"/>
    </i>
    <i r="1">
      <x v="715"/>
    </i>
    <i r="1">
      <x v="716"/>
    </i>
    <i r="1">
      <x v="739"/>
    </i>
    <i r="1">
      <x v="740"/>
    </i>
    <i r="1">
      <x v="741"/>
    </i>
    <i r="1">
      <x v="742"/>
    </i>
    <i r="1">
      <x v="743"/>
    </i>
    <i r="1">
      <x v="745"/>
    </i>
    <i r="1">
      <x v="754"/>
    </i>
    <i r="1">
      <x v="758"/>
    </i>
    <i r="1">
      <x v="827"/>
    </i>
    <i r="1">
      <x v="857"/>
    </i>
    <i r="1">
      <x v="905"/>
    </i>
    <i r="1">
      <x v="987"/>
    </i>
    <i r="1">
      <x v="996"/>
    </i>
    <i r="1">
      <x v="997"/>
    </i>
    <i r="1">
      <x v="1002"/>
    </i>
    <i r="1">
      <x v="1007"/>
    </i>
    <i r="1">
      <x v="1009"/>
    </i>
    <i r="1">
      <x v="1095"/>
    </i>
    <i r="1">
      <x v="1100"/>
    </i>
    <i r="1">
      <x v="1168"/>
    </i>
    <i r="1">
      <x v="1169"/>
    </i>
    <i r="1">
      <x v="1171"/>
    </i>
    <i r="1">
      <x v="1173"/>
    </i>
    <i r="1">
      <x v="1175"/>
    </i>
    <i r="1">
      <x v="1177"/>
    </i>
    <i r="1">
      <x v="1178"/>
    </i>
    <i r="1">
      <x v="1190"/>
    </i>
    <i r="1">
      <x v="1205"/>
    </i>
    <i r="1">
      <x v="1206"/>
    </i>
    <i r="1">
      <x v="1227"/>
    </i>
    <i r="1">
      <x v="1232"/>
    </i>
    <i r="1">
      <x v="1243"/>
    </i>
    <i r="1">
      <x v="1254"/>
    </i>
    <i r="1">
      <x v="1261"/>
    </i>
    <i r="1">
      <x v="1278"/>
    </i>
    <i r="1">
      <x v="1282"/>
    </i>
    <i r="1">
      <x v="1286"/>
    </i>
    <i r="1">
      <x v="1287"/>
    </i>
    <i r="1">
      <x v="1290"/>
    </i>
    <i r="1">
      <x v="1294"/>
    </i>
    <i r="1">
      <x v="1307"/>
    </i>
    <i r="1">
      <x v="1308"/>
    </i>
    <i r="1">
      <x v="1310"/>
    </i>
    <i r="1">
      <x v="1313"/>
    </i>
    <i r="1">
      <x v="1314"/>
    </i>
    <i r="1">
      <x v="1331"/>
    </i>
    <i r="1">
      <x v="1332"/>
    </i>
    <i r="1">
      <x v="1339"/>
    </i>
    <i r="1">
      <x v="1348"/>
    </i>
    <i r="1">
      <x v="1349"/>
    </i>
    <i r="1">
      <x v="1353"/>
    </i>
    <i r="1">
      <x v="1376"/>
    </i>
    <i r="1">
      <x v="1380"/>
    </i>
    <i r="1">
      <x v="1386"/>
    </i>
    <i r="1">
      <x v="1387"/>
    </i>
    <i r="1">
      <x v="1392"/>
    </i>
    <i r="1">
      <x v="1393"/>
    </i>
    <i r="1">
      <x v="1394"/>
    </i>
    <i r="1">
      <x v="1395"/>
    </i>
    <i r="1">
      <x v="1396"/>
    </i>
    <i r="1">
      <x v="1398"/>
    </i>
    <i r="1">
      <x v="1403"/>
    </i>
    <i r="1">
      <x v="1458"/>
    </i>
    <i r="1">
      <x v="1459"/>
    </i>
    <i r="1">
      <x v="1460"/>
    </i>
    <i r="1">
      <x v="1469"/>
    </i>
    <i r="1">
      <x v="1482"/>
    </i>
    <i r="1">
      <x v="1483"/>
    </i>
    <i r="1">
      <x v="1484"/>
    </i>
    <i r="1">
      <x v="1489"/>
    </i>
    <i r="1">
      <x v="1608"/>
    </i>
    <i r="1">
      <x v="1652"/>
    </i>
    <i r="1">
      <x v="1661"/>
    </i>
    <i r="1">
      <x v="1713"/>
    </i>
    <i>
      <x v="16"/>
    </i>
    <i r="1">
      <x v="3"/>
    </i>
    <i r="1">
      <x v="7"/>
    </i>
    <i r="1">
      <x v="34"/>
    </i>
    <i r="1">
      <x v="43"/>
    </i>
    <i r="1">
      <x v="45"/>
    </i>
    <i r="1">
      <x v="76"/>
    </i>
    <i r="1">
      <x v="84"/>
    </i>
    <i r="1">
      <x v="88"/>
    </i>
    <i r="1">
      <x v="129"/>
    </i>
    <i r="1">
      <x v="130"/>
    </i>
    <i r="1">
      <x v="135"/>
    </i>
    <i r="1">
      <x v="239"/>
    </i>
    <i r="1">
      <x v="248"/>
    </i>
    <i r="1">
      <x v="251"/>
    </i>
    <i r="1">
      <x v="253"/>
    </i>
    <i r="1">
      <x v="264"/>
    </i>
    <i r="1">
      <x v="275"/>
    </i>
    <i r="1">
      <x v="276"/>
    </i>
    <i r="1">
      <x v="279"/>
    </i>
    <i r="1">
      <x v="280"/>
    </i>
    <i r="1">
      <x v="297"/>
    </i>
    <i r="1">
      <x v="300"/>
    </i>
    <i r="1">
      <x v="309"/>
    </i>
    <i r="1">
      <x v="315"/>
    </i>
    <i r="1">
      <x v="316"/>
    </i>
    <i r="1">
      <x v="338"/>
    </i>
    <i r="1">
      <x v="356"/>
    </i>
    <i r="1">
      <x v="363"/>
    </i>
    <i r="1">
      <x v="406"/>
    </i>
    <i r="1">
      <x v="407"/>
    </i>
    <i r="1">
      <x v="408"/>
    </i>
    <i r="1">
      <x v="419"/>
    </i>
    <i r="1">
      <x v="479"/>
    </i>
    <i r="1">
      <x v="496"/>
    </i>
    <i r="1">
      <x v="532"/>
    </i>
    <i r="1">
      <x v="560"/>
    </i>
    <i r="1">
      <x v="595"/>
    </i>
    <i r="1">
      <x v="600"/>
    </i>
    <i r="1">
      <x v="607"/>
    </i>
    <i r="1">
      <x v="629"/>
    </i>
    <i r="1">
      <x v="734"/>
    </i>
    <i r="1">
      <x v="753"/>
    </i>
    <i r="1">
      <x v="780"/>
    </i>
    <i r="1">
      <x v="899"/>
    </i>
    <i r="1">
      <x v="904"/>
    </i>
    <i r="1">
      <x v="924"/>
    </i>
    <i r="1">
      <x v="1011"/>
    </i>
    <i r="1">
      <x v="1020"/>
    </i>
    <i r="1">
      <x v="1028"/>
    </i>
    <i r="1">
      <x v="1029"/>
    </i>
    <i r="1">
      <x v="1035"/>
    </i>
    <i r="1">
      <x v="1036"/>
    </i>
    <i r="1">
      <x v="1037"/>
    </i>
    <i r="1">
      <x v="1038"/>
    </i>
    <i r="1">
      <x v="1039"/>
    </i>
    <i r="1">
      <x v="1041"/>
    </i>
    <i r="1">
      <x v="1042"/>
    </i>
    <i r="1">
      <x v="1044"/>
    </i>
    <i r="1">
      <x v="1045"/>
    </i>
    <i r="1">
      <x v="1047"/>
    </i>
    <i r="1">
      <x v="1048"/>
    </i>
    <i r="1">
      <x v="1049"/>
    </i>
    <i r="1">
      <x v="1051"/>
    </i>
    <i r="1">
      <x v="1052"/>
    </i>
    <i r="1">
      <x v="1053"/>
    </i>
    <i r="1">
      <x v="1054"/>
    </i>
    <i r="1">
      <x v="1055"/>
    </i>
    <i r="1">
      <x v="1056"/>
    </i>
    <i r="1">
      <x v="1057"/>
    </i>
    <i r="1">
      <x v="1058"/>
    </i>
    <i r="1">
      <x v="1059"/>
    </i>
    <i r="1">
      <x v="1060"/>
    </i>
    <i r="1">
      <x v="1061"/>
    </i>
    <i r="1">
      <x v="1062"/>
    </i>
    <i r="1">
      <x v="1063"/>
    </i>
    <i r="1">
      <x v="1064"/>
    </i>
    <i r="1">
      <x v="1065"/>
    </i>
    <i r="1">
      <x v="1066"/>
    </i>
    <i r="1">
      <x v="1067"/>
    </i>
    <i r="1">
      <x v="1068"/>
    </i>
    <i r="1">
      <x v="1070"/>
    </i>
    <i r="1">
      <x v="1071"/>
    </i>
    <i r="1">
      <x v="1073"/>
    </i>
    <i r="1">
      <x v="1081"/>
    </i>
    <i r="1">
      <x v="1101"/>
    </i>
    <i r="1">
      <x v="1119"/>
    </i>
    <i r="1">
      <x v="1120"/>
    </i>
    <i r="1">
      <x v="1121"/>
    </i>
    <i r="1">
      <x v="1128"/>
    </i>
    <i r="1">
      <x v="1134"/>
    </i>
    <i r="1">
      <x v="1142"/>
    </i>
    <i r="1">
      <x v="1170"/>
    </i>
    <i r="1">
      <x v="1172"/>
    </i>
    <i r="1">
      <x v="1174"/>
    </i>
    <i r="1">
      <x v="1225"/>
    </i>
    <i r="1">
      <x v="1226"/>
    </i>
    <i r="1">
      <x v="1228"/>
    </i>
    <i r="1">
      <x v="1229"/>
    </i>
    <i r="1">
      <x v="1230"/>
    </i>
    <i r="1">
      <x v="1231"/>
    </i>
    <i r="1">
      <x v="1233"/>
    </i>
    <i r="1">
      <x v="1234"/>
    </i>
    <i r="1">
      <x v="1235"/>
    </i>
    <i r="1">
      <x v="1236"/>
    </i>
    <i r="1">
      <x v="1237"/>
    </i>
    <i r="1">
      <x v="1238"/>
    </i>
    <i r="1">
      <x v="1239"/>
    </i>
    <i r="1">
      <x v="1241"/>
    </i>
    <i r="1">
      <x v="1242"/>
    </i>
    <i r="1">
      <x v="1250"/>
    </i>
    <i r="1">
      <x v="1270"/>
    </i>
    <i r="1">
      <x v="1276"/>
    </i>
    <i r="1">
      <x v="1277"/>
    </i>
    <i r="1">
      <x v="1280"/>
    </i>
    <i r="1">
      <x v="1301"/>
    </i>
    <i r="1">
      <x v="1302"/>
    </i>
    <i r="1">
      <x v="1312"/>
    </i>
    <i r="1">
      <x v="1316"/>
    </i>
    <i r="1">
      <x v="1317"/>
    </i>
    <i r="1">
      <x v="1319"/>
    </i>
    <i r="1">
      <x v="1321"/>
    </i>
    <i r="1">
      <x v="1328"/>
    </i>
    <i r="1">
      <x v="1330"/>
    </i>
    <i r="1">
      <x v="1334"/>
    </i>
    <i r="1">
      <x v="1354"/>
    </i>
    <i r="1">
      <x v="1371"/>
    </i>
    <i r="1">
      <x v="1397"/>
    </i>
    <i r="1">
      <x v="1410"/>
    </i>
    <i r="1">
      <x v="1415"/>
    </i>
    <i r="1">
      <x v="1421"/>
    </i>
    <i r="1">
      <x v="1424"/>
    </i>
    <i r="1">
      <x v="1440"/>
    </i>
    <i r="1">
      <x v="1451"/>
    </i>
    <i r="1">
      <x v="1463"/>
    </i>
    <i r="1">
      <x v="1465"/>
    </i>
    <i r="1">
      <x v="1516"/>
    </i>
    <i r="1">
      <x v="1538"/>
    </i>
    <i r="1">
      <x v="1554"/>
    </i>
    <i r="1">
      <x v="1616"/>
    </i>
    <i r="1">
      <x v="1617"/>
    </i>
    <i r="1">
      <x v="1618"/>
    </i>
    <i r="1">
      <x v="1636"/>
    </i>
    <i r="1">
      <x v="1665"/>
    </i>
    <i r="1">
      <x v="1695"/>
    </i>
    <i r="1">
      <x v="1714"/>
    </i>
    <i r="1">
      <x v="1719"/>
    </i>
    <i>
      <x v="17"/>
    </i>
    <i r="1">
      <x v="11"/>
    </i>
    <i r="1">
      <x v="13"/>
    </i>
    <i r="1">
      <x v="17"/>
    </i>
    <i r="1">
      <x v="18"/>
    </i>
    <i r="1">
      <x v="19"/>
    </i>
    <i>
      <x v="18"/>
    </i>
    <i r="1">
      <x v="11"/>
    </i>
    <i r="1">
      <x v="13"/>
    </i>
    <i r="1">
      <x v="17"/>
    </i>
    <i r="1">
      <x v="18"/>
    </i>
    <i>
      <x v="19"/>
    </i>
    <i r="1">
      <x v="11"/>
    </i>
    <i r="1">
      <x v="13"/>
    </i>
    <i r="1">
      <x v="17"/>
    </i>
    <i r="1">
      <x v="18"/>
    </i>
    <i r="1">
      <x v="19"/>
    </i>
    <i>
      <x v="20"/>
    </i>
    <i r="1">
      <x v="5"/>
    </i>
    <i r="1">
      <x v="28"/>
    </i>
    <i r="1">
      <x v="57"/>
    </i>
    <i r="1">
      <x v="293"/>
    </i>
    <i r="1">
      <x v="304"/>
    </i>
    <i r="1">
      <x v="305"/>
    </i>
    <i r="1">
      <x v="370"/>
    </i>
    <i r="1">
      <x v="421"/>
    </i>
    <i r="1">
      <x v="426"/>
    </i>
    <i r="1">
      <x v="427"/>
    </i>
    <i r="1">
      <x v="428"/>
    </i>
    <i r="1">
      <x v="435"/>
    </i>
    <i r="1">
      <x v="448"/>
    </i>
    <i r="1">
      <x v="452"/>
    </i>
    <i r="1">
      <x v="460"/>
    </i>
    <i r="1">
      <x v="471"/>
    </i>
    <i r="1">
      <x v="482"/>
    </i>
    <i r="1">
      <x v="501"/>
    </i>
    <i r="1">
      <x v="510"/>
    </i>
    <i r="1">
      <x v="535"/>
    </i>
    <i r="1">
      <x v="538"/>
    </i>
    <i r="1">
      <x v="540"/>
    </i>
    <i r="1">
      <x v="541"/>
    </i>
    <i r="1">
      <x v="548"/>
    </i>
    <i r="1">
      <x v="556"/>
    </i>
    <i r="1">
      <x v="573"/>
    </i>
    <i r="1">
      <x v="580"/>
    </i>
    <i r="1">
      <x v="604"/>
    </i>
    <i r="1">
      <x v="606"/>
    </i>
    <i r="1">
      <x v="636"/>
    </i>
    <i r="1">
      <x v="638"/>
    </i>
    <i r="1">
      <x v="644"/>
    </i>
    <i r="1">
      <x v="645"/>
    </i>
    <i r="1">
      <x v="650"/>
    </i>
    <i r="1">
      <x v="652"/>
    </i>
    <i r="1">
      <x v="653"/>
    </i>
    <i r="1">
      <x v="659"/>
    </i>
    <i r="1">
      <x v="660"/>
    </i>
    <i r="1">
      <x v="661"/>
    </i>
    <i r="1">
      <x v="662"/>
    </i>
    <i r="1">
      <x v="670"/>
    </i>
    <i r="1">
      <x v="675"/>
    </i>
    <i r="1">
      <x v="678"/>
    </i>
    <i r="1">
      <x v="682"/>
    </i>
    <i r="1">
      <x v="691"/>
    </i>
    <i r="1">
      <x v="756"/>
    </i>
    <i r="1">
      <x v="767"/>
    </i>
    <i r="1">
      <x v="768"/>
    </i>
    <i r="1">
      <x v="769"/>
    </i>
    <i r="1">
      <x v="771"/>
    </i>
    <i r="1">
      <x v="776"/>
    </i>
    <i r="1">
      <x v="777"/>
    </i>
    <i r="1">
      <x v="778"/>
    </i>
    <i r="1">
      <x v="779"/>
    </i>
    <i r="1">
      <x v="783"/>
    </i>
    <i r="1">
      <x v="785"/>
    </i>
    <i r="1">
      <x v="940"/>
    </i>
    <i r="1">
      <x v="957"/>
    </i>
    <i r="1">
      <x v="958"/>
    </i>
    <i r="1">
      <x v="1040"/>
    </i>
    <i r="1">
      <x v="1046"/>
    </i>
    <i r="1">
      <x v="1069"/>
    </i>
    <i r="1">
      <x v="1086"/>
    </i>
    <i r="1">
      <x v="1142"/>
    </i>
    <i r="1">
      <x v="1188"/>
    </i>
    <i r="1">
      <x v="1201"/>
    </i>
    <i r="1">
      <x v="1203"/>
    </i>
    <i r="1">
      <x v="1207"/>
    </i>
    <i r="1">
      <x v="1285"/>
    </i>
    <i r="1">
      <x v="1296"/>
    </i>
    <i r="1">
      <x v="1305"/>
    </i>
    <i r="1">
      <x v="1326"/>
    </i>
    <i r="1">
      <x v="1356"/>
    </i>
    <i r="1">
      <x v="1444"/>
    </i>
    <i r="1">
      <x v="1498"/>
    </i>
    <i r="1">
      <x v="1499"/>
    </i>
    <i r="1">
      <x v="1502"/>
    </i>
    <i r="1">
      <x v="1503"/>
    </i>
    <i r="1">
      <x v="1504"/>
    </i>
    <i r="1">
      <x v="1505"/>
    </i>
    <i r="1">
      <x v="1506"/>
    </i>
    <i r="1">
      <x v="1507"/>
    </i>
    <i r="1">
      <x v="1508"/>
    </i>
    <i r="1">
      <x v="1511"/>
    </i>
    <i r="1">
      <x v="1514"/>
    </i>
    <i r="1">
      <x v="1517"/>
    </i>
    <i r="1">
      <x v="1518"/>
    </i>
    <i r="1">
      <x v="1519"/>
    </i>
    <i r="1">
      <x v="1520"/>
    </i>
    <i r="1">
      <x v="1522"/>
    </i>
    <i r="1">
      <x v="1541"/>
    </i>
    <i r="1">
      <x v="1545"/>
    </i>
    <i r="1">
      <x v="1546"/>
    </i>
    <i r="1">
      <x v="1550"/>
    </i>
    <i r="1">
      <x v="1551"/>
    </i>
    <i r="1">
      <x v="1552"/>
    </i>
    <i r="1">
      <x v="1555"/>
    </i>
    <i r="1">
      <x v="1559"/>
    </i>
    <i r="1">
      <x v="1596"/>
    </i>
    <i r="1">
      <x v="1603"/>
    </i>
    <i r="1">
      <x v="1658"/>
    </i>
    <i r="1">
      <x v="1666"/>
    </i>
    <i r="1">
      <x v="1673"/>
    </i>
    <i r="1">
      <x v="1675"/>
    </i>
    <i r="1">
      <x v="1684"/>
    </i>
    <i r="1">
      <x v="1690"/>
    </i>
    <i r="1">
      <x v="1691"/>
    </i>
    <i r="1">
      <x v="1692"/>
    </i>
    <i r="1">
      <x v="1693"/>
    </i>
    <i r="1">
      <x v="1708"/>
    </i>
    <i r="1">
      <x v="1717"/>
    </i>
    <i r="1">
      <x v="1718"/>
    </i>
    <i r="1">
      <x v="1730"/>
    </i>
    <i r="1">
      <x v="1731"/>
    </i>
    <i>
      <x v="21"/>
    </i>
    <i r="1">
      <x/>
    </i>
    <i r="1">
      <x v="10"/>
    </i>
    <i r="1">
      <x v="65"/>
    </i>
    <i r="1">
      <x v="140"/>
    </i>
    <i r="1">
      <x v="142"/>
    </i>
    <i r="1">
      <x v="145"/>
    </i>
    <i r="1">
      <x v="146"/>
    </i>
    <i r="1">
      <x v="147"/>
    </i>
    <i r="1">
      <x v="148"/>
    </i>
    <i r="1">
      <x v="150"/>
    </i>
    <i r="1">
      <x v="159"/>
    </i>
    <i r="1">
      <x v="161"/>
    </i>
    <i r="1">
      <x v="162"/>
    </i>
    <i r="1">
      <x v="163"/>
    </i>
    <i r="1">
      <x v="168"/>
    </i>
    <i r="1">
      <x v="172"/>
    </i>
    <i r="1">
      <x v="173"/>
    </i>
    <i r="1">
      <x v="174"/>
    </i>
    <i r="1">
      <x v="186"/>
    </i>
    <i r="1">
      <x v="203"/>
    </i>
    <i r="1">
      <x v="388"/>
    </i>
    <i r="1">
      <x v="389"/>
    </i>
    <i r="1">
      <x v="391"/>
    </i>
    <i r="1">
      <x v="476"/>
    </i>
    <i r="1">
      <x v="506"/>
    </i>
    <i r="1">
      <x v="508"/>
    </i>
    <i r="1">
      <x v="511"/>
    </i>
    <i r="1">
      <x v="570"/>
    </i>
    <i r="1">
      <x v="571"/>
    </i>
    <i r="1">
      <x v="572"/>
    </i>
    <i r="1">
      <x v="642"/>
    </i>
    <i r="1">
      <x v="655"/>
    </i>
    <i r="1">
      <x v="688"/>
    </i>
    <i r="1">
      <x v="695"/>
    </i>
    <i r="1">
      <x v="696"/>
    </i>
    <i r="1">
      <x v="697"/>
    </i>
    <i r="1">
      <x v="714"/>
    </i>
    <i r="1">
      <x v="717"/>
    </i>
    <i r="1">
      <x v="718"/>
    </i>
    <i r="1">
      <x v="757"/>
    </i>
    <i r="1">
      <x v="821"/>
    </i>
    <i r="1">
      <x v="822"/>
    </i>
    <i r="1">
      <x v="823"/>
    </i>
    <i r="1">
      <x v="824"/>
    </i>
    <i r="1">
      <x v="925"/>
    </i>
    <i r="1">
      <x v="1008"/>
    </i>
    <i r="1">
      <x v="1021"/>
    </i>
    <i r="1">
      <x v="1091"/>
    </i>
    <i r="1">
      <x v="1093"/>
    </i>
    <i r="1">
      <x v="1094"/>
    </i>
    <i r="1">
      <x v="1135"/>
    </i>
    <i r="1">
      <x v="1163"/>
    </i>
    <i r="1">
      <x v="1165"/>
    </i>
    <i r="1">
      <x v="1196"/>
    </i>
    <i r="1">
      <x v="1208"/>
    </i>
    <i r="1">
      <x v="1209"/>
    </i>
    <i r="1">
      <x v="1216"/>
    </i>
    <i r="1">
      <x v="1318"/>
    </i>
    <i r="1">
      <x v="1335"/>
    </i>
    <i r="1">
      <x v="1461"/>
    </i>
    <i r="1">
      <x v="1462"/>
    </i>
    <i r="1">
      <x v="1479"/>
    </i>
    <i r="1">
      <x v="1630"/>
    </i>
    <i>
      <x v="22"/>
    </i>
    <i r="1">
      <x/>
    </i>
    <i r="1">
      <x v="40"/>
    </i>
    <i r="1">
      <x v="42"/>
    </i>
    <i r="1">
      <x v="64"/>
    </i>
    <i r="1">
      <x v="71"/>
    </i>
    <i r="1">
      <x v="72"/>
    </i>
    <i r="1">
      <x v="78"/>
    </i>
    <i r="1">
      <x v="104"/>
    </i>
    <i r="1">
      <x v="131"/>
    </i>
    <i r="1">
      <x v="140"/>
    </i>
    <i r="1">
      <x v="141"/>
    </i>
    <i r="1">
      <x v="143"/>
    </i>
    <i r="1">
      <x v="144"/>
    </i>
    <i r="1">
      <x v="151"/>
    </i>
    <i r="1">
      <x v="152"/>
    </i>
    <i r="1">
      <x v="153"/>
    </i>
    <i r="1">
      <x v="154"/>
    </i>
    <i r="1">
      <x v="155"/>
    </i>
    <i r="1">
      <x v="156"/>
    </i>
    <i r="1">
      <x v="157"/>
    </i>
    <i r="1">
      <x v="158"/>
    </i>
    <i r="1">
      <x v="159"/>
    </i>
    <i r="1">
      <x v="160"/>
    </i>
    <i r="1">
      <x v="177"/>
    </i>
    <i r="1">
      <x v="186"/>
    </i>
    <i r="1">
      <x v="226"/>
    </i>
    <i r="1">
      <x v="227"/>
    </i>
    <i r="1">
      <x v="292"/>
    </i>
    <i r="1">
      <x v="320"/>
    </i>
    <i r="1">
      <x v="323"/>
    </i>
    <i r="1">
      <x v="324"/>
    </i>
    <i r="1">
      <x v="332"/>
    </i>
    <i r="1">
      <x v="358"/>
    </i>
    <i r="1">
      <x v="388"/>
    </i>
    <i r="1">
      <x v="390"/>
    </i>
    <i r="1">
      <x v="392"/>
    </i>
    <i r="1">
      <x v="393"/>
    </i>
    <i r="1">
      <x v="394"/>
    </i>
    <i r="1">
      <x v="395"/>
    </i>
    <i r="1">
      <x v="432"/>
    </i>
    <i r="1">
      <x v="474"/>
    </i>
    <i r="1">
      <x v="475"/>
    </i>
    <i r="1">
      <x v="476"/>
    </i>
    <i r="1">
      <x v="477"/>
    </i>
    <i r="1">
      <x v="490"/>
    </i>
    <i r="1">
      <x v="491"/>
    </i>
    <i r="1">
      <x v="508"/>
    </i>
    <i r="1">
      <x v="593"/>
    </i>
    <i r="1">
      <x v="692"/>
    </i>
    <i r="1">
      <x v="698"/>
    </i>
    <i r="1">
      <x v="706"/>
    </i>
    <i r="1">
      <x v="738"/>
    </i>
    <i r="1">
      <x v="834"/>
    </i>
    <i r="1">
      <x v="835"/>
    </i>
    <i r="1">
      <x v="883"/>
    </i>
    <i r="1">
      <x v="959"/>
    </i>
    <i r="1">
      <x v="962"/>
    </i>
    <i r="1">
      <x v="1027"/>
    </i>
    <i r="1">
      <x v="1090"/>
    </i>
    <i r="1">
      <x v="1091"/>
    </i>
    <i r="1">
      <x v="1160"/>
    </i>
    <i r="1">
      <x v="1161"/>
    </i>
    <i r="1">
      <x v="1162"/>
    </i>
    <i r="1">
      <x v="1165"/>
    </i>
    <i r="1">
      <x v="1166"/>
    </i>
    <i r="1">
      <x v="1167"/>
    </i>
    <i r="1">
      <x v="1179"/>
    </i>
    <i r="1">
      <x v="1197"/>
    </i>
    <i r="1">
      <x v="1198"/>
    </i>
    <i r="1">
      <x v="1199"/>
    </i>
    <i r="1">
      <x v="1246"/>
    </i>
    <i r="1">
      <x v="1271"/>
    </i>
    <i r="1">
      <x v="1281"/>
    </i>
    <i r="1">
      <x v="1370"/>
    </i>
    <i r="1">
      <x v="1400"/>
    </i>
    <i r="1">
      <x v="1401"/>
    </i>
    <i r="1">
      <x v="1402"/>
    </i>
    <i r="1">
      <x v="1416"/>
    </i>
    <i r="1">
      <x v="1464"/>
    </i>
    <i r="1">
      <x v="1488"/>
    </i>
    <i r="1">
      <x v="1491"/>
    </i>
    <i r="1">
      <x v="1525"/>
    </i>
    <i r="1">
      <x v="1732"/>
    </i>
    <i>
      <x v="23"/>
    </i>
    <i r="1">
      <x v="5"/>
    </i>
    <i r="1">
      <x v="7"/>
    </i>
    <i r="1">
      <x v="8"/>
    </i>
    <i r="1">
      <x v="27"/>
    </i>
    <i r="1">
      <x v="52"/>
    </i>
    <i r="1">
      <x v="133"/>
    </i>
    <i r="1">
      <x v="134"/>
    </i>
    <i r="1">
      <x v="138"/>
    </i>
    <i r="1">
      <x v="164"/>
    </i>
    <i r="1">
      <x v="185"/>
    </i>
    <i r="1">
      <x v="198"/>
    </i>
    <i r="1">
      <x v="206"/>
    </i>
    <i r="1">
      <x v="209"/>
    </i>
    <i r="1">
      <x v="240"/>
    </i>
    <i r="1">
      <x v="265"/>
    </i>
    <i r="1">
      <x v="271"/>
    </i>
    <i r="1">
      <x v="288"/>
    </i>
    <i r="1">
      <x v="298"/>
    </i>
    <i r="1">
      <x v="299"/>
    </i>
    <i r="1">
      <x v="308"/>
    </i>
    <i r="1">
      <x v="313"/>
    </i>
    <i r="1">
      <x v="330"/>
    </i>
    <i r="1">
      <x v="331"/>
    </i>
    <i r="1">
      <x v="333"/>
    </i>
    <i r="1">
      <x v="402"/>
    </i>
    <i r="1">
      <x v="403"/>
    </i>
    <i r="1">
      <x v="413"/>
    </i>
    <i r="1">
      <x v="415"/>
    </i>
    <i r="1">
      <x v="416"/>
    </i>
    <i r="1">
      <x v="418"/>
    </i>
    <i r="1">
      <x v="422"/>
    </i>
    <i r="1">
      <x v="444"/>
    </i>
    <i r="1">
      <x v="446"/>
    </i>
    <i r="1">
      <x v="450"/>
    </i>
    <i r="1">
      <x v="454"/>
    </i>
    <i r="1">
      <x v="481"/>
    </i>
    <i r="1">
      <x v="498"/>
    </i>
    <i r="1">
      <x v="513"/>
    </i>
    <i r="1">
      <x v="530"/>
    </i>
    <i r="1">
      <x v="559"/>
    </i>
    <i r="1">
      <x v="561"/>
    </i>
    <i r="1">
      <x v="594"/>
    </i>
    <i r="1">
      <x v="602"/>
    </i>
    <i r="1">
      <x v="603"/>
    </i>
    <i r="1">
      <x v="609"/>
    </i>
    <i r="1">
      <x v="614"/>
    </i>
    <i r="1">
      <x v="615"/>
    </i>
    <i r="1">
      <x v="623"/>
    </i>
    <i r="1">
      <x v="624"/>
    </i>
    <i r="1">
      <x v="632"/>
    </i>
    <i r="1">
      <x v="635"/>
    </i>
    <i r="1">
      <x v="637"/>
    </i>
    <i r="1">
      <x v="641"/>
    </i>
    <i r="1">
      <x v="643"/>
    </i>
    <i r="1">
      <x v="646"/>
    </i>
    <i r="1">
      <x v="654"/>
    </i>
    <i r="1">
      <x v="658"/>
    </i>
    <i r="1">
      <x v="663"/>
    </i>
    <i r="1">
      <x v="668"/>
    </i>
    <i r="1">
      <x v="671"/>
    </i>
    <i r="1">
      <x v="672"/>
    </i>
    <i r="1">
      <x v="673"/>
    </i>
    <i r="1">
      <x v="674"/>
    </i>
    <i r="1">
      <x v="690"/>
    </i>
    <i r="1">
      <x v="720"/>
    </i>
    <i r="1">
      <x v="722"/>
    </i>
    <i r="1">
      <x v="725"/>
    </i>
    <i r="1">
      <x v="727"/>
    </i>
    <i r="1">
      <x v="755"/>
    </i>
    <i r="1">
      <x v="764"/>
    </i>
    <i r="1">
      <x v="808"/>
    </i>
    <i r="1">
      <x v="828"/>
    </i>
    <i r="1">
      <x v="898"/>
    </i>
    <i r="1">
      <x v="928"/>
    </i>
    <i r="1">
      <x v="929"/>
    </i>
    <i r="1">
      <x v="961"/>
    </i>
    <i r="1">
      <x v="990"/>
    </i>
    <i r="1">
      <x v="1043"/>
    </i>
    <i r="1">
      <x v="1050"/>
    </i>
    <i r="1">
      <x v="1072"/>
    </i>
    <i r="1">
      <x v="1076"/>
    </i>
    <i r="1">
      <x v="1085"/>
    </i>
    <i r="1">
      <x v="1110"/>
    </i>
    <i r="1">
      <x v="1133"/>
    </i>
    <i r="1">
      <x v="1137"/>
    </i>
    <i r="1">
      <x v="1138"/>
    </i>
    <i r="1">
      <x v="1142"/>
    </i>
    <i r="1">
      <x v="1152"/>
    </i>
    <i r="1">
      <x v="1153"/>
    </i>
    <i r="1">
      <x v="1155"/>
    </i>
    <i r="1">
      <x v="1156"/>
    </i>
    <i r="1">
      <x v="1157"/>
    </i>
    <i r="1">
      <x v="1213"/>
    </i>
    <i r="1">
      <x v="1217"/>
    </i>
    <i r="1">
      <x v="1219"/>
    </i>
    <i r="1">
      <x v="1221"/>
    </i>
    <i r="1">
      <x v="1222"/>
    </i>
    <i r="1">
      <x v="1248"/>
    </i>
    <i r="1">
      <x v="1253"/>
    </i>
    <i r="1">
      <x v="1264"/>
    </i>
    <i r="1">
      <x v="1304"/>
    </i>
    <i r="1">
      <x v="1306"/>
    </i>
    <i r="1">
      <x v="1311"/>
    </i>
    <i r="1">
      <x v="1315"/>
    </i>
    <i r="1">
      <x v="1320"/>
    </i>
    <i r="1">
      <x v="1322"/>
    </i>
    <i r="1">
      <x v="1323"/>
    </i>
    <i r="1">
      <x v="1336"/>
    </i>
    <i r="1">
      <x v="1351"/>
    </i>
    <i r="1">
      <x v="1381"/>
    </i>
    <i r="1">
      <x v="1386"/>
    </i>
    <i r="1">
      <x v="1388"/>
    </i>
    <i r="1">
      <x v="1391"/>
    </i>
    <i r="1">
      <x v="1414"/>
    </i>
    <i r="1">
      <x v="1428"/>
    </i>
    <i r="1">
      <x v="1450"/>
    </i>
    <i r="1">
      <x v="1452"/>
    </i>
    <i r="1">
      <x v="1454"/>
    </i>
    <i r="1">
      <x v="1466"/>
    </i>
    <i r="1">
      <x v="1490"/>
    </i>
    <i r="1">
      <x v="1523"/>
    </i>
    <i r="1">
      <x v="1535"/>
    </i>
    <i r="1">
      <x v="1543"/>
    </i>
    <i r="1">
      <x v="1549"/>
    </i>
    <i r="1">
      <x v="1621"/>
    </i>
    <i r="1">
      <x v="1646"/>
    </i>
    <i r="1">
      <x v="1647"/>
    </i>
    <i r="1">
      <x v="1683"/>
    </i>
    <i r="1">
      <x v="1687"/>
    </i>
    <i r="1">
      <x v="1701"/>
    </i>
    <i r="1">
      <x v="1722"/>
    </i>
    <i>
      <x v="24"/>
    </i>
    <i r="1">
      <x v="11"/>
    </i>
    <i r="1">
      <x v="13"/>
    </i>
    <i r="1">
      <x v="17"/>
    </i>
    <i r="1">
      <x v="18"/>
    </i>
    <i>
      <x v="25"/>
    </i>
    <i r="1">
      <x v="36"/>
    </i>
    <i r="1">
      <x v="48"/>
    </i>
    <i r="1">
      <x v="127"/>
    </i>
    <i r="1">
      <x v="128"/>
    </i>
    <i r="1">
      <x v="140"/>
    </i>
    <i r="1">
      <x v="149"/>
    </i>
    <i r="1">
      <x v="159"/>
    </i>
    <i r="1">
      <x v="171"/>
    </i>
    <i r="1">
      <x v="175"/>
    </i>
    <i r="1">
      <x v="186"/>
    </i>
    <i r="1">
      <x v="226"/>
    </i>
    <i r="1">
      <x v="228"/>
    </i>
    <i r="1">
      <x v="233"/>
    </i>
    <i r="1">
      <x v="274"/>
    </i>
    <i r="1">
      <x v="350"/>
    </i>
    <i r="1">
      <x v="433"/>
    </i>
    <i r="1">
      <x v="434"/>
    </i>
    <i r="1">
      <x v="492"/>
    </i>
    <i r="1">
      <x v="507"/>
    </i>
    <i r="1">
      <x v="508"/>
    </i>
    <i r="1">
      <x v="509"/>
    </i>
    <i r="1">
      <x v="576"/>
    </i>
    <i r="1">
      <x v="577"/>
    </i>
    <i r="1">
      <x v="597"/>
    </i>
    <i r="1">
      <x v="669"/>
    </i>
    <i r="1">
      <x v="676"/>
    </i>
    <i r="1">
      <x v="692"/>
    </i>
    <i r="1">
      <x v="693"/>
    </i>
    <i r="1">
      <x v="694"/>
    </i>
    <i r="1">
      <x v="699"/>
    </i>
    <i r="1">
      <x v="807"/>
    </i>
    <i r="1">
      <x v="881"/>
    </i>
    <i r="1">
      <x v="884"/>
    </i>
    <i r="1">
      <x v="889"/>
    </i>
    <i r="1">
      <x v="910"/>
    </i>
    <i r="1">
      <x v="925"/>
    </i>
    <i r="1">
      <x v="1027"/>
    </i>
    <i r="1">
      <x v="1088"/>
    </i>
    <i r="1">
      <x v="1089"/>
    </i>
    <i r="1">
      <x v="1091"/>
    </i>
    <i r="1">
      <x v="1092"/>
    </i>
    <i r="1">
      <x v="1123"/>
    </i>
    <i r="1">
      <x v="1132"/>
    </i>
    <i r="1">
      <x v="1142"/>
    </i>
    <i r="1">
      <x v="1147"/>
    </i>
    <i r="1">
      <x v="1159"/>
    </i>
    <i r="1">
      <x v="1164"/>
    </i>
    <i r="1">
      <x v="1187"/>
    </i>
    <i r="1">
      <x v="1279"/>
    </i>
    <i r="1">
      <x v="1350"/>
    </i>
    <i r="1">
      <x v="1400"/>
    </i>
    <i r="1">
      <x v="1411"/>
    </i>
    <i r="1">
      <x v="1417"/>
    </i>
    <i r="1">
      <x v="1540"/>
    </i>
    <i r="1">
      <x v="1651"/>
    </i>
    <i r="1">
      <x v="1653"/>
    </i>
    <i r="1">
      <x v="1664"/>
    </i>
    <i r="1">
      <x v="1702"/>
    </i>
    <i>
      <x v="26"/>
    </i>
    <i r="1">
      <x v="11"/>
    </i>
    <i r="1">
      <x v="13"/>
    </i>
    <i r="1">
      <x v="17"/>
    </i>
    <i>
      <x v="27"/>
    </i>
    <i r="1">
      <x v="4"/>
    </i>
    <i r="1">
      <x v="25"/>
    </i>
    <i r="1">
      <x v="58"/>
    </i>
    <i r="1">
      <x v="66"/>
    </i>
    <i r="1">
      <x v="67"/>
    </i>
    <i r="1">
      <x v="75"/>
    </i>
    <i r="1">
      <x v="137"/>
    </i>
    <i r="1">
      <x v="169"/>
    </i>
    <i r="1">
      <x v="192"/>
    </i>
    <i r="1">
      <x v="193"/>
    </i>
    <i r="1">
      <x v="194"/>
    </i>
    <i r="1">
      <x v="195"/>
    </i>
    <i r="1">
      <x v="196"/>
    </i>
    <i r="1">
      <x v="257"/>
    </i>
    <i r="1">
      <x v="261"/>
    </i>
    <i r="1">
      <x v="262"/>
    </i>
    <i r="1">
      <x v="295"/>
    </i>
    <i r="1">
      <x v="296"/>
    </i>
    <i r="1">
      <x v="306"/>
    </i>
    <i r="1">
      <x v="307"/>
    </i>
    <i r="1">
      <x v="310"/>
    </i>
    <i r="1">
      <x v="371"/>
    </i>
    <i r="1">
      <x v="397"/>
    </i>
    <i r="1">
      <x v="398"/>
    </i>
    <i r="1">
      <x v="401"/>
    </i>
    <i r="1">
      <x v="417"/>
    </i>
    <i r="1">
      <x v="423"/>
    </i>
    <i r="1">
      <x v="424"/>
    </i>
    <i r="1">
      <x v="425"/>
    </i>
    <i r="1">
      <x v="451"/>
    </i>
    <i r="1">
      <x v="453"/>
    </i>
    <i r="1">
      <x v="456"/>
    </i>
    <i r="1">
      <x v="495"/>
    </i>
    <i r="1">
      <x v="499"/>
    </i>
    <i r="1">
      <x v="500"/>
    </i>
    <i r="1">
      <x v="502"/>
    </i>
    <i r="1">
      <x v="503"/>
    </i>
    <i r="1">
      <x v="512"/>
    </i>
    <i r="1">
      <x v="514"/>
    </i>
    <i r="1">
      <x v="515"/>
    </i>
    <i r="1">
      <x v="516"/>
    </i>
    <i r="1">
      <x v="525"/>
    </i>
    <i r="1">
      <x v="526"/>
    </i>
    <i r="1">
      <x v="531"/>
    </i>
    <i r="1">
      <x v="534"/>
    </i>
    <i r="1">
      <x v="542"/>
    </i>
    <i r="1">
      <x v="598"/>
    </i>
    <i r="1">
      <x v="610"/>
    </i>
    <i r="1">
      <x v="616"/>
    </i>
    <i r="1">
      <x v="617"/>
    </i>
    <i r="1">
      <x v="618"/>
    </i>
    <i r="1">
      <x v="620"/>
    </i>
    <i r="1">
      <x v="621"/>
    </i>
    <i r="1">
      <x v="631"/>
    </i>
    <i r="1">
      <x v="648"/>
    </i>
    <i r="1">
      <x v="665"/>
    </i>
    <i r="1">
      <x v="666"/>
    </i>
    <i r="1">
      <x v="687"/>
    </i>
    <i r="1">
      <x v="705"/>
    </i>
    <i r="1">
      <x v="712"/>
    </i>
    <i r="1">
      <x v="719"/>
    </i>
    <i r="1">
      <x v="721"/>
    </i>
    <i r="1">
      <x v="724"/>
    </i>
    <i r="1">
      <x v="726"/>
    </i>
    <i r="1">
      <x v="735"/>
    </i>
    <i r="1">
      <x v="736"/>
    </i>
    <i r="1">
      <x v="737"/>
    </i>
    <i r="1">
      <x v="744"/>
    </i>
    <i r="1">
      <x v="746"/>
    </i>
    <i r="1">
      <x v="747"/>
    </i>
    <i r="1">
      <x v="748"/>
    </i>
    <i r="1">
      <x v="749"/>
    </i>
    <i r="1">
      <x v="751"/>
    </i>
    <i r="1">
      <x v="752"/>
    </i>
    <i r="1">
      <x v="763"/>
    </i>
    <i r="1">
      <x v="765"/>
    </i>
    <i r="1">
      <x v="772"/>
    </i>
    <i r="1">
      <x v="784"/>
    </i>
    <i r="1">
      <x v="900"/>
    </i>
    <i r="1">
      <x v="901"/>
    </i>
    <i r="1">
      <x v="902"/>
    </i>
    <i r="1">
      <x v="903"/>
    </i>
    <i r="1">
      <x v="937"/>
    </i>
    <i r="1">
      <x v="938"/>
    </i>
    <i r="1">
      <x v="953"/>
    </i>
    <i r="1">
      <x v="1003"/>
    </i>
    <i r="1">
      <x v="1004"/>
    </i>
    <i r="1">
      <x v="1083"/>
    </i>
    <i r="1">
      <x v="1084"/>
    </i>
    <i r="1">
      <x v="1097"/>
    </i>
    <i r="1">
      <x v="1103"/>
    </i>
    <i r="1">
      <x v="1104"/>
    </i>
    <i r="1">
      <x v="1105"/>
    </i>
    <i r="1">
      <x v="1106"/>
    </i>
    <i r="1">
      <x v="1107"/>
    </i>
    <i r="1">
      <x v="1108"/>
    </i>
    <i r="1">
      <x v="1109"/>
    </i>
    <i r="1">
      <x v="1111"/>
    </i>
    <i r="1">
      <x v="1112"/>
    </i>
    <i r="1">
      <x v="1113"/>
    </i>
    <i r="1">
      <x v="1114"/>
    </i>
    <i r="1">
      <x v="1115"/>
    </i>
    <i r="1">
      <x v="1116"/>
    </i>
    <i r="1">
      <x v="1117"/>
    </i>
    <i r="1">
      <x v="1118"/>
    </i>
    <i r="1">
      <x v="1193"/>
    </i>
    <i r="1">
      <x v="1204"/>
    </i>
    <i r="1">
      <x v="1210"/>
    </i>
    <i r="1">
      <x v="1342"/>
    </i>
    <i r="1">
      <x v="1343"/>
    </i>
    <i r="1">
      <x v="1344"/>
    </i>
    <i r="1">
      <x v="1345"/>
    </i>
    <i r="1">
      <x v="1346"/>
    </i>
    <i r="1">
      <x v="1347"/>
    </i>
    <i r="1">
      <x v="1361"/>
    </i>
    <i r="1">
      <x v="1368"/>
    </i>
    <i r="1">
      <x v="1379"/>
    </i>
    <i r="1">
      <x v="1384"/>
    </i>
    <i r="1">
      <x v="1422"/>
    </i>
    <i r="1">
      <x v="1429"/>
    </i>
    <i r="1">
      <x v="1457"/>
    </i>
    <i r="1">
      <x v="1486"/>
    </i>
    <i r="1">
      <x v="1513"/>
    </i>
    <i r="1">
      <x v="1521"/>
    </i>
    <i r="1">
      <x v="1564"/>
    </i>
    <i r="1">
      <x v="1565"/>
    </i>
    <i r="1">
      <x v="1566"/>
    </i>
    <i r="1">
      <x v="1567"/>
    </i>
    <i r="1">
      <x v="1568"/>
    </i>
    <i r="1">
      <x v="1569"/>
    </i>
    <i r="1">
      <x v="1570"/>
    </i>
    <i r="1">
      <x v="1571"/>
    </i>
    <i r="1">
      <x v="1572"/>
    </i>
    <i r="1">
      <x v="1573"/>
    </i>
    <i r="1">
      <x v="1574"/>
    </i>
    <i r="1">
      <x v="1575"/>
    </i>
    <i r="1">
      <x v="1576"/>
    </i>
    <i r="1">
      <x v="1577"/>
    </i>
    <i r="1">
      <x v="1578"/>
    </i>
    <i r="1">
      <x v="1579"/>
    </i>
    <i r="1">
      <x v="1580"/>
    </i>
    <i r="1">
      <x v="1581"/>
    </i>
    <i r="1">
      <x v="1582"/>
    </i>
    <i r="1">
      <x v="1583"/>
    </i>
    <i r="1">
      <x v="1584"/>
    </i>
    <i r="1">
      <x v="1585"/>
    </i>
    <i r="1">
      <x v="1586"/>
    </i>
    <i r="1">
      <x v="1587"/>
    </i>
    <i r="1">
      <x v="1588"/>
    </i>
    <i r="1">
      <x v="1589"/>
    </i>
    <i r="1">
      <x v="1590"/>
    </i>
    <i r="1">
      <x v="1591"/>
    </i>
    <i r="1">
      <x v="1592"/>
    </i>
    <i r="1">
      <x v="1593"/>
    </i>
    <i r="1">
      <x v="1594"/>
    </i>
    <i r="1">
      <x v="1595"/>
    </i>
    <i r="1">
      <x v="1597"/>
    </i>
    <i r="1">
      <x v="1598"/>
    </i>
    <i r="1">
      <x v="1599"/>
    </i>
    <i r="1">
      <x v="1600"/>
    </i>
    <i r="1">
      <x v="1601"/>
    </i>
    <i r="1">
      <x v="1602"/>
    </i>
    <i r="1">
      <x v="1604"/>
    </i>
    <i r="1">
      <x v="1605"/>
    </i>
    <i r="1">
      <x v="1606"/>
    </i>
    <i r="1">
      <x v="1607"/>
    </i>
    <i r="1">
      <x v="1609"/>
    </i>
    <i r="1">
      <x v="1610"/>
    </i>
    <i r="1">
      <x v="1611"/>
    </i>
    <i r="1">
      <x v="1612"/>
    </i>
    <i r="1">
      <x v="1613"/>
    </i>
    <i r="1">
      <x v="1614"/>
    </i>
    <i r="1">
      <x v="1615"/>
    </i>
    <i r="1">
      <x v="1654"/>
    </i>
    <i r="1">
      <x v="1655"/>
    </i>
    <i r="1">
      <x v="1670"/>
    </i>
    <i r="1">
      <x v="1680"/>
    </i>
    <i r="1">
      <x v="1727"/>
    </i>
    <i>
      <x v="28"/>
    </i>
    <i r="1">
      <x v="11"/>
    </i>
    <i r="1">
      <x v="13"/>
    </i>
    <i>
      <x v="29"/>
    </i>
    <i r="1">
      <x v="11"/>
    </i>
    <i r="1">
      <x v="13"/>
    </i>
    <i r="1">
      <x v="17"/>
    </i>
    <i r="1">
      <x v="18"/>
    </i>
    <i r="1">
      <x v="19"/>
    </i>
    <i>
      <x v="30"/>
    </i>
    <i r="1">
      <x v="176"/>
    </i>
    <i r="1">
      <x v="237"/>
    </i>
    <i r="1">
      <x v="321"/>
    </i>
    <i r="1">
      <x v="322"/>
    </i>
    <i r="1">
      <x v="353"/>
    </i>
    <i r="1">
      <x v="372"/>
    </i>
    <i r="1">
      <x v="420"/>
    </i>
    <i r="1">
      <x v="489"/>
    </i>
    <i r="1">
      <x v="524"/>
    </i>
    <i r="1">
      <x v="547"/>
    </i>
    <i r="1">
      <x v="552"/>
    </i>
    <i r="1">
      <x v="601"/>
    </i>
    <i r="1">
      <x v="759"/>
    </i>
    <i r="1">
      <x v="762"/>
    </i>
    <i r="1">
      <x v="867"/>
    </i>
    <i r="1">
      <x v="882"/>
    </i>
    <i r="1">
      <x v="1096"/>
    </i>
    <i r="1">
      <x v="1102"/>
    </i>
    <i r="1">
      <x v="1122"/>
    </i>
    <i r="1">
      <x v="1145"/>
    </i>
    <i r="1">
      <x v="1149"/>
    </i>
    <i r="1">
      <x v="1383"/>
    </i>
    <i r="1">
      <x v="1385"/>
    </i>
    <i r="1">
      <x v="1419"/>
    </i>
    <i r="1">
      <x v="1456"/>
    </i>
    <i r="1">
      <x v="1478"/>
    </i>
    <i r="1">
      <x v="1481"/>
    </i>
    <i r="1">
      <x v="1524"/>
    </i>
    <i r="1">
      <x v="1632"/>
    </i>
    <i r="1">
      <x v="1633"/>
    </i>
    <i r="1">
      <x v="1634"/>
    </i>
    <i r="1">
      <x v="1635"/>
    </i>
    <i r="1">
      <x v="1639"/>
    </i>
    <i r="1">
      <x v="1649"/>
    </i>
    <i r="1">
      <x v="1650"/>
    </i>
    <i r="1">
      <x v="1657"/>
    </i>
    <i>
      <x v="31"/>
    </i>
    <i r="1">
      <x v="11"/>
    </i>
    <i r="1">
      <x v="13"/>
    </i>
    <i r="1">
      <x v="17"/>
    </i>
    <i r="1">
      <x v="18"/>
    </i>
    <i r="1">
      <x v="19"/>
    </i>
    <i r="1">
      <x v="20"/>
    </i>
    <i r="1">
      <x v="21"/>
    </i>
    <i r="1">
      <x v="22"/>
    </i>
    <i r="1">
      <x v="23"/>
    </i>
    <i>
      <x v="32"/>
    </i>
    <i r="1">
      <x v="11"/>
    </i>
    <i r="1">
      <x v="13"/>
    </i>
    <i r="1">
      <x v="17"/>
    </i>
    <i r="1">
      <x v="18"/>
    </i>
    <i r="1">
      <x v="19"/>
    </i>
    <i r="1">
      <x v="20"/>
    </i>
    <i>
      <x v="33"/>
    </i>
    <i r="1">
      <x v="32"/>
    </i>
    <i r="1">
      <x v="50"/>
    </i>
    <i r="1">
      <x v="60"/>
    </i>
    <i r="1">
      <x v="77"/>
    </i>
    <i r="1">
      <x v="82"/>
    </i>
    <i r="1">
      <x v="89"/>
    </i>
    <i r="1">
      <x v="90"/>
    </i>
    <i r="1">
      <x v="91"/>
    </i>
    <i r="1">
      <x v="92"/>
    </i>
    <i r="1">
      <x v="93"/>
    </i>
    <i r="1">
      <x v="98"/>
    </i>
    <i r="1">
      <x v="102"/>
    </i>
    <i r="1">
      <x v="106"/>
    </i>
    <i r="1">
      <x v="109"/>
    </i>
    <i r="1">
      <x v="112"/>
    </i>
    <i r="1">
      <x v="113"/>
    </i>
    <i r="1">
      <x v="114"/>
    </i>
    <i r="1">
      <x v="115"/>
    </i>
    <i r="1">
      <x v="118"/>
    </i>
    <i r="1">
      <x v="121"/>
    </i>
    <i r="1">
      <x v="122"/>
    </i>
    <i r="1">
      <x v="124"/>
    </i>
    <i r="1">
      <x v="126"/>
    </i>
    <i r="1">
      <x v="136"/>
    </i>
    <i r="1">
      <x v="166"/>
    </i>
    <i r="1">
      <x v="178"/>
    </i>
    <i r="1">
      <x v="183"/>
    </i>
    <i r="1">
      <x v="199"/>
    </i>
    <i r="1">
      <x v="200"/>
    </i>
    <i r="1">
      <x v="202"/>
    </i>
    <i r="1">
      <x v="208"/>
    </i>
    <i r="1">
      <x v="213"/>
    </i>
    <i r="1">
      <x v="215"/>
    </i>
    <i r="1">
      <x v="216"/>
    </i>
    <i r="1">
      <x v="218"/>
    </i>
    <i r="1">
      <x v="234"/>
    </i>
    <i r="1">
      <x v="235"/>
    </i>
    <i r="1">
      <x v="238"/>
    </i>
    <i r="1">
      <x v="242"/>
    </i>
    <i r="1">
      <x v="244"/>
    </i>
    <i r="1">
      <x v="254"/>
    </i>
    <i r="1">
      <x v="255"/>
    </i>
    <i r="1">
      <x v="258"/>
    </i>
    <i r="1">
      <x v="266"/>
    </i>
    <i r="1">
      <x v="267"/>
    </i>
    <i r="1">
      <x v="268"/>
    </i>
    <i r="1">
      <x v="272"/>
    </i>
    <i r="1">
      <x v="277"/>
    </i>
    <i r="1">
      <x v="318"/>
    </i>
    <i r="1">
      <x v="325"/>
    </i>
    <i r="1">
      <x v="328"/>
    </i>
    <i r="1">
      <x v="334"/>
    </i>
    <i r="1">
      <x v="351"/>
    </i>
    <i r="1">
      <x v="359"/>
    </i>
    <i r="1">
      <x v="360"/>
    </i>
    <i r="1">
      <x v="361"/>
    </i>
    <i r="1">
      <x v="376"/>
    </i>
    <i r="1">
      <x v="377"/>
    </i>
    <i r="1">
      <x v="378"/>
    </i>
    <i r="1">
      <x v="379"/>
    </i>
    <i r="1">
      <x v="380"/>
    </i>
    <i r="1">
      <x v="409"/>
    </i>
    <i r="1">
      <x v="410"/>
    </i>
    <i r="1">
      <x v="412"/>
    </i>
    <i r="1">
      <x v="437"/>
    </i>
    <i r="1">
      <x v="480"/>
    </i>
    <i r="1">
      <x v="483"/>
    </i>
    <i r="1">
      <x v="493"/>
    </i>
    <i r="1">
      <x v="518"/>
    </i>
    <i r="1">
      <x v="521"/>
    </i>
    <i r="1">
      <x v="528"/>
    </i>
    <i r="1">
      <x v="543"/>
    </i>
    <i r="1">
      <x v="553"/>
    </i>
    <i r="1">
      <x v="557"/>
    </i>
    <i r="1">
      <x v="564"/>
    </i>
    <i r="1">
      <x v="566"/>
    </i>
    <i r="1">
      <x v="567"/>
    </i>
    <i r="1">
      <x v="574"/>
    </i>
    <i r="1">
      <x v="575"/>
    </i>
    <i r="1">
      <x v="578"/>
    </i>
    <i r="1">
      <x v="581"/>
    </i>
    <i r="1">
      <x v="582"/>
    </i>
    <i r="1">
      <x v="584"/>
    </i>
    <i r="1">
      <x v="586"/>
    </i>
    <i r="1">
      <x v="587"/>
    </i>
    <i r="1">
      <x v="589"/>
    </i>
    <i r="1">
      <x v="590"/>
    </i>
    <i r="1">
      <x v="591"/>
    </i>
    <i r="1">
      <x v="612"/>
    </i>
    <i r="1">
      <x v="613"/>
    </i>
    <i r="1">
      <x v="729"/>
    </i>
    <i r="1">
      <x v="730"/>
    </i>
    <i r="1">
      <x v="731"/>
    </i>
    <i r="1">
      <x v="760"/>
    </i>
    <i r="1">
      <x v="789"/>
    </i>
    <i r="1">
      <x v="790"/>
    </i>
    <i r="1">
      <x v="791"/>
    </i>
    <i r="1">
      <x v="794"/>
    </i>
    <i r="1">
      <x v="798"/>
    </i>
    <i r="1">
      <x v="799"/>
    </i>
    <i r="1">
      <x v="801"/>
    </i>
    <i r="1">
      <x v="804"/>
    </i>
    <i r="1">
      <x v="810"/>
    </i>
    <i r="1">
      <x v="811"/>
    </i>
    <i r="1">
      <x v="813"/>
    </i>
    <i r="1">
      <x v="814"/>
    </i>
    <i r="1">
      <x v="817"/>
    </i>
    <i r="1">
      <x v="818"/>
    </i>
    <i r="1">
      <x v="819"/>
    </i>
    <i r="1">
      <x v="826"/>
    </i>
    <i r="1">
      <x v="831"/>
    </i>
    <i r="1">
      <x v="837"/>
    </i>
    <i r="1">
      <x v="838"/>
    </i>
    <i r="1">
      <x v="840"/>
    </i>
    <i r="1">
      <x v="842"/>
    </i>
    <i r="1">
      <x v="845"/>
    </i>
    <i r="1">
      <x v="847"/>
    </i>
    <i r="1">
      <x v="849"/>
    </i>
    <i r="1">
      <x v="850"/>
    </i>
    <i r="1">
      <x v="851"/>
    </i>
    <i r="1">
      <x v="854"/>
    </i>
    <i r="1">
      <x v="859"/>
    </i>
    <i r="1">
      <x v="861"/>
    </i>
    <i r="1">
      <x v="868"/>
    </i>
    <i r="1">
      <x v="869"/>
    </i>
    <i r="1">
      <x v="870"/>
    </i>
    <i r="1">
      <x v="872"/>
    </i>
    <i r="1">
      <x v="874"/>
    </i>
    <i r="1">
      <x v="891"/>
    </i>
    <i r="1">
      <x v="892"/>
    </i>
    <i r="1">
      <x v="893"/>
    </i>
    <i r="1">
      <x v="896"/>
    </i>
    <i r="1">
      <x v="906"/>
    </i>
    <i r="1">
      <x v="911"/>
    </i>
    <i r="1">
      <x v="913"/>
    </i>
    <i r="1">
      <x v="915"/>
    </i>
    <i r="1">
      <x v="917"/>
    </i>
    <i r="1">
      <x v="919"/>
    </i>
    <i r="1">
      <x v="920"/>
    </i>
    <i r="1">
      <x v="931"/>
    </i>
    <i r="1">
      <x v="932"/>
    </i>
    <i r="1">
      <x v="935"/>
    </i>
    <i r="1">
      <x v="943"/>
    </i>
    <i r="1">
      <x v="945"/>
    </i>
    <i r="1">
      <x v="946"/>
    </i>
    <i r="1">
      <x v="949"/>
    </i>
    <i r="1">
      <x v="952"/>
    </i>
    <i r="1">
      <x v="955"/>
    </i>
    <i r="1">
      <x v="963"/>
    </i>
    <i r="1">
      <x v="965"/>
    </i>
    <i r="1">
      <x v="966"/>
    </i>
    <i r="1">
      <x v="967"/>
    </i>
    <i r="1">
      <x v="968"/>
    </i>
    <i r="1">
      <x v="971"/>
    </i>
    <i r="1">
      <x v="972"/>
    </i>
    <i r="1">
      <x v="973"/>
    </i>
    <i r="1">
      <x v="976"/>
    </i>
    <i r="1">
      <x v="977"/>
    </i>
    <i r="1">
      <x v="978"/>
    </i>
    <i r="1">
      <x v="979"/>
    </i>
    <i r="1">
      <x v="981"/>
    </i>
    <i r="1">
      <x v="982"/>
    </i>
    <i r="1">
      <x v="983"/>
    </i>
    <i r="1">
      <x v="984"/>
    </i>
    <i r="1">
      <x v="985"/>
    </i>
    <i r="1">
      <x v="986"/>
    </i>
    <i r="1">
      <x v="998"/>
    </i>
    <i r="1">
      <x v="1005"/>
    </i>
    <i r="1">
      <x v="1012"/>
    </i>
    <i r="1">
      <x v="1013"/>
    </i>
    <i r="1">
      <x v="1014"/>
    </i>
    <i r="1">
      <x v="1015"/>
    </i>
    <i r="1">
      <x v="1016"/>
    </i>
    <i r="1">
      <x v="1017"/>
    </i>
    <i r="1">
      <x v="1022"/>
    </i>
    <i r="1">
      <x v="1031"/>
    </i>
    <i r="1">
      <x v="1032"/>
    </i>
    <i r="1">
      <x v="1129"/>
    </i>
    <i r="1">
      <x v="1143"/>
    </i>
    <i r="1">
      <x v="1146"/>
    </i>
    <i r="1">
      <x v="1158"/>
    </i>
    <i r="1">
      <x v="1218"/>
    </i>
    <i r="1">
      <x v="1244"/>
    </i>
    <i r="1">
      <x v="1255"/>
    </i>
    <i r="1">
      <x v="1256"/>
    </i>
    <i r="1">
      <x v="1257"/>
    </i>
    <i r="1">
      <x v="1267"/>
    </i>
    <i r="1">
      <x v="1269"/>
    </i>
    <i r="1">
      <x v="1283"/>
    </i>
    <i r="1">
      <x v="1291"/>
    </i>
    <i r="1">
      <x v="1324"/>
    </i>
    <i r="1">
      <x v="1340"/>
    </i>
    <i r="1">
      <x v="1352"/>
    </i>
    <i r="1">
      <x v="1358"/>
    </i>
    <i r="1">
      <x v="1362"/>
    </i>
    <i r="1">
      <x v="1364"/>
    </i>
    <i r="1">
      <x v="1373"/>
    </i>
    <i r="1">
      <x v="1377"/>
    </i>
    <i r="1">
      <x v="1382"/>
    </i>
    <i r="1">
      <x v="1404"/>
    </i>
    <i r="1">
      <x v="1405"/>
    </i>
    <i r="1">
      <x v="1406"/>
    </i>
    <i r="1">
      <x v="1418"/>
    </i>
    <i r="1">
      <x v="1423"/>
    </i>
    <i r="1">
      <x v="1430"/>
    </i>
    <i r="1">
      <x v="1432"/>
    </i>
    <i r="1">
      <x v="1435"/>
    </i>
    <i r="1">
      <x v="1437"/>
    </i>
    <i r="1">
      <x v="1453"/>
    </i>
    <i r="1">
      <x v="1470"/>
    </i>
    <i r="1">
      <x v="1471"/>
    </i>
    <i r="1">
      <x v="1473"/>
    </i>
    <i r="1">
      <x v="1474"/>
    </i>
    <i r="1">
      <x v="1476"/>
    </i>
    <i r="1">
      <x v="1487"/>
    </i>
    <i r="1">
      <x v="1492"/>
    </i>
    <i r="1">
      <x v="1493"/>
    </i>
    <i r="1">
      <x v="1495"/>
    </i>
    <i r="1">
      <x v="1496"/>
    </i>
    <i r="1">
      <x v="1548"/>
    </i>
    <i r="1">
      <x v="1553"/>
    </i>
    <i r="1">
      <x v="1557"/>
    </i>
    <i r="1">
      <x v="1561"/>
    </i>
    <i r="1">
      <x v="1623"/>
    </i>
    <i r="1">
      <x v="1624"/>
    </i>
    <i r="1">
      <x v="1631"/>
    </i>
    <i r="1">
      <x v="1637"/>
    </i>
    <i r="1">
      <x v="1663"/>
    </i>
    <i r="1">
      <x v="1676"/>
    </i>
    <i r="1">
      <x v="1711"/>
    </i>
    <i r="1">
      <x v="1724"/>
    </i>
    <i r="1">
      <x v="1728"/>
    </i>
    <i r="1">
      <x v="1729"/>
    </i>
    <i t="grand">
      <x/>
    </i>
  </rowItems>
  <colItems count="1">
    <i/>
  </colItems>
  <dataFields count="1">
    <dataField name="Antal af value" fld="5" subtotal="count" baseField="0" baseItem="0"/>
  </dataFields>
  <formats count="1">
    <format dxfId="0">
      <pivotArea field="4"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el1" cacheId="0" applyNumberFormats="0" applyBorderFormats="0" applyFontFormats="0" applyPatternFormats="0" applyAlignmentFormats="0" applyWidthHeightFormats="1" dataCaption="Værdier" updatedVersion="4" minRefreshableVersion="3" useAutoFormatting="1" itemPrintTitles="1" createdVersion="4" indent="0" outline="1" outlineData="1" multipleFieldFilters="0">
  <location ref="A4:CA6" firstHeaderRow="1" firstDataRow="3" firstDataCol="0"/>
  <pivotFields count="6">
    <pivotField showAll="0">
      <items count="249">
        <item x="247"/>
        <item x="246"/>
        <item x="245"/>
        <item x="244"/>
        <item x="243"/>
        <item x="242"/>
        <item x="241"/>
        <item x="240"/>
        <item x="239"/>
        <item x="238"/>
        <item x="237"/>
        <item x="236"/>
        <item x="235"/>
        <item x="234"/>
        <item x="233"/>
        <item x="232"/>
        <item x="231"/>
        <item x="230"/>
        <item x="229"/>
        <item x="228"/>
        <item x="227"/>
        <item x="226"/>
        <item x="225"/>
        <item x="224"/>
        <item x="223"/>
        <item x="222"/>
        <item x="221"/>
        <item x="220"/>
        <item x="219"/>
        <item x="218"/>
        <item x="217"/>
        <item x="216"/>
        <item x="215"/>
        <item x="214"/>
        <item x="213"/>
        <item x="212"/>
        <item x="211"/>
        <item x="210"/>
        <item x="209"/>
        <item x="208"/>
        <item x="207"/>
        <item x="206"/>
        <item x="205"/>
        <item x="204"/>
        <item x="203"/>
        <item x="202"/>
        <item x="201"/>
        <item x="200"/>
        <item x="199"/>
        <item x="198"/>
        <item x="197"/>
        <item x="196"/>
        <item x="195"/>
        <item x="194"/>
        <item x="193"/>
        <item x="192"/>
        <item x="191"/>
        <item x="190"/>
        <item x="189"/>
        <item x="188"/>
        <item x="187"/>
        <item x="186"/>
        <item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0"/>
        <item t="default"/>
      </items>
    </pivotField>
    <pivotField showAll="0"/>
    <pivotField showAll="0"/>
    <pivotField axis="axisCol" showAll="0">
      <items count="40">
        <item x="1"/>
        <item x="2"/>
        <item x="16"/>
        <item x="3"/>
        <item x="4"/>
        <item x="11"/>
        <item x="30"/>
        <item x="12"/>
        <item x="37"/>
        <item x="13"/>
        <item x="32"/>
        <item x="5"/>
        <item x="34"/>
        <item x="6"/>
        <item x="28"/>
        <item x="7"/>
        <item x="8"/>
        <item x="9"/>
        <item x="10"/>
        <item x="35"/>
        <item x="29"/>
        <item x="36"/>
        <item x="14"/>
        <item x="15"/>
        <item x="17"/>
        <item x="18"/>
        <item x="19"/>
        <item x="20"/>
        <item x="22"/>
        <item x="23"/>
        <item x="24"/>
        <item x="25"/>
        <item x="38"/>
        <item x="26"/>
        <item x="33"/>
        <item x="21"/>
        <item x="31"/>
        <item x="0"/>
        <item x="27"/>
        <item t="default"/>
      </items>
    </pivotField>
    <pivotField axis="axisCol" showAll="0">
      <items count="35">
        <item x="16"/>
        <item x="3"/>
        <item x="29"/>
        <item x="25"/>
        <item x="31"/>
        <item x="6"/>
        <item x="2"/>
        <item x="11"/>
        <item x="8"/>
        <item x="14"/>
        <item x="15"/>
        <item x="13"/>
        <item x="9"/>
        <item x="19"/>
        <item x="22"/>
        <item x="28"/>
        <item x="20"/>
        <item x="18"/>
        <item x="17"/>
        <item x="26"/>
        <item x="33"/>
        <item x="30"/>
        <item x="4"/>
        <item x="27"/>
        <item x="12"/>
        <item x="32"/>
        <item x="21"/>
        <item x="23"/>
        <item x="24"/>
        <item x="7"/>
        <item x="1"/>
        <item x="5"/>
        <item x="10"/>
        <item x="0"/>
        <item t="default"/>
      </items>
    </pivotField>
    <pivotField showAll="0">
      <items count="1735">
        <item x="1413"/>
        <item x="610"/>
        <item x="753"/>
        <item x="280"/>
        <item x="278"/>
        <item x="282"/>
        <item x="281"/>
        <item x="258"/>
        <item x="1642"/>
        <item x="643"/>
        <item x="9"/>
        <item x="1139"/>
        <item x="26"/>
        <item x="214"/>
        <item x="1457"/>
        <item x="1412"/>
        <item x="6"/>
        <item x="7"/>
        <item x="8"/>
        <item x="88"/>
        <item x="22"/>
        <item x="19"/>
        <item x="5"/>
        <item x="1074"/>
        <item x="1551"/>
        <item x="1675"/>
        <item x="601"/>
        <item x="135"/>
        <item x="455"/>
        <item x="1529"/>
        <item x="1404"/>
        <item x="898"/>
        <item x="899"/>
        <item x="454"/>
        <item x="1345"/>
        <item x="677"/>
        <item x="675"/>
        <item x="674"/>
        <item x="696"/>
        <item x="993"/>
        <item x="488"/>
        <item x="527"/>
        <item x="1514"/>
        <item x="394"/>
        <item x="1593"/>
        <item x="702"/>
        <item x="1036"/>
        <item x="73"/>
        <item x="1213"/>
        <item x="1212"/>
        <item x="1005"/>
        <item x="1089"/>
        <item x="1295"/>
        <item x="619"/>
        <item x="886"/>
        <item x="279"/>
        <item x="1382"/>
        <item x="1246"/>
        <item x="1354"/>
        <item x="972"/>
        <item x="973"/>
        <item x="939"/>
        <item x="959"/>
        <item x="239"/>
        <item x="1484"/>
        <item x="600"/>
        <item x="1127"/>
        <item x="679"/>
        <item x="1200"/>
        <item x="1479"/>
        <item x="885"/>
        <item x="546"/>
        <item x="880"/>
        <item x="593"/>
        <item x="879"/>
        <item x="961"/>
        <item x="333"/>
        <item x="1207"/>
        <item x="126"/>
        <item x="736"/>
        <item x="1531"/>
        <item x="1272"/>
        <item x="1273"/>
        <item x="1094"/>
        <item x="1576"/>
        <item x="724"/>
        <item x="974"/>
        <item x="1030"/>
        <item x="565"/>
        <item x="908"/>
        <item x="270"/>
        <item x="1632"/>
        <item x="1574"/>
        <item x="271"/>
        <item x="566"/>
        <item x="1633"/>
        <item x="909"/>
        <item x="15"/>
        <item x="1439"/>
        <item x="17"/>
        <item x="24"/>
        <item x="721"/>
        <item x="722"/>
        <item x="1250"/>
        <item x="1575"/>
        <item x="30"/>
        <item x="1091"/>
        <item x="967"/>
        <item x="1342"/>
        <item x="1343"/>
        <item x="32"/>
        <item x="1434"/>
        <item x="1653"/>
        <item x="90"/>
        <item x="1509"/>
        <item x="1654"/>
        <item x="92"/>
        <item x="1240"/>
        <item x="1241"/>
        <item x="1511"/>
        <item x="1402"/>
        <item x="371"/>
        <item x="372"/>
        <item x="143"/>
        <item x="144"/>
        <item x="847"/>
        <item x="725"/>
        <item x="1075"/>
        <item x="834"/>
        <item x="133"/>
        <item x="1680"/>
        <item x="434"/>
        <item x="517"/>
        <item x="552"/>
        <item x="197"/>
        <item x="701"/>
        <item x="180"/>
        <item x="29"/>
        <item x="948"/>
        <item x="4"/>
        <item x="377"/>
        <item x="1010"/>
        <item x="617"/>
        <item x="1300"/>
        <item x="535"/>
        <item x="875"/>
        <item x="957"/>
        <item x="705"/>
        <item x="536"/>
        <item x="1150"/>
        <item x="1100"/>
        <item x="1329"/>
        <item x="1146"/>
        <item x="1260"/>
        <item x="1722"/>
        <item x="955"/>
        <item x="367"/>
        <item x="407"/>
        <item x="64"/>
        <item x="175"/>
        <item x="695"/>
        <item x="790"/>
        <item x="850"/>
        <item x="997"/>
        <item x="1600"/>
        <item x="686"/>
        <item x="687"/>
        <item x="177"/>
        <item x="1225"/>
        <item x="708"/>
        <item x="1617"/>
        <item x="928"/>
        <item x="1438"/>
        <item x="352"/>
        <item x="215"/>
        <item x="62"/>
        <item x="1136"/>
        <item x="414"/>
        <item x="416"/>
        <item x="896"/>
        <item x="604"/>
        <item x="287"/>
        <item x="602"/>
        <item x="1008"/>
        <item x="798"/>
        <item x="752"/>
        <item x="360"/>
        <item x="149"/>
        <item x="160"/>
        <item x="1028"/>
        <item x="1581"/>
        <item x="1160"/>
        <item x="155"/>
        <item x="164"/>
        <item x="1476"/>
        <item x="96"/>
        <item x="353"/>
        <item x="78"/>
        <item x="799"/>
        <item x="1448"/>
        <item x="1449"/>
        <item x="1580"/>
        <item x="95"/>
        <item x="1316"/>
        <item x="1105"/>
        <item x="136"/>
        <item x="792"/>
        <item x="253"/>
        <item x="748"/>
        <item x="800"/>
        <item x="1721"/>
        <item x="1385"/>
        <item x="563"/>
        <item x="564"/>
        <item x="1384"/>
        <item x="237"/>
        <item x="1591"/>
        <item x="1678"/>
        <item x="462"/>
        <item x="68"/>
        <item x="37"/>
        <item x="27"/>
        <item x="1624"/>
        <item x="868"/>
        <item x="1679"/>
        <item x="231"/>
        <item x="494"/>
        <item x="496"/>
        <item x="296"/>
        <item x="238"/>
        <item x="1543"/>
        <item x="589"/>
        <item x="1423"/>
        <item x="597"/>
        <item x="1536"/>
        <item x="1537"/>
        <item x="16"/>
        <item x="1176"/>
        <item x="1035"/>
        <item x="1608"/>
        <item x="487"/>
        <item x="1122"/>
        <item x="1123"/>
        <item x="892"/>
        <item x="893"/>
        <item x="497"/>
        <item x="968"/>
        <item x="969"/>
        <item x="1174"/>
        <item x="1645"/>
        <item x="1646"/>
        <item x="1101"/>
        <item x="1059"/>
        <item x="359"/>
        <item x="544"/>
        <item x="545"/>
        <item x="363"/>
        <item x="1442"/>
        <item x="1443"/>
        <item x="1681"/>
        <item x="638"/>
        <item x="1683"/>
        <item x="344"/>
        <item x="877"/>
        <item x="732"/>
        <item x="1168"/>
        <item x="936"/>
        <item x="801"/>
        <item x="1169"/>
        <item x="802"/>
        <item x="1545"/>
        <item x="129"/>
        <item x="131"/>
        <item x="1330"/>
        <item x="940"/>
        <item x="1026"/>
        <item x="1615"/>
        <item x="1616"/>
        <item x="1475"/>
        <item x="1619"/>
        <item x="1611"/>
        <item x="1292"/>
        <item x="295"/>
        <item x="694"/>
        <item x="20"/>
        <item x="176"/>
        <item x="849"/>
        <item x="982"/>
        <item x="975"/>
        <item x="992"/>
        <item x="1280"/>
        <item x="1267"/>
        <item x="1517"/>
        <item x="161"/>
        <item x="13"/>
        <item x="1571"/>
        <item x="1725"/>
        <item x="775"/>
        <item x="14"/>
        <item x="853"/>
        <item x="81"/>
        <item x="901"/>
        <item x="1120"/>
        <item x="1627"/>
        <item x="501"/>
        <item x="1468"/>
        <item x="1325"/>
        <item x="1715"/>
        <item x="1296"/>
        <item x="996"/>
        <item x="1515"/>
        <item x="211"/>
        <item x="814"/>
        <item x="1694"/>
        <item x="1263"/>
        <item x="811"/>
        <item x="324"/>
        <item x="1083"/>
        <item x="159"/>
        <item x="442"/>
        <item x="1403"/>
        <item x="113"/>
        <item x="468"/>
        <item x="1521"/>
        <item x="1661"/>
        <item x="1662"/>
        <item x="1235"/>
        <item x="1134"/>
        <item x="1135"/>
        <item x="142"/>
        <item x="323"/>
        <item x="45"/>
        <item x="458"/>
        <item x="70"/>
        <item x="74"/>
        <item x="71"/>
        <item x="884"/>
        <item x="480"/>
        <item x="521"/>
        <item x="1618"/>
        <item x="1692"/>
        <item x="1198"/>
        <item x="479"/>
        <item x="232"/>
        <item x="1603"/>
        <item x="1583"/>
        <item x="1622"/>
        <item x="765"/>
        <item x="1502"/>
        <item x="117"/>
        <item x="883"/>
        <item x="368"/>
        <item x="91"/>
        <item x="318"/>
        <item x="1473"/>
        <item x="1332"/>
        <item x="1364"/>
        <item x="1274"/>
        <item x="1064"/>
        <item x="99"/>
        <item x="1327"/>
        <item x="101"/>
        <item x="771"/>
        <item x="1328"/>
        <item x="728"/>
        <item x="1602"/>
        <item x="1631"/>
        <item x="1171"/>
        <item x="1655"/>
        <item x="1572"/>
        <item x="1417"/>
        <item x="194"/>
        <item x="1066"/>
        <item x="583"/>
        <item x="1164"/>
        <item x="1234"/>
        <item x="158"/>
        <item x="1733"/>
        <item x="1471"/>
        <item x="146"/>
        <item x="147"/>
        <item x="1472"/>
        <item x="1540"/>
        <item x="1110"/>
        <item x="538"/>
        <item x="558"/>
        <item x="1665"/>
        <item x="150"/>
        <item x="1635"/>
        <item x="148"/>
        <item x="1674"/>
        <item x="93"/>
        <item x="688"/>
        <item x="433"/>
        <item x="373"/>
        <item x="609"/>
        <item x="761"/>
        <item x="1558"/>
        <item x="947"/>
        <item x="867"/>
        <item x="1104"/>
        <item x="935"/>
        <item x="763"/>
        <item x="1437"/>
        <item x="758"/>
        <item x="1077"/>
        <item x="390"/>
        <item x="1102"/>
        <item x="260"/>
        <item x="1356"/>
        <item x="1357"/>
        <item x="757"/>
        <item x="1297"/>
        <item x="297"/>
        <item x="1671"/>
        <item x="491"/>
        <item x="913"/>
        <item x="821"/>
        <item x="1732"/>
        <item x="1566"/>
        <item x="436"/>
        <item x="1287"/>
        <item x="1480"/>
        <item x="369"/>
        <item x="1181"/>
        <item x="551"/>
        <item x="1720"/>
        <item x="1498"/>
        <item x="461"/>
        <item x="1011"/>
        <item x="878"/>
        <item x="1185"/>
        <item x="102"/>
        <item x="785"/>
        <item x="303"/>
        <item x="816"/>
        <item x="607"/>
        <item x="960"/>
        <item x="299"/>
        <item x="1568"/>
        <item x="1256"/>
        <item x="726"/>
        <item x="818"/>
        <item x="69"/>
        <item x="67"/>
        <item x="485"/>
        <item x="1284"/>
        <item x="313"/>
        <item x="576"/>
        <item x="502"/>
        <item x="216"/>
        <item x="222"/>
        <item x="864"/>
        <item x="579"/>
        <item x="381"/>
        <item x="206"/>
        <item x="1446"/>
        <item x="443"/>
        <item x="856"/>
        <item x="774"/>
        <item x="1151"/>
        <item x="1311"/>
        <item x="152"/>
        <item x="1050"/>
        <item x="843"/>
        <item x="1637"/>
        <item x="453"/>
        <item x="220"/>
        <item x="745"/>
        <item x="611"/>
        <item x="516"/>
        <item x="514"/>
        <item x="1522"/>
        <item x="115"/>
        <item x="447"/>
        <item x="419"/>
        <item x="1242"/>
        <item x="697"/>
        <item x="1245"/>
        <item x="1027"/>
        <item x="349"/>
        <item x="881"/>
        <item x="518"/>
        <item x="10"/>
        <item x="1710"/>
        <item x="1712"/>
        <item x="1425"/>
        <item x="1639"/>
        <item x="123"/>
        <item x="1025"/>
        <item x="125"/>
        <item x="1209"/>
        <item x="509"/>
        <item x="510"/>
        <item x="796"/>
        <item x="690"/>
        <item x="520"/>
        <item x="1518"/>
        <item x="471"/>
        <item x="331"/>
        <item x="1391"/>
        <item x="1022"/>
        <item x="499"/>
        <item x="374"/>
        <item x="547"/>
        <item x="735"/>
        <item x="585"/>
        <item x="193"/>
        <item x="345"/>
        <item x="464"/>
        <item x="1524"/>
        <item x="1441"/>
        <item x="907"/>
        <item x="1614"/>
        <item x="463"/>
        <item x="1270"/>
        <item x="976"/>
        <item x="1620"/>
        <item x="1621"/>
        <item x="1299"/>
        <item x="1072"/>
        <item x="1414"/>
        <item x="408"/>
        <item x="168"/>
        <item x="1355"/>
        <item x="854"/>
        <item x="1092"/>
        <item x="375"/>
        <item x="626"/>
        <item x="965"/>
        <item x="250"/>
        <item x="548"/>
        <item x="574"/>
        <item x="897"/>
        <item x="570"/>
        <item x="451"/>
        <item x="1309"/>
        <item x="457"/>
        <item x="637"/>
        <item x="981"/>
        <item x="762"/>
        <item x="111"/>
        <item x="1298"/>
        <item x="1601"/>
        <item x="330"/>
        <item x="1585"/>
        <item x="750"/>
        <item x="1215"/>
        <item x="772"/>
        <item x="1257"/>
        <item x="119"/>
        <item x="715"/>
        <item x="625"/>
        <item x="108"/>
        <item x="1184"/>
        <item x="1114"/>
        <item x="1217"/>
        <item x="1399"/>
        <item x="1115"/>
        <item x="918"/>
        <item x="596"/>
        <item x="658"/>
        <item x="1219"/>
        <item x="1499"/>
        <item x="1500"/>
        <item x="343"/>
        <item x="1554"/>
        <item x="1555"/>
        <item x="249"/>
        <item x="1360"/>
        <item x="1231"/>
        <item x="1236"/>
        <item x="1714"/>
        <item x="84"/>
        <item x="450"/>
        <item x="528"/>
        <item x="1376"/>
        <item x="61"/>
        <item x="63"/>
        <item x="859"/>
        <item x="533"/>
        <item x="1478"/>
        <item x="534"/>
        <item x="1337"/>
        <item x="1338"/>
        <item x="1490"/>
        <item x="1183"/>
        <item x="1491"/>
        <item x="305"/>
        <item x="417"/>
        <item x="267"/>
        <item x="306"/>
        <item x="1563"/>
        <item x="651"/>
        <item x="826"/>
        <item x="1726"/>
        <item x="169"/>
        <item x="322"/>
        <item x="418"/>
        <item x="1111"/>
        <item x="519"/>
        <item x="199"/>
        <item x="364"/>
        <item x="1226"/>
        <item x="1179"/>
        <item x="1053"/>
        <item x="1223"/>
        <item x="1124"/>
        <item x="182"/>
        <item x="57"/>
        <item x="1466"/>
        <item x="1456"/>
        <item x="1470"/>
        <item x="190"/>
        <item x="1489"/>
        <item x="988"/>
        <item x="1013"/>
        <item x="979"/>
        <item x="980"/>
        <item x="384"/>
        <item x="428"/>
        <item x="1334"/>
        <item x="672"/>
        <item x="1535"/>
        <item x="876"/>
        <item x="559"/>
        <item x="636"/>
        <item x="203"/>
        <item x="1550"/>
        <item x="656"/>
        <item x="1504"/>
        <item x="1464"/>
        <item x="97"/>
        <item x="1221"/>
        <item x="990"/>
        <item x="490"/>
        <item x="646"/>
        <item x="650"/>
        <item x="1387"/>
        <item x="396"/>
        <item x="1392"/>
        <item x="379"/>
        <item x="562"/>
        <item x="1348"/>
        <item x="404"/>
        <item x="1227"/>
        <item x="1532"/>
        <item x="1367"/>
        <item x="986"/>
        <item x="756"/>
        <item x="678"/>
        <item x="429"/>
        <item x="1552"/>
        <item x="700"/>
        <item x="655"/>
        <item x="116"/>
        <item x="1138"/>
        <item x="1553"/>
        <item x="741"/>
        <item x="1106"/>
        <item x="1182"/>
        <item x="1015"/>
        <item x="1660"/>
        <item x="938"/>
        <item x="812"/>
        <item x="312"/>
        <item x="958"/>
        <item x="342"/>
        <item x="151"/>
        <item x="1641"/>
        <item x="1191"/>
        <item x="1349"/>
        <item x="314"/>
        <item x="590"/>
        <item x="1659"/>
        <item x="1636"/>
        <item x="189"/>
        <item x="934"/>
        <item x="1014"/>
        <item x="933"/>
        <item x="1626"/>
        <item x="39"/>
        <item x="622"/>
        <item x="1113"/>
        <item x="1669"/>
        <item x="1390"/>
        <item x="1079"/>
        <item x="272"/>
        <item x="1463"/>
        <item x="1097"/>
        <item x="645"/>
        <item x="33"/>
        <item x="657"/>
        <item x="380"/>
        <item x="1196"/>
        <item x="1582"/>
        <item x="1723"/>
        <item x="1194"/>
        <item x="949"/>
        <item x="654"/>
        <item x="1340"/>
        <item x="1634"/>
        <item x="420"/>
        <item x="1497"/>
        <item x="357"/>
        <item x="945"/>
        <item x="598"/>
        <item x="754"/>
        <item x="923"/>
        <item x="1378"/>
        <item x="1459"/>
        <item x="1312"/>
        <item x="1078"/>
        <item x="1386"/>
        <item x="1147"/>
        <item x="1548"/>
        <item x="1422"/>
        <item x="584"/>
        <item x="707"/>
        <item x="1597"/>
        <item x="1686"/>
        <item x="1370"/>
        <item x="633"/>
        <item x="265"/>
        <item x="1211"/>
        <item x="1668"/>
        <item x="472"/>
        <item x="1730"/>
        <item x="477"/>
        <item x="943"/>
        <item x="580"/>
        <item x="944"/>
        <item x="581"/>
        <item x="1503"/>
        <item x="804"/>
        <item x="691"/>
        <item x="243"/>
        <item x="1352"/>
        <item x="1353"/>
        <item x="495"/>
        <item x="784"/>
        <item x="1186"/>
        <item x="1493"/>
        <item x="1508"/>
        <item x="791"/>
        <item x="1516"/>
        <item x="659"/>
        <item x="1070"/>
        <item x="1210"/>
        <item x="1704"/>
        <item x="1651"/>
        <item x="1061"/>
        <item x="1365"/>
        <item x="1281"/>
        <item x="1652"/>
        <item x="964"/>
        <item x="34"/>
        <item x="47"/>
        <item x="31"/>
        <item x="647"/>
        <item x="56"/>
        <item x="415"/>
        <item x="1153"/>
        <item x="624"/>
        <item x="38"/>
        <item x="163"/>
        <item x="1161"/>
        <item x="542"/>
        <item x="1544"/>
        <item x="978"/>
        <item x="681"/>
        <item x="644"/>
        <item x="620"/>
        <item x="354"/>
        <item x="1224"/>
        <item x="1481"/>
        <item x="98"/>
        <item x="207"/>
        <item x="235"/>
        <item x="75"/>
        <item x="1173"/>
        <item x="1613"/>
        <item x="671"/>
        <item x="740"/>
        <item x="1166"/>
        <item x="684"/>
        <item x="1007"/>
        <item x="1394"/>
        <item x="661"/>
        <item x="1687"/>
        <item x="998"/>
        <item x="556"/>
        <item x="118"/>
        <item x="692"/>
        <item x="693"/>
        <item x="586"/>
        <item x="719"/>
        <item x="768"/>
        <item x="437"/>
        <item x="438"/>
        <item x="1023"/>
        <item x="1024"/>
        <item x="769"/>
        <item x="350"/>
        <item x="351"/>
        <item x="85"/>
        <item x="1172"/>
        <item x="1579"/>
        <item x="1056"/>
        <item x="1393"/>
        <item x="183"/>
        <item x="999"/>
        <item x="652"/>
        <item x="921"/>
        <item x="653"/>
        <item x="922"/>
        <item x="683"/>
        <item x="402"/>
        <item x="1192"/>
        <item x="1193"/>
        <item x="89"/>
        <item x="202"/>
        <item x="842"/>
        <item x="1322"/>
        <item x="403"/>
        <item x="1465"/>
        <item x="723"/>
        <item x="401"/>
        <item x="1073"/>
        <item x="777"/>
        <item x="776"/>
        <item x="284"/>
        <item x="406"/>
        <item x="1458"/>
        <item x="1220"/>
        <item x="493"/>
        <item x="1707"/>
        <item x="733"/>
        <item x="1708"/>
        <item x="915"/>
        <item x="916"/>
        <item x="191"/>
        <item x="192"/>
        <item x="734"/>
        <item x="391"/>
        <item x="392"/>
        <item x="1116"/>
        <item x="1117"/>
        <item x="137"/>
        <item x="926"/>
        <item x="953"/>
        <item x="954"/>
        <item x="1435"/>
        <item x="860"/>
        <item x="861"/>
        <item x="1684"/>
        <item x="46"/>
        <item x="1323"/>
        <item x="1108"/>
        <item x="1109"/>
        <item x="808"/>
        <item x="809"/>
        <item x="1068"/>
        <item x="663"/>
        <item x="11"/>
        <item x="1237"/>
        <item x="42"/>
        <item x="247"/>
        <item x="1003"/>
        <item x="405"/>
        <item x="1093"/>
        <item x="122"/>
        <item x="124"/>
        <item x="717"/>
        <item x="718"/>
        <item x="1485"/>
        <item x="248"/>
        <item x="927"/>
        <item x="526"/>
        <item x="167"/>
        <item x="567"/>
        <item x="1218"/>
        <item x="1455"/>
        <item x="557"/>
        <item x="138"/>
        <item x="751"/>
        <item x="467"/>
        <item x="1703"/>
        <item x="1539"/>
        <item x="244"/>
        <item x="983"/>
        <item x="1278"/>
        <item x="1587"/>
        <item x="984"/>
        <item x="1588"/>
        <item x="871"/>
        <item x="872"/>
        <item x="1204"/>
        <item x="539"/>
        <item x="905"/>
        <item x="302"/>
        <item x="836"/>
        <item x="104"/>
        <item x="1051"/>
        <item x="511"/>
        <item x="1643"/>
        <item x="895"/>
        <item x="184"/>
        <item x="1644"/>
        <item x="807"/>
        <item x="1248"/>
        <item x="1249"/>
        <item x="1315"/>
        <item x="478"/>
        <item x="431"/>
        <item x="432"/>
        <item x="223"/>
        <item x="225"/>
        <item x="591"/>
        <item x="466"/>
        <item x="592"/>
        <item x="1004"/>
        <item x="779"/>
        <item x="55"/>
        <item x="277"/>
        <item x="851"/>
        <item x="667"/>
        <item x="1401"/>
        <item x="1698"/>
        <item x="599"/>
        <item x="445"/>
        <item x="1419"/>
        <item x="446"/>
        <item x="1420"/>
        <item x="1046"/>
        <item x="1366"/>
        <item x="1695"/>
        <item x="1595"/>
        <item x="35"/>
        <item x="828"/>
        <item x="397"/>
        <item x="1126"/>
        <item x="749"/>
        <item x="1610"/>
        <item x="1098"/>
        <item x="641"/>
        <item x="642"/>
        <item x="648"/>
        <item x="1162"/>
        <item x="1247"/>
        <item x="848"/>
        <item x="1266"/>
        <item x="1305"/>
        <item x="1427"/>
        <item x="1519"/>
        <item x="1520"/>
        <item x="217"/>
        <item x="1578"/>
        <item x="832"/>
        <item x="508"/>
        <item x="128"/>
        <item x="452"/>
        <item x="503"/>
        <item x="504"/>
        <item x="991"/>
        <item x="1561"/>
        <item x="631"/>
        <item x="838"/>
        <item x="632"/>
        <item x="1562"/>
        <item x="743"/>
        <item x="283"/>
        <item x="1629"/>
        <item x="744"/>
        <item x="1630"/>
        <item x="634"/>
        <item x="1156"/>
        <item x="1258"/>
        <item x="424"/>
        <item x="425"/>
        <item x="1426"/>
        <item x="1090"/>
        <item x="1006"/>
        <item x="788"/>
        <item x="815"/>
        <item x="492"/>
        <item x="448"/>
        <item x="730"/>
        <item x="1060"/>
        <item x="236"/>
        <item x="1431"/>
        <item x="500"/>
        <item x="1696"/>
        <item x="307"/>
        <item x="1304"/>
        <item x="1230"/>
        <item x="1009"/>
        <item x="865"/>
        <item x="1157"/>
        <item x="1279"/>
        <item x="789"/>
        <item x="1690"/>
        <item x="970"/>
        <item x="1112"/>
        <item x="1649"/>
        <item x="1650"/>
        <item x="319"/>
        <item x="460"/>
        <item x="1525"/>
        <item x="388"/>
        <item x="1577"/>
        <item x="1505"/>
        <item x="112"/>
        <item x="1598"/>
        <item x="525"/>
        <item x="481"/>
        <item x="1031"/>
        <item x="482"/>
        <item x="114"/>
        <item x="1125"/>
        <item x="1663"/>
        <item x="1253"/>
        <item x="1254"/>
        <item x="855"/>
        <item x="866"/>
        <item x="1259"/>
        <item x="817"/>
        <item x="568"/>
        <item x="594"/>
        <item x="1084"/>
        <item x="1397"/>
        <item x="1672"/>
        <item x="1398"/>
        <item x="1673"/>
        <item x="264"/>
        <item x="780"/>
        <item x="356"/>
        <item x="153"/>
        <item x="1666"/>
        <item x="156"/>
        <item x="912"/>
        <item x="529"/>
        <item x="882"/>
        <item x="1038"/>
        <item x="140"/>
        <item x="165"/>
        <item x="727"/>
        <item x="857"/>
        <item x="1541"/>
        <item x="358"/>
        <item x="931"/>
        <item x="987"/>
        <item x="300"/>
        <item x="36"/>
        <item x="1238"/>
        <item x="187"/>
        <item x="1180"/>
        <item x="1199"/>
        <item x="1623"/>
        <item x="1379"/>
        <item x="575"/>
        <item x="1569"/>
        <item x="977"/>
        <item x="1719"/>
        <item x="1021"/>
        <item x="1346"/>
        <item x="587"/>
        <item x="669"/>
        <item x="1265"/>
        <item x="1677"/>
        <item x="1486"/>
        <item x="660"/>
        <item x="1612"/>
        <item x="298"/>
        <item x="1178"/>
        <item x="742"/>
        <item x="1032"/>
        <item x="387"/>
        <item x="635"/>
        <item x="1599"/>
        <item x="1069"/>
        <item x="1103"/>
        <item x="120"/>
        <item x="291"/>
        <item x="682"/>
        <item x="59"/>
        <item x="839"/>
        <item x="1709"/>
        <item x="53"/>
        <item x="1375"/>
        <item x="18"/>
        <item x="288"/>
        <item x="1590"/>
        <item x="1293"/>
        <item x="1148"/>
        <item x="100"/>
        <item x="1496"/>
        <item x="1057"/>
        <item x="1667"/>
        <item x="1033"/>
        <item x="221"/>
        <item x="603"/>
        <item x="1713"/>
        <item x="1380"/>
        <item x="649"/>
        <item x="925"/>
        <item x="773"/>
        <item x="1542"/>
        <item x="28"/>
        <item x="1155"/>
        <item x="489"/>
        <item x="1333"/>
        <item x="515"/>
        <item x="621"/>
        <item x="1276"/>
        <item x="1088"/>
        <item x="1640"/>
        <item x="423"/>
        <item x="321"/>
        <item x="924"/>
        <item x="612"/>
        <item x="210"/>
        <item x="1429"/>
        <item x="172"/>
        <item x="530"/>
        <item x="242"/>
        <item x="154"/>
        <item x="1656"/>
        <item x="275"/>
        <item x="276"/>
        <item x="1058"/>
        <item x="44"/>
        <item x="914"/>
        <item x="1087"/>
        <item x="1318"/>
        <item x="1099"/>
        <item x="942"/>
        <item x="606"/>
        <item x="1187"/>
        <item x="1282"/>
        <item x="1029"/>
        <item x="304"/>
        <item x="1288"/>
        <item x="1289"/>
        <item x="1510"/>
        <item x="1128"/>
        <item x="1512"/>
        <item x="1177"/>
        <item x="224"/>
        <item x="399"/>
        <item x="338"/>
        <item x="105"/>
        <item x="1041"/>
        <item x="340"/>
        <item x="1648"/>
        <item x="208"/>
        <item x="1271"/>
        <item x="41"/>
        <item x="227"/>
        <item x="1436"/>
        <item x="1317"/>
        <item x="1444"/>
        <item x="1445"/>
        <item x="1319"/>
        <item x="627"/>
        <item x="1339"/>
        <item x="226"/>
        <item x="286"/>
        <item x="213"/>
        <item x="1275"/>
        <item x="900"/>
        <item x="1711"/>
        <item x="1358"/>
        <item x="1012"/>
        <item x="1243"/>
        <item x="1513"/>
        <item x="874"/>
        <item x="873"/>
        <item x="685"/>
        <item x="1731"/>
        <item x="1001"/>
        <item x="1331"/>
        <item x="196"/>
        <item x="240"/>
        <item x="810"/>
        <item x="689"/>
        <item x="273"/>
        <item x="1670"/>
        <item x="261"/>
        <item x="52"/>
        <item x="613"/>
        <item x="1324"/>
        <item x="747"/>
        <item x="1206"/>
        <item x="618"/>
        <item x="512"/>
        <item x="555"/>
        <item x="824"/>
        <item x="285"/>
        <item x="1232"/>
        <item x="1409"/>
        <item x="426"/>
        <item x="623"/>
        <item x="889"/>
        <item x="1294"/>
        <item x="1361"/>
        <item x="1142"/>
        <item x="23"/>
        <item x="1261"/>
        <item x="1526"/>
        <item x="310"/>
        <item x="289"/>
        <item x="1071"/>
        <item x="759"/>
        <item x="1197"/>
        <item x="778"/>
        <item x="1133"/>
        <item x="1205"/>
        <item x="891"/>
        <item x="1302"/>
        <item x="532"/>
        <item x="1628"/>
        <item x="1372"/>
        <item x="178"/>
        <item x="794"/>
        <item x="739"/>
        <item x="840"/>
        <item x="422"/>
        <item x="1447"/>
        <item x="1121"/>
        <item x="1283"/>
        <item x="1208"/>
        <item x="1705"/>
        <item x="1450"/>
        <item x="1406"/>
        <item x="844"/>
        <item x="444"/>
        <item x="1507"/>
        <item x="1495"/>
        <item x="628"/>
        <item x="629"/>
        <item x="1188"/>
        <item x="483"/>
        <item x="79"/>
        <item x="1158"/>
        <item x="72"/>
        <item x="1244"/>
        <item x="1082"/>
        <item x="109"/>
        <item x="1584"/>
        <item x="994"/>
        <item x="186"/>
        <item x="1469"/>
        <item x="1538"/>
        <item x="308"/>
        <item x="1565"/>
        <item x="665"/>
        <item x="309"/>
        <item x="80"/>
        <item x="1374"/>
        <item x="94"/>
        <item x="1415"/>
        <item x="1034"/>
        <item x="1308"/>
        <item x="132"/>
        <item x="1262"/>
        <item x="1320"/>
        <item x="1321"/>
        <item x="209"/>
        <item x="698"/>
        <item x="1701"/>
        <item x="139"/>
        <item x="274"/>
        <item x="1405"/>
        <item x="421"/>
        <item x="179"/>
        <item x="1303"/>
        <item x="956"/>
        <item x="1048"/>
        <item x="887"/>
        <item x="212"/>
        <item x="1195"/>
        <item x="966"/>
        <item x="937"/>
        <item x="1286"/>
        <item x="841"/>
        <item x="1251"/>
        <item x="335"/>
        <item x="770"/>
        <item x="1589"/>
        <item x="1042"/>
        <item x="1043"/>
        <item x="666"/>
        <item x="1506"/>
        <item x="1306"/>
        <item x="813"/>
        <item x="412"/>
        <item x="806"/>
        <item x="1268"/>
        <item x="1567"/>
        <item x="1460"/>
        <item x="1152"/>
        <item x="346"/>
        <item x="1107"/>
        <item x="1062"/>
        <item x="640"/>
        <item x="1718"/>
        <item x="1137"/>
        <item x="833"/>
        <item x="703"/>
        <item x="1054"/>
        <item x="337"/>
        <item x="1501"/>
        <item x="269"/>
        <item x="1383"/>
        <item x="233"/>
        <item x="1440"/>
        <item x="51"/>
        <item x="25"/>
        <item x="1167"/>
        <item x="995"/>
        <item x="157"/>
        <item x="1216"/>
        <item x="1727"/>
        <item x="1728"/>
        <item x="1596"/>
        <item x="1020"/>
        <item x="1418"/>
        <item x="902"/>
        <item x="1416"/>
        <item x="395"/>
        <item x="1702"/>
        <item x="320"/>
        <item x="522"/>
        <item x="1691"/>
        <item x="166"/>
        <item x="746"/>
        <item x="662"/>
        <item x="894"/>
        <item x="1373"/>
        <item x="327"/>
        <item x="630"/>
        <item x="827"/>
        <item x="1606"/>
        <item x="188"/>
        <item x="531"/>
        <item x="411"/>
        <item x="1149"/>
        <item x="1428"/>
        <item x="1019"/>
        <item x="60"/>
        <item x="1609"/>
        <item x="317"/>
        <item x="903"/>
        <item x="1467"/>
        <item x="890"/>
        <item x="888"/>
        <item x="571"/>
        <item x="572"/>
        <item x="230"/>
        <item x="755"/>
        <item x="822"/>
        <item x="823"/>
        <item x="1350"/>
        <item x="1351"/>
        <item x="1557"/>
        <item x="1252"/>
        <item x="1487"/>
        <item x="48"/>
        <item x="714"/>
        <item x="329"/>
        <item x="1363"/>
        <item x="673"/>
        <item x="835"/>
        <item x="904"/>
        <item x="1000"/>
        <item x="1143"/>
        <item x="1145"/>
        <item x="1214"/>
        <item x="704"/>
        <item x="1233"/>
        <item x="553"/>
        <item x="1453"/>
        <item x="1039"/>
        <item x="1411"/>
        <item x="65"/>
        <item x="66"/>
        <item x="543"/>
        <item x="706"/>
        <item x="1037"/>
        <item x="1560"/>
        <item x="1344"/>
        <item x="946"/>
        <item x="86"/>
        <item x="87"/>
        <item x="764"/>
        <item x="1165"/>
        <item x="1556"/>
        <item x="554"/>
        <item x="145"/>
        <item x="262"/>
        <item x="582"/>
        <item x="1170"/>
        <item x="1699"/>
        <item x="106"/>
        <item x="0"/>
        <item x="2"/>
        <item x="1700"/>
        <item x="1049"/>
        <item x="290"/>
        <item x="185"/>
        <item x="783"/>
        <item x="1549"/>
        <item x="1063"/>
        <item x="127"/>
        <item x="1118"/>
        <item x="1255"/>
        <item x="782"/>
        <item x="1129"/>
        <item x="1474"/>
        <item x="1269"/>
        <item x="1462"/>
        <item x="1410"/>
        <item x="513"/>
        <item x="1377"/>
        <item x="54"/>
        <item x="1130"/>
        <item x="252"/>
        <item x="614"/>
        <item x="293"/>
        <item x="294"/>
        <item x="365"/>
        <item x="366"/>
        <item x="1310"/>
        <item x="1482"/>
        <item x="1483"/>
        <item x="228"/>
        <item x="355"/>
        <item x="219"/>
        <item x="760"/>
        <item x="43"/>
        <item x="255"/>
        <item x="863"/>
        <item x="731"/>
        <item x="476"/>
        <item x="204"/>
        <item x="1395"/>
        <item x="668"/>
        <item x="1461"/>
        <item x="40"/>
        <item x="162"/>
        <item x="1433"/>
        <item x="1371"/>
        <item x="430"/>
        <item x="1067"/>
        <item x="171"/>
        <item x="781"/>
        <item x="1421"/>
        <item x="1523"/>
        <item x="195"/>
        <item x="1045"/>
        <item x="1119"/>
        <item x="362"/>
        <item x="475"/>
        <item x="1693"/>
        <item x="292"/>
        <item x="1044"/>
        <item x="1389"/>
        <item x="1564"/>
        <item x="459"/>
        <item x="1716"/>
        <item x="1717"/>
        <item x="218"/>
        <item x="315"/>
        <item x="316"/>
        <item x="173"/>
        <item x="174"/>
        <item x="107"/>
        <item x="263"/>
        <item x="58"/>
        <item x="1144"/>
        <item x="506"/>
        <item x="505"/>
        <item x="50"/>
        <item x="713"/>
        <item x="523"/>
        <item x="486"/>
        <item x="1085"/>
        <item x="1530"/>
        <item x="1314"/>
        <item x="1290"/>
        <item x="615"/>
        <item x="200"/>
        <item x="1163"/>
        <item x="1017"/>
        <item x="1729"/>
        <item x="805"/>
        <item x="573"/>
        <item x="1154"/>
        <item x="1697"/>
        <item x="439"/>
        <item x="910"/>
        <item x="989"/>
        <item x="1277"/>
        <item x="870"/>
        <item x="709"/>
        <item x="1040"/>
        <item x="341"/>
        <item x="251"/>
        <item x="738"/>
        <item x="1658"/>
        <item x="1203"/>
        <item x="484"/>
        <item x="339"/>
        <item x="1647"/>
        <item x="1202"/>
        <item x="1638"/>
        <item x="1607"/>
        <item x="385"/>
        <item x="1190"/>
        <item x="1559"/>
        <item x="560"/>
        <item x="1335"/>
        <item x="121"/>
        <item x="229"/>
        <item x="1492"/>
        <item x="328"/>
        <item x="1076"/>
        <item x="793"/>
        <item x="786"/>
        <item x="336"/>
        <item x="103"/>
        <item x="1494"/>
        <item x="917"/>
        <item x="985"/>
        <item x="1016"/>
        <item x="76"/>
        <item x="869"/>
        <item x="498"/>
        <item x="852"/>
        <item x="929"/>
        <item x="797"/>
        <item x="537"/>
        <item x="1573"/>
        <item x="795"/>
        <item x="837"/>
        <item x="561"/>
        <item x="427"/>
        <item x="711"/>
        <item x="386"/>
        <item x="1307"/>
        <item x="1313"/>
        <item x="1081"/>
        <item x="1291"/>
        <item x="382"/>
        <item x="1096"/>
        <item x="963"/>
        <item x="440"/>
        <item x="441"/>
        <item x="181"/>
        <item x="1688"/>
        <item x="1546"/>
        <item x="1547"/>
        <item x="254"/>
        <item x="577"/>
        <item x="720"/>
        <item x="569"/>
        <item x="670"/>
        <item x="699"/>
        <item x="1201"/>
        <item x="819"/>
        <item x="1002"/>
        <item x="435"/>
        <item x="595"/>
        <item x="259"/>
        <item x="198"/>
        <item x="1657"/>
        <item x="134"/>
        <item x="1451"/>
        <item x="919"/>
        <item x="787"/>
        <item x="1396"/>
        <item x="456"/>
        <item x="1347"/>
        <item x="952"/>
        <item x="541"/>
        <item x="858"/>
        <item x="664"/>
        <item x="766"/>
        <item x="83"/>
        <item x="1189"/>
        <item x="845"/>
        <item x="605"/>
        <item x="449"/>
        <item x="729"/>
        <item x="1052"/>
        <item x="1400"/>
        <item x="77"/>
        <item x="1264"/>
        <item x="1141"/>
        <item x="1408"/>
        <item x="234"/>
        <item x="1285"/>
        <item x="1488"/>
        <item x="932"/>
        <item x="549"/>
        <item x="1625"/>
        <item x="1706"/>
        <item x="676"/>
        <item x="680"/>
        <item x="1430"/>
        <item x="1175"/>
        <item x="1586"/>
        <item x="941"/>
        <item x="1132"/>
        <item x="1534"/>
        <item x="241"/>
        <item x="1140"/>
        <item x="12"/>
        <item x="1239"/>
        <item x="1018"/>
        <item x="1477"/>
        <item x="1682"/>
        <item x="256"/>
        <item x="1527"/>
        <item x="257"/>
        <item x="1528"/>
        <item x="616"/>
        <item x="1229"/>
        <item x="201"/>
        <item x="507"/>
        <item x="1228"/>
        <item x="608"/>
        <item x="378"/>
        <item x="326"/>
        <item x="1065"/>
        <item x="470"/>
        <item x="245"/>
        <item x="246"/>
        <item x="712"/>
        <item x="803"/>
        <item x="389"/>
        <item x="1676"/>
        <item x="950"/>
        <item x="1341"/>
        <item x="370"/>
        <item x="767"/>
        <item x="1336"/>
        <item x="21"/>
        <item x="130"/>
        <item x="334"/>
        <item x="862"/>
        <item x="1359"/>
        <item x="716"/>
        <item x="1095"/>
        <item x="347"/>
        <item x="1592"/>
        <item x="1"/>
        <item x="348"/>
        <item x="469"/>
        <item x="825"/>
        <item x="49"/>
        <item x="268"/>
        <item x="473"/>
        <item x="1362"/>
        <item x="1159"/>
        <item x="332"/>
        <item x="1570"/>
        <item x="311"/>
        <item x="110"/>
        <item x="398"/>
        <item x="301"/>
        <item x="205"/>
        <item x="639"/>
        <item x="951"/>
        <item x="400"/>
        <item x="325"/>
        <item x="474"/>
        <item x="376"/>
        <item x="1086"/>
        <item x="962"/>
        <item x="1222"/>
        <item x="540"/>
        <item x="710"/>
        <item x="1369"/>
        <item x="1131"/>
        <item x="266"/>
        <item x="1326"/>
        <item x="1301"/>
        <item x="1047"/>
        <item x="920"/>
        <item x="1432"/>
        <item x="578"/>
        <item x="846"/>
        <item x="1533"/>
        <item x="1388"/>
        <item x="1424"/>
        <item x="1080"/>
        <item x="588"/>
        <item x="361"/>
        <item x="1664"/>
        <item x="465"/>
        <item x="737"/>
        <item x="930"/>
        <item x="1685"/>
        <item x="1594"/>
        <item x="383"/>
        <item x="1605"/>
        <item x="820"/>
        <item x="410"/>
        <item x="141"/>
        <item x="1452"/>
        <item x="1454"/>
        <item x="393"/>
        <item x="1604"/>
        <item x="1381"/>
        <item x="82"/>
        <item x="906"/>
        <item x="971"/>
        <item x="409"/>
        <item x="1368"/>
        <item x="550"/>
        <item x="829"/>
        <item x="1407"/>
        <item x="1055"/>
        <item x="1724"/>
        <item x="831"/>
        <item x="3"/>
        <item x="830"/>
        <item x="170"/>
        <item x="413"/>
        <item x="524"/>
        <item x="1689"/>
        <item x="911"/>
        <item t="default"/>
      </items>
    </pivotField>
  </pivotFields>
  <rowItems count="1">
    <i/>
  </rowItems>
  <colFields count="2">
    <field x="3"/>
    <field x="4"/>
  </colFields>
  <colItems count="79">
    <i>
      <x/>
      <x v="30"/>
    </i>
    <i t="default">
      <x/>
    </i>
    <i>
      <x v="1"/>
      <x v="6"/>
    </i>
    <i t="default">
      <x v="1"/>
    </i>
    <i>
      <x v="2"/>
      <x/>
    </i>
    <i t="default">
      <x v="2"/>
    </i>
    <i>
      <x v="3"/>
      <x v="1"/>
    </i>
    <i t="default">
      <x v="3"/>
    </i>
    <i>
      <x v="4"/>
      <x v="22"/>
    </i>
    <i t="default">
      <x v="4"/>
    </i>
    <i>
      <x v="5"/>
      <x v="7"/>
    </i>
    <i t="default">
      <x v="5"/>
    </i>
    <i>
      <x v="6"/>
      <x v="21"/>
    </i>
    <i t="default">
      <x v="6"/>
    </i>
    <i>
      <x v="7"/>
      <x v="24"/>
    </i>
    <i t="default">
      <x v="7"/>
    </i>
    <i>
      <x v="8"/>
      <x v="15"/>
    </i>
    <i t="default">
      <x v="8"/>
    </i>
    <i>
      <x v="9"/>
      <x v="11"/>
    </i>
    <i t="default">
      <x v="9"/>
    </i>
    <i>
      <x v="10"/>
      <x v="25"/>
    </i>
    <i t="default">
      <x v="10"/>
    </i>
    <i>
      <x v="11"/>
      <x v="31"/>
    </i>
    <i t="default">
      <x v="11"/>
    </i>
    <i>
      <x v="12"/>
      <x v="15"/>
    </i>
    <i t="default">
      <x v="12"/>
    </i>
    <i>
      <x v="13"/>
      <x v="5"/>
    </i>
    <i t="default">
      <x v="13"/>
    </i>
    <i>
      <x v="14"/>
      <x v="15"/>
    </i>
    <i t="default">
      <x v="14"/>
    </i>
    <i>
      <x v="15"/>
      <x v="29"/>
    </i>
    <i t="default">
      <x v="15"/>
    </i>
    <i>
      <x v="16"/>
      <x v="8"/>
    </i>
    <i t="default">
      <x v="16"/>
    </i>
    <i>
      <x v="17"/>
      <x v="12"/>
    </i>
    <i t="default">
      <x v="17"/>
    </i>
    <i>
      <x v="18"/>
      <x v="32"/>
    </i>
    <i t="default">
      <x v="18"/>
    </i>
    <i>
      <x v="19"/>
      <x v="15"/>
    </i>
    <i t="default">
      <x v="19"/>
    </i>
    <i>
      <x v="20"/>
      <x v="2"/>
    </i>
    <i t="default">
      <x v="20"/>
    </i>
    <i>
      <x v="21"/>
      <x v="15"/>
    </i>
    <i t="default">
      <x v="21"/>
    </i>
    <i>
      <x v="22"/>
      <x v="9"/>
    </i>
    <i t="default">
      <x v="22"/>
    </i>
    <i>
      <x v="23"/>
      <x v="10"/>
    </i>
    <i t="default">
      <x v="23"/>
    </i>
    <i>
      <x v="24"/>
      <x v="18"/>
    </i>
    <i t="default">
      <x v="24"/>
    </i>
    <i>
      <x v="25"/>
      <x v="17"/>
    </i>
    <i t="default">
      <x v="25"/>
    </i>
    <i>
      <x v="26"/>
      <x v="13"/>
    </i>
    <i t="default">
      <x v="26"/>
    </i>
    <i>
      <x v="27"/>
      <x v="16"/>
    </i>
    <i t="default">
      <x v="27"/>
    </i>
    <i>
      <x v="28"/>
      <x v="14"/>
    </i>
    <i t="default">
      <x v="28"/>
    </i>
    <i>
      <x v="29"/>
      <x v="27"/>
    </i>
    <i t="default">
      <x v="29"/>
    </i>
    <i>
      <x v="30"/>
      <x v="28"/>
    </i>
    <i t="default">
      <x v="30"/>
    </i>
    <i>
      <x v="31"/>
      <x v="3"/>
    </i>
    <i t="default">
      <x v="31"/>
    </i>
    <i>
      <x v="32"/>
      <x v="4"/>
    </i>
    <i t="default">
      <x v="32"/>
    </i>
    <i>
      <x v="33"/>
      <x v="19"/>
    </i>
    <i t="default">
      <x v="33"/>
    </i>
    <i>
      <x v="34"/>
      <x v="20"/>
    </i>
    <i t="default">
      <x v="34"/>
    </i>
    <i>
      <x v="35"/>
      <x v="26"/>
    </i>
    <i t="default">
      <x v="35"/>
    </i>
    <i>
      <x v="36"/>
      <x v="4"/>
    </i>
    <i t="default">
      <x v="36"/>
    </i>
    <i>
      <x v="37"/>
      <x v="33"/>
    </i>
    <i t="default">
      <x v="37"/>
    </i>
    <i>
      <x v="38"/>
      <x v="23"/>
    </i>
    <i t="default">
      <x v="38"/>
    </i>
    <i t="grand">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el1" displayName="Tabel1" ref="A1:F7483" tableType="xml" totalsRowCount="1" connectionId="1">
  <autoFilter ref="A1:F7482"/>
  <sortState ref="A29:F7465">
    <sortCondition ref="A1:A7482"/>
  </sortState>
  <tableColumns count="6">
    <tableColumn id="4" uniqueName="id" name="id">
      <xmlColumnPr mapId="1" xpath="/FacileFormsExport/record/@id" xmlDataType="integer"/>
    </tableColumn>
    <tableColumn id="5" uniqueName="submitted" name="submitted">
      <xmlColumnPr mapId="1" xpath="/FacileFormsExport/record/submitted" xmlDataType="string"/>
    </tableColumn>
    <tableColumn id="12" uniqueName="ip" name="ip">
      <xmlColumnPr mapId="1" xpath="/FacileFormsExport/record/ip" xmlDataType="string"/>
    </tableColumn>
    <tableColumn id="24" uniqueName="element" name="element">
      <xmlColumnPr mapId="1" xpath="/FacileFormsExport/record/subrecord/element" xmlDataType="integer"/>
    </tableColumn>
    <tableColumn id="26" uniqueName="title" name="title4">
      <xmlColumnPr mapId="1" xpath="/FacileFormsExport/record/subrecord/title" xmlDataType="string"/>
    </tableColumn>
    <tableColumn id="28" uniqueName="value" name="value" totalsRowFunction="custom">
      <totalsRowFormula>COUNT("yes")</totalsRowFormula>
      <xmlColumnPr mapId="1" xpath="/FacileFormsExport/record/subrecord/value" xmlDataType="string"/>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83"/>
  <sheetViews>
    <sheetView topLeftCell="A449" workbookViewId="0">
      <selection activeCell="D29" sqref="D29"/>
    </sheetView>
  </sheetViews>
  <sheetFormatPr defaultRowHeight="14.5" x14ac:dyDescent="0.35"/>
  <cols>
    <col min="1" max="1" width="5" bestFit="1" customWidth="1"/>
    <col min="2" max="2" width="18.26953125" bestFit="1" customWidth="1"/>
    <col min="3" max="3" width="14.81640625" bestFit="1" customWidth="1"/>
    <col min="4" max="4" width="10.81640625" bestFit="1" customWidth="1"/>
    <col min="5" max="5" width="75.81640625" bestFit="1" customWidth="1"/>
    <col min="6" max="6" width="81.1796875" bestFit="1" customWidth="1"/>
  </cols>
  <sheetData>
    <row r="1" spans="1:6" x14ac:dyDescent="0.35">
      <c r="A1" t="s">
        <v>0</v>
      </c>
      <c r="B1" t="s">
        <v>1</v>
      </c>
      <c r="C1" t="s">
        <v>2</v>
      </c>
      <c r="D1" t="s">
        <v>3</v>
      </c>
      <c r="E1" t="s">
        <v>5</v>
      </c>
      <c r="F1" t="s">
        <v>4</v>
      </c>
    </row>
    <row r="2" spans="1:6" x14ac:dyDescent="0.35">
      <c r="A2">
        <v>264</v>
      </c>
      <c r="B2" s="1" t="s">
        <v>6</v>
      </c>
      <c r="C2" s="1" t="s">
        <v>255</v>
      </c>
      <c r="D2">
        <v>263</v>
      </c>
      <c r="E2" s="1" t="s">
        <v>448</v>
      </c>
      <c r="F2" s="1" t="s">
        <v>482</v>
      </c>
    </row>
    <row r="3" spans="1:6" x14ac:dyDescent="0.35">
      <c r="A3">
        <v>264</v>
      </c>
      <c r="B3" s="1" t="s">
        <v>6</v>
      </c>
      <c r="C3" s="1" t="s">
        <v>255</v>
      </c>
      <c r="D3">
        <v>97</v>
      </c>
      <c r="E3" s="1" t="s">
        <v>450</v>
      </c>
      <c r="F3" s="1" t="s">
        <v>484</v>
      </c>
    </row>
    <row r="4" spans="1:6" x14ac:dyDescent="0.35">
      <c r="A4">
        <v>264</v>
      </c>
      <c r="B4" s="1" t="s">
        <v>6</v>
      </c>
      <c r="C4" s="1" t="s">
        <v>255</v>
      </c>
      <c r="D4">
        <v>177</v>
      </c>
      <c r="E4" s="1" t="s">
        <v>451</v>
      </c>
      <c r="F4" s="1" t="s">
        <v>485</v>
      </c>
    </row>
    <row r="5" spans="1:6" x14ac:dyDescent="0.35">
      <c r="A5">
        <v>264</v>
      </c>
      <c r="B5" s="1" t="s">
        <v>6</v>
      </c>
      <c r="C5" s="1" t="s">
        <v>255</v>
      </c>
      <c r="D5">
        <v>178</v>
      </c>
      <c r="E5" s="1" t="s">
        <v>452</v>
      </c>
      <c r="F5" s="1" t="s">
        <v>486</v>
      </c>
    </row>
    <row r="6" spans="1:6" x14ac:dyDescent="0.35">
      <c r="A6">
        <v>264</v>
      </c>
      <c r="B6" s="1" t="s">
        <v>6</v>
      </c>
      <c r="C6" s="1" t="s">
        <v>255</v>
      </c>
      <c r="D6">
        <v>213</v>
      </c>
      <c r="E6" s="1" t="s">
        <v>453</v>
      </c>
      <c r="F6" s="1" t="s">
        <v>487</v>
      </c>
    </row>
    <row r="7" spans="1:6" x14ac:dyDescent="0.35">
      <c r="A7">
        <v>264</v>
      </c>
      <c r="B7" s="1" t="s">
        <v>6</v>
      </c>
      <c r="C7" s="1" t="s">
        <v>255</v>
      </c>
      <c r="D7">
        <v>219</v>
      </c>
      <c r="E7" s="1" t="s">
        <v>454</v>
      </c>
      <c r="F7" s="1" t="s">
        <v>488</v>
      </c>
    </row>
    <row r="8" spans="1:6" x14ac:dyDescent="0.35">
      <c r="A8">
        <v>264</v>
      </c>
      <c r="B8" s="1" t="s">
        <v>6</v>
      </c>
      <c r="C8" s="1" t="s">
        <v>255</v>
      </c>
      <c r="D8">
        <v>221</v>
      </c>
      <c r="E8" s="1" t="s">
        <v>455</v>
      </c>
      <c r="F8" s="1" t="s">
        <v>489</v>
      </c>
    </row>
    <row r="9" spans="1:6" x14ac:dyDescent="0.35">
      <c r="A9">
        <v>264</v>
      </c>
      <c r="B9" s="1" t="s">
        <v>6</v>
      </c>
      <c r="C9" s="1" t="s">
        <v>255</v>
      </c>
      <c r="D9">
        <v>222</v>
      </c>
      <c r="E9" s="1" t="s">
        <v>456</v>
      </c>
      <c r="F9" s="1" t="s">
        <v>490</v>
      </c>
    </row>
    <row r="10" spans="1:6" x14ac:dyDescent="0.35">
      <c r="A10">
        <v>264</v>
      </c>
      <c r="B10" s="1" t="s">
        <v>6</v>
      </c>
      <c r="C10" s="1" t="s">
        <v>255</v>
      </c>
      <c r="D10">
        <v>223</v>
      </c>
      <c r="E10" s="1" t="s">
        <v>457</v>
      </c>
      <c r="F10" s="1" t="s">
        <v>483</v>
      </c>
    </row>
    <row r="11" spans="1:6" x14ac:dyDescent="0.35">
      <c r="A11">
        <v>264</v>
      </c>
      <c r="B11" s="1" t="s">
        <v>6</v>
      </c>
      <c r="C11" s="1" t="s">
        <v>255</v>
      </c>
      <c r="D11">
        <v>224</v>
      </c>
      <c r="E11" s="1" t="s">
        <v>458</v>
      </c>
      <c r="F11" s="1" t="s">
        <v>488</v>
      </c>
    </row>
    <row r="12" spans="1:6" x14ac:dyDescent="0.35">
      <c r="A12">
        <v>264</v>
      </c>
      <c r="B12" s="1" t="s">
        <v>6</v>
      </c>
      <c r="C12" s="1" t="s">
        <v>255</v>
      </c>
      <c r="D12">
        <v>191</v>
      </c>
      <c r="E12" s="1" t="s">
        <v>459</v>
      </c>
      <c r="F12" s="1" t="s">
        <v>491</v>
      </c>
    </row>
    <row r="13" spans="1:6" x14ac:dyDescent="0.35">
      <c r="A13">
        <v>264</v>
      </c>
      <c r="B13" s="1" t="s">
        <v>6</v>
      </c>
      <c r="C13" s="1" t="s">
        <v>255</v>
      </c>
      <c r="D13">
        <v>201</v>
      </c>
      <c r="E13" s="1" t="s">
        <v>460</v>
      </c>
      <c r="F13" s="1" t="s">
        <v>488</v>
      </c>
    </row>
    <row r="14" spans="1:6" x14ac:dyDescent="0.35">
      <c r="A14">
        <v>264</v>
      </c>
      <c r="B14" s="1" t="s">
        <v>6</v>
      </c>
      <c r="C14" s="1" t="s">
        <v>255</v>
      </c>
      <c r="D14">
        <v>207</v>
      </c>
      <c r="E14" s="1" t="s">
        <v>461</v>
      </c>
      <c r="F14" s="1" t="s">
        <v>491</v>
      </c>
    </row>
    <row r="15" spans="1:6" x14ac:dyDescent="0.35">
      <c r="A15">
        <v>264</v>
      </c>
      <c r="B15" s="1" t="s">
        <v>6</v>
      </c>
      <c r="C15" s="1" t="s">
        <v>255</v>
      </c>
      <c r="D15">
        <v>232</v>
      </c>
      <c r="E15" s="1" t="s">
        <v>462</v>
      </c>
      <c r="F15" s="1" t="s">
        <v>491</v>
      </c>
    </row>
    <row r="16" spans="1:6" x14ac:dyDescent="0.35">
      <c r="A16">
        <v>264</v>
      </c>
      <c r="B16" s="1" t="s">
        <v>6</v>
      </c>
      <c r="C16" s="1" t="s">
        <v>255</v>
      </c>
      <c r="D16">
        <v>233</v>
      </c>
      <c r="E16" s="1" t="s">
        <v>463</v>
      </c>
      <c r="F16" s="1" t="s">
        <v>491</v>
      </c>
    </row>
    <row r="17" spans="1:6" x14ac:dyDescent="0.35">
      <c r="A17">
        <v>264</v>
      </c>
      <c r="B17" s="1" t="s">
        <v>6</v>
      </c>
      <c r="C17" s="1" t="s">
        <v>255</v>
      </c>
      <c r="D17">
        <v>160</v>
      </c>
      <c r="E17" s="1" t="s">
        <v>464</v>
      </c>
      <c r="F17" s="1" t="s">
        <v>492</v>
      </c>
    </row>
    <row r="18" spans="1:6" x14ac:dyDescent="0.35">
      <c r="A18">
        <v>264</v>
      </c>
      <c r="B18" s="1" t="s">
        <v>6</v>
      </c>
      <c r="C18" s="1" t="s">
        <v>255</v>
      </c>
      <c r="D18">
        <v>234</v>
      </c>
      <c r="E18" s="1" t="s">
        <v>465</v>
      </c>
      <c r="F18" s="1" t="s">
        <v>491</v>
      </c>
    </row>
    <row r="19" spans="1:6" x14ac:dyDescent="0.35">
      <c r="A19">
        <v>264</v>
      </c>
      <c r="B19" s="1" t="s">
        <v>6</v>
      </c>
      <c r="C19" s="1" t="s">
        <v>255</v>
      </c>
      <c r="D19">
        <v>235</v>
      </c>
      <c r="E19" s="1" t="s">
        <v>466</v>
      </c>
      <c r="F19" s="1" t="s">
        <v>491</v>
      </c>
    </row>
    <row r="20" spans="1:6" x14ac:dyDescent="0.35">
      <c r="A20">
        <v>264</v>
      </c>
      <c r="B20" s="1" t="s">
        <v>6</v>
      </c>
      <c r="C20" s="1" t="s">
        <v>255</v>
      </c>
      <c r="D20">
        <v>236</v>
      </c>
      <c r="E20" s="1" t="s">
        <v>467</v>
      </c>
      <c r="F20" s="1" t="s">
        <v>493</v>
      </c>
    </row>
    <row r="21" spans="1:6" x14ac:dyDescent="0.35">
      <c r="A21">
        <v>264</v>
      </c>
      <c r="B21" s="1" t="s">
        <v>6</v>
      </c>
      <c r="C21" s="1" t="s">
        <v>255</v>
      </c>
      <c r="D21">
        <v>237</v>
      </c>
      <c r="E21" s="1" t="s">
        <v>468</v>
      </c>
      <c r="F21" s="1" t="s">
        <v>494</v>
      </c>
    </row>
    <row r="22" spans="1:6" x14ac:dyDescent="0.35">
      <c r="A22">
        <v>264</v>
      </c>
      <c r="B22" s="1" t="s">
        <v>6</v>
      </c>
      <c r="C22" s="1" t="s">
        <v>255</v>
      </c>
      <c r="D22">
        <v>253</v>
      </c>
      <c r="E22" s="1" t="s">
        <v>469</v>
      </c>
      <c r="F22" s="1" t="s">
        <v>491</v>
      </c>
    </row>
    <row r="23" spans="1:6" x14ac:dyDescent="0.35">
      <c r="A23">
        <v>264</v>
      </c>
      <c r="B23" s="1" t="s">
        <v>6</v>
      </c>
      <c r="C23" s="1" t="s">
        <v>255</v>
      </c>
      <c r="D23">
        <v>238</v>
      </c>
      <c r="E23" s="1" t="s">
        <v>470</v>
      </c>
      <c r="F23" s="1" t="s">
        <v>488</v>
      </c>
    </row>
    <row r="24" spans="1:6" x14ac:dyDescent="0.35">
      <c r="A24">
        <v>264</v>
      </c>
      <c r="B24" s="1" t="s">
        <v>6</v>
      </c>
      <c r="C24" s="1" t="s">
        <v>255</v>
      </c>
      <c r="D24">
        <v>239</v>
      </c>
      <c r="E24" s="1" t="s">
        <v>471</v>
      </c>
      <c r="F24" s="1" t="s">
        <v>495</v>
      </c>
    </row>
    <row r="25" spans="1:6" x14ac:dyDescent="0.35">
      <c r="A25">
        <v>264</v>
      </c>
      <c r="B25" s="1" t="s">
        <v>6</v>
      </c>
      <c r="C25" s="1" t="s">
        <v>255</v>
      </c>
      <c r="D25">
        <v>240</v>
      </c>
      <c r="E25" s="1" t="s">
        <v>472</v>
      </c>
      <c r="F25" s="1" t="s">
        <v>491</v>
      </c>
    </row>
    <row r="26" spans="1:6" x14ac:dyDescent="0.35">
      <c r="A26">
        <v>264</v>
      </c>
      <c r="B26" s="1" t="s">
        <v>6</v>
      </c>
      <c r="C26" s="1" t="s">
        <v>255</v>
      </c>
      <c r="D26">
        <v>241</v>
      </c>
      <c r="E26" s="1" t="s">
        <v>473</v>
      </c>
      <c r="F26" s="1" t="s">
        <v>491</v>
      </c>
    </row>
    <row r="27" spans="1:6" x14ac:dyDescent="0.35">
      <c r="A27">
        <v>264</v>
      </c>
      <c r="B27" s="1" t="s">
        <v>6</v>
      </c>
      <c r="C27" s="1" t="s">
        <v>255</v>
      </c>
      <c r="D27">
        <v>243</v>
      </c>
      <c r="E27" s="1" t="s">
        <v>474</v>
      </c>
      <c r="F27" s="1" t="s">
        <v>491</v>
      </c>
    </row>
    <row r="28" spans="1:6" x14ac:dyDescent="0.35">
      <c r="A28">
        <v>264</v>
      </c>
      <c r="B28" s="1" t="s">
        <v>6</v>
      </c>
      <c r="C28" s="1" t="s">
        <v>255</v>
      </c>
      <c r="D28">
        <v>300</v>
      </c>
      <c r="E28" s="1" t="s">
        <v>475</v>
      </c>
      <c r="F28" s="1" t="s">
        <v>496</v>
      </c>
    </row>
    <row r="29" spans="1:6" x14ac:dyDescent="0.35">
      <c r="A29">
        <v>17</v>
      </c>
      <c r="B29" s="1" t="s">
        <v>253</v>
      </c>
      <c r="C29" s="1" t="s">
        <v>425</v>
      </c>
      <c r="D29">
        <v>84</v>
      </c>
      <c r="E29" s="1" t="s">
        <v>449</v>
      </c>
      <c r="F29" s="1" t="s">
        <v>574</v>
      </c>
    </row>
    <row r="30" spans="1:6" x14ac:dyDescent="0.35">
      <c r="A30">
        <v>263</v>
      </c>
      <c r="B30" s="1" t="s">
        <v>7</v>
      </c>
      <c r="C30" s="1" t="s">
        <v>256</v>
      </c>
      <c r="D30">
        <v>263</v>
      </c>
      <c r="E30" s="1" t="s">
        <v>448</v>
      </c>
      <c r="F30" s="1" t="s">
        <v>497</v>
      </c>
    </row>
    <row r="31" spans="1:6" x14ac:dyDescent="0.35">
      <c r="A31">
        <v>263</v>
      </c>
      <c r="B31" s="1" t="s">
        <v>7</v>
      </c>
      <c r="C31" s="1" t="s">
        <v>256</v>
      </c>
      <c r="D31">
        <v>97</v>
      </c>
      <c r="E31" s="1" t="s">
        <v>450</v>
      </c>
      <c r="F31" s="1" t="s">
        <v>499</v>
      </c>
    </row>
    <row r="32" spans="1:6" x14ac:dyDescent="0.35">
      <c r="A32">
        <v>263</v>
      </c>
      <c r="B32" s="1" t="s">
        <v>7</v>
      </c>
      <c r="C32" s="1" t="s">
        <v>256</v>
      </c>
      <c r="D32">
        <v>177</v>
      </c>
      <c r="E32" s="1" t="s">
        <v>451</v>
      </c>
      <c r="F32" s="1" t="s">
        <v>485</v>
      </c>
    </row>
    <row r="33" spans="1:6" x14ac:dyDescent="0.35">
      <c r="A33">
        <v>263</v>
      </c>
      <c r="B33" s="1" t="s">
        <v>7</v>
      </c>
      <c r="C33" s="1" t="s">
        <v>256</v>
      </c>
      <c r="D33">
        <v>178</v>
      </c>
      <c r="E33" s="1" t="s">
        <v>452</v>
      </c>
      <c r="F33" s="1" t="s">
        <v>500</v>
      </c>
    </row>
    <row r="34" spans="1:6" x14ac:dyDescent="0.35">
      <c r="A34">
        <v>263</v>
      </c>
      <c r="B34" s="1" t="s">
        <v>7</v>
      </c>
      <c r="C34" s="1" t="s">
        <v>256</v>
      </c>
      <c r="D34">
        <v>213</v>
      </c>
      <c r="E34" s="1" t="s">
        <v>453</v>
      </c>
      <c r="F34" s="1" t="s">
        <v>491</v>
      </c>
    </row>
    <row r="35" spans="1:6" x14ac:dyDescent="0.35">
      <c r="A35">
        <v>263</v>
      </c>
      <c r="B35" s="1" t="s">
        <v>7</v>
      </c>
      <c r="C35" s="1" t="s">
        <v>256</v>
      </c>
      <c r="D35">
        <v>213</v>
      </c>
      <c r="E35" s="1" t="s">
        <v>453</v>
      </c>
      <c r="F35" s="1" t="s">
        <v>489</v>
      </c>
    </row>
    <row r="36" spans="1:6" x14ac:dyDescent="0.35">
      <c r="A36">
        <v>263</v>
      </c>
      <c r="B36" s="1" t="s">
        <v>7</v>
      </c>
      <c r="C36" s="1" t="s">
        <v>256</v>
      </c>
      <c r="D36">
        <v>213</v>
      </c>
      <c r="E36" s="1" t="s">
        <v>453</v>
      </c>
      <c r="F36" s="1" t="s">
        <v>490</v>
      </c>
    </row>
    <row r="37" spans="1:6" x14ac:dyDescent="0.35">
      <c r="A37">
        <v>263</v>
      </c>
      <c r="B37" s="1" t="s">
        <v>7</v>
      </c>
      <c r="C37" s="1" t="s">
        <v>256</v>
      </c>
      <c r="D37">
        <v>213</v>
      </c>
      <c r="E37" s="1" t="s">
        <v>453</v>
      </c>
      <c r="F37" s="1" t="s">
        <v>501</v>
      </c>
    </row>
    <row r="38" spans="1:6" x14ac:dyDescent="0.35">
      <c r="A38">
        <v>263</v>
      </c>
      <c r="B38" s="1" t="s">
        <v>7</v>
      </c>
      <c r="C38" s="1" t="s">
        <v>256</v>
      </c>
      <c r="D38">
        <v>220</v>
      </c>
      <c r="E38" s="1" t="s">
        <v>476</v>
      </c>
      <c r="F38" s="1" t="s">
        <v>502</v>
      </c>
    </row>
    <row r="39" spans="1:6" x14ac:dyDescent="0.35">
      <c r="A39">
        <v>263</v>
      </c>
      <c r="B39" s="1" t="s">
        <v>7</v>
      </c>
      <c r="C39" s="1" t="s">
        <v>256</v>
      </c>
      <c r="D39">
        <v>221</v>
      </c>
      <c r="E39" s="1" t="s">
        <v>455</v>
      </c>
      <c r="F39" s="1" t="s">
        <v>489</v>
      </c>
    </row>
    <row r="40" spans="1:6" x14ac:dyDescent="0.35">
      <c r="A40">
        <v>263</v>
      </c>
      <c r="B40" s="1" t="s">
        <v>7</v>
      </c>
      <c r="C40" s="1" t="s">
        <v>256</v>
      </c>
      <c r="D40">
        <v>222</v>
      </c>
      <c r="E40" s="1" t="s">
        <v>456</v>
      </c>
      <c r="F40" s="1" t="s">
        <v>490</v>
      </c>
    </row>
    <row r="41" spans="1:6" x14ac:dyDescent="0.35">
      <c r="A41">
        <v>263</v>
      </c>
      <c r="B41" s="1" t="s">
        <v>7</v>
      </c>
      <c r="C41" s="1" t="s">
        <v>256</v>
      </c>
      <c r="D41">
        <v>223</v>
      </c>
      <c r="E41" s="1" t="s">
        <v>457</v>
      </c>
      <c r="F41" s="1" t="s">
        <v>503</v>
      </c>
    </row>
    <row r="42" spans="1:6" x14ac:dyDescent="0.35">
      <c r="A42">
        <v>263</v>
      </c>
      <c r="B42" s="1" t="s">
        <v>7</v>
      </c>
      <c r="C42" s="1" t="s">
        <v>256</v>
      </c>
      <c r="D42">
        <v>224</v>
      </c>
      <c r="E42" s="1" t="s">
        <v>458</v>
      </c>
      <c r="F42" s="1" t="s">
        <v>489</v>
      </c>
    </row>
    <row r="43" spans="1:6" x14ac:dyDescent="0.35">
      <c r="A43">
        <v>263</v>
      </c>
      <c r="B43" s="1" t="s">
        <v>7</v>
      </c>
      <c r="C43" s="1" t="s">
        <v>256</v>
      </c>
      <c r="D43">
        <v>226</v>
      </c>
      <c r="E43" s="1" t="s">
        <v>477</v>
      </c>
      <c r="F43" s="1" t="s">
        <v>489</v>
      </c>
    </row>
    <row r="44" spans="1:6" x14ac:dyDescent="0.35">
      <c r="A44">
        <v>263</v>
      </c>
      <c r="B44" s="1" t="s">
        <v>7</v>
      </c>
      <c r="C44" s="1" t="s">
        <v>256</v>
      </c>
      <c r="D44">
        <v>191</v>
      </c>
      <c r="E44" s="1" t="s">
        <v>459</v>
      </c>
      <c r="F44" s="1" t="s">
        <v>504</v>
      </c>
    </row>
    <row r="45" spans="1:6" x14ac:dyDescent="0.35">
      <c r="A45">
        <v>263</v>
      </c>
      <c r="B45" s="1" t="s">
        <v>7</v>
      </c>
      <c r="C45" s="1" t="s">
        <v>256</v>
      </c>
      <c r="D45">
        <v>192</v>
      </c>
      <c r="E45" s="1" t="s">
        <v>478</v>
      </c>
      <c r="F45" s="1" t="s">
        <v>505</v>
      </c>
    </row>
    <row r="46" spans="1:6" x14ac:dyDescent="0.35">
      <c r="A46">
        <v>263</v>
      </c>
      <c r="B46" s="1" t="s">
        <v>7</v>
      </c>
      <c r="C46" s="1" t="s">
        <v>256</v>
      </c>
      <c r="D46">
        <v>201</v>
      </c>
      <c r="E46" s="1" t="s">
        <v>460</v>
      </c>
      <c r="F46" s="1" t="s">
        <v>488</v>
      </c>
    </row>
    <row r="47" spans="1:6" x14ac:dyDescent="0.35">
      <c r="A47">
        <v>263</v>
      </c>
      <c r="B47" s="1" t="s">
        <v>7</v>
      </c>
      <c r="C47" s="1" t="s">
        <v>256</v>
      </c>
      <c r="D47">
        <v>207</v>
      </c>
      <c r="E47" s="1" t="s">
        <v>461</v>
      </c>
      <c r="F47" s="1" t="s">
        <v>491</v>
      </c>
    </row>
    <row r="48" spans="1:6" x14ac:dyDescent="0.35">
      <c r="A48">
        <v>263</v>
      </c>
      <c r="B48" s="1" t="s">
        <v>7</v>
      </c>
      <c r="C48" s="1" t="s">
        <v>256</v>
      </c>
      <c r="D48">
        <v>232</v>
      </c>
      <c r="E48" s="1" t="s">
        <v>462</v>
      </c>
      <c r="F48" s="1" t="s">
        <v>491</v>
      </c>
    </row>
    <row r="49" spans="1:6" x14ac:dyDescent="0.35">
      <c r="A49">
        <v>263</v>
      </c>
      <c r="B49" s="1" t="s">
        <v>7</v>
      </c>
      <c r="C49" s="1" t="s">
        <v>256</v>
      </c>
      <c r="D49">
        <v>233</v>
      </c>
      <c r="E49" s="1" t="s">
        <v>463</v>
      </c>
      <c r="F49" s="1" t="s">
        <v>491</v>
      </c>
    </row>
    <row r="50" spans="1:6" x14ac:dyDescent="0.35">
      <c r="A50">
        <v>263</v>
      </c>
      <c r="B50" s="1" t="s">
        <v>7</v>
      </c>
      <c r="C50" s="1" t="s">
        <v>256</v>
      </c>
      <c r="D50">
        <v>160</v>
      </c>
      <c r="E50" s="1" t="s">
        <v>464</v>
      </c>
      <c r="F50" s="1" t="s">
        <v>492</v>
      </c>
    </row>
    <row r="51" spans="1:6" x14ac:dyDescent="0.35">
      <c r="A51">
        <v>263</v>
      </c>
      <c r="B51" s="1" t="s">
        <v>7</v>
      </c>
      <c r="C51" s="1" t="s">
        <v>256</v>
      </c>
      <c r="D51">
        <v>234</v>
      </c>
      <c r="E51" s="1" t="s">
        <v>465</v>
      </c>
      <c r="F51" s="1" t="s">
        <v>491</v>
      </c>
    </row>
    <row r="52" spans="1:6" x14ac:dyDescent="0.35">
      <c r="A52">
        <v>263</v>
      </c>
      <c r="B52" s="1" t="s">
        <v>7</v>
      </c>
      <c r="C52" s="1" t="s">
        <v>256</v>
      </c>
      <c r="D52">
        <v>235</v>
      </c>
      <c r="E52" s="1" t="s">
        <v>466</v>
      </c>
      <c r="F52" s="1" t="s">
        <v>491</v>
      </c>
    </row>
    <row r="53" spans="1:6" x14ac:dyDescent="0.35">
      <c r="A53">
        <v>263</v>
      </c>
      <c r="B53" s="1" t="s">
        <v>7</v>
      </c>
      <c r="C53" s="1" t="s">
        <v>256</v>
      </c>
      <c r="D53">
        <v>236</v>
      </c>
      <c r="E53" s="1" t="s">
        <v>467</v>
      </c>
      <c r="F53" s="1" t="s">
        <v>506</v>
      </c>
    </row>
    <row r="54" spans="1:6" x14ac:dyDescent="0.35">
      <c r="A54">
        <v>263</v>
      </c>
      <c r="B54" s="1" t="s">
        <v>7</v>
      </c>
      <c r="C54" s="1" t="s">
        <v>256</v>
      </c>
      <c r="D54">
        <v>237</v>
      </c>
      <c r="E54" s="1" t="s">
        <v>468</v>
      </c>
      <c r="F54" s="1" t="s">
        <v>507</v>
      </c>
    </row>
    <row r="55" spans="1:6" x14ac:dyDescent="0.35">
      <c r="A55">
        <v>263</v>
      </c>
      <c r="B55" s="1" t="s">
        <v>7</v>
      </c>
      <c r="C55" s="1" t="s">
        <v>256</v>
      </c>
      <c r="D55">
        <v>253</v>
      </c>
      <c r="E55" s="1" t="s">
        <v>469</v>
      </c>
      <c r="F55" s="1" t="s">
        <v>491</v>
      </c>
    </row>
    <row r="56" spans="1:6" x14ac:dyDescent="0.35">
      <c r="A56">
        <v>263</v>
      </c>
      <c r="B56" s="1" t="s">
        <v>7</v>
      </c>
      <c r="C56" s="1" t="s">
        <v>256</v>
      </c>
      <c r="D56">
        <v>253</v>
      </c>
      <c r="E56" s="1" t="s">
        <v>469</v>
      </c>
      <c r="F56" s="1" t="s">
        <v>508</v>
      </c>
    </row>
    <row r="57" spans="1:6" x14ac:dyDescent="0.35">
      <c r="A57">
        <v>263</v>
      </c>
      <c r="B57" s="1" t="s">
        <v>7</v>
      </c>
      <c r="C57" s="1" t="s">
        <v>256</v>
      </c>
      <c r="D57">
        <v>254</v>
      </c>
      <c r="E57" s="1" t="s">
        <v>479</v>
      </c>
      <c r="F57" s="1" t="s">
        <v>509</v>
      </c>
    </row>
    <row r="58" spans="1:6" x14ac:dyDescent="0.35">
      <c r="A58">
        <v>263</v>
      </c>
      <c r="B58" s="1" t="s">
        <v>7</v>
      </c>
      <c r="C58" s="1" t="s">
        <v>256</v>
      </c>
      <c r="D58">
        <v>238</v>
      </c>
      <c r="E58" s="1" t="s">
        <v>470</v>
      </c>
      <c r="F58" s="1" t="s">
        <v>488</v>
      </c>
    </row>
    <row r="59" spans="1:6" x14ac:dyDescent="0.35">
      <c r="A59">
        <v>263</v>
      </c>
      <c r="B59" s="1" t="s">
        <v>7</v>
      </c>
      <c r="C59" s="1" t="s">
        <v>256</v>
      </c>
      <c r="D59">
        <v>239</v>
      </c>
      <c r="E59" s="1" t="s">
        <v>471</v>
      </c>
      <c r="F59" s="1" t="s">
        <v>510</v>
      </c>
    </row>
    <row r="60" spans="1:6" x14ac:dyDescent="0.35">
      <c r="A60">
        <v>263</v>
      </c>
      <c r="B60" s="1" t="s">
        <v>7</v>
      </c>
      <c r="C60" s="1" t="s">
        <v>256</v>
      </c>
      <c r="D60">
        <v>240</v>
      </c>
      <c r="E60" s="1" t="s">
        <v>472</v>
      </c>
      <c r="F60" s="1" t="s">
        <v>491</v>
      </c>
    </row>
    <row r="61" spans="1:6" x14ac:dyDescent="0.35">
      <c r="A61">
        <v>263</v>
      </c>
      <c r="B61" s="1" t="s">
        <v>7</v>
      </c>
      <c r="C61" s="1" t="s">
        <v>256</v>
      </c>
      <c r="D61">
        <v>241</v>
      </c>
      <c r="E61" s="1" t="s">
        <v>473</v>
      </c>
      <c r="F61" s="1" t="s">
        <v>491</v>
      </c>
    </row>
    <row r="62" spans="1:6" x14ac:dyDescent="0.35">
      <c r="A62">
        <v>263</v>
      </c>
      <c r="B62" s="1" t="s">
        <v>7</v>
      </c>
      <c r="C62" s="1" t="s">
        <v>256</v>
      </c>
      <c r="D62">
        <v>243</v>
      </c>
      <c r="E62" s="1" t="s">
        <v>474</v>
      </c>
      <c r="F62" s="1" t="s">
        <v>491</v>
      </c>
    </row>
    <row r="63" spans="1:6" x14ac:dyDescent="0.35">
      <c r="A63">
        <v>263</v>
      </c>
      <c r="B63" s="1" t="s">
        <v>7</v>
      </c>
      <c r="C63" s="1" t="s">
        <v>256</v>
      </c>
      <c r="D63">
        <v>300</v>
      </c>
      <c r="E63" s="1" t="s">
        <v>475</v>
      </c>
      <c r="F63" s="1" t="s">
        <v>511</v>
      </c>
    </row>
    <row r="64" spans="1:6" x14ac:dyDescent="0.35">
      <c r="A64">
        <v>18</v>
      </c>
      <c r="B64" s="1" t="s">
        <v>252</v>
      </c>
      <c r="C64" s="1" t="s">
        <v>425</v>
      </c>
      <c r="D64">
        <v>84</v>
      </c>
      <c r="E64" s="1" t="s">
        <v>449</v>
      </c>
      <c r="F64" s="1" t="s">
        <v>574</v>
      </c>
    </row>
    <row r="65" spans="1:6" x14ac:dyDescent="0.35">
      <c r="A65">
        <v>262</v>
      </c>
      <c r="B65" s="1" t="s">
        <v>8</v>
      </c>
      <c r="C65" s="1" t="s">
        <v>257</v>
      </c>
      <c r="D65">
        <v>263</v>
      </c>
      <c r="E65" s="1" t="s">
        <v>448</v>
      </c>
      <c r="F65" s="1" t="s">
        <v>512</v>
      </c>
    </row>
    <row r="66" spans="1:6" x14ac:dyDescent="0.35">
      <c r="A66">
        <v>262</v>
      </c>
      <c r="B66" s="1" t="s">
        <v>8</v>
      </c>
      <c r="C66" s="1" t="s">
        <v>257</v>
      </c>
      <c r="D66">
        <v>97</v>
      </c>
      <c r="E66" s="1" t="s">
        <v>450</v>
      </c>
      <c r="F66" s="1" t="s">
        <v>514</v>
      </c>
    </row>
    <row r="67" spans="1:6" x14ac:dyDescent="0.35">
      <c r="A67">
        <v>262</v>
      </c>
      <c r="B67" s="1" t="s">
        <v>8</v>
      </c>
      <c r="C67" s="1" t="s">
        <v>257</v>
      </c>
      <c r="D67">
        <v>177</v>
      </c>
      <c r="E67" s="1" t="s">
        <v>451</v>
      </c>
      <c r="F67" s="1" t="s">
        <v>485</v>
      </c>
    </row>
    <row r="68" spans="1:6" x14ac:dyDescent="0.35">
      <c r="A68">
        <v>262</v>
      </c>
      <c r="B68" s="1" t="s">
        <v>8</v>
      </c>
      <c r="C68" s="1" t="s">
        <v>257</v>
      </c>
      <c r="D68">
        <v>178</v>
      </c>
      <c r="E68" s="1" t="s">
        <v>452</v>
      </c>
      <c r="F68" s="1" t="s">
        <v>515</v>
      </c>
    </row>
    <row r="69" spans="1:6" x14ac:dyDescent="0.35">
      <c r="A69">
        <v>262</v>
      </c>
      <c r="B69" s="1" t="s">
        <v>8</v>
      </c>
      <c r="C69" s="1" t="s">
        <v>257</v>
      </c>
      <c r="D69">
        <v>213</v>
      </c>
      <c r="E69" s="1" t="s">
        <v>453</v>
      </c>
      <c r="F69" s="1" t="s">
        <v>488</v>
      </c>
    </row>
    <row r="70" spans="1:6" x14ac:dyDescent="0.35">
      <c r="A70">
        <v>262</v>
      </c>
      <c r="B70" s="1" t="s">
        <v>8</v>
      </c>
      <c r="C70" s="1" t="s">
        <v>257</v>
      </c>
      <c r="D70">
        <v>213</v>
      </c>
      <c r="E70" s="1" t="s">
        <v>453</v>
      </c>
      <c r="F70" s="1" t="s">
        <v>490</v>
      </c>
    </row>
    <row r="71" spans="1:6" x14ac:dyDescent="0.35">
      <c r="A71">
        <v>262</v>
      </c>
      <c r="B71" s="1" t="s">
        <v>8</v>
      </c>
      <c r="C71" s="1" t="s">
        <v>257</v>
      </c>
      <c r="D71">
        <v>219</v>
      </c>
      <c r="E71" s="1" t="s">
        <v>454</v>
      </c>
      <c r="F71" s="1" t="s">
        <v>508</v>
      </c>
    </row>
    <row r="72" spans="1:6" x14ac:dyDescent="0.35">
      <c r="A72">
        <v>262</v>
      </c>
      <c r="B72" s="1" t="s">
        <v>8</v>
      </c>
      <c r="C72" s="1" t="s">
        <v>257</v>
      </c>
      <c r="D72">
        <v>221</v>
      </c>
      <c r="E72" s="1" t="s">
        <v>455</v>
      </c>
      <c r="F72" s="1" t="s">
        <v>489</v>
      </c>
    </row>
    <row r="73" spans="1:6" x14ac:dyDescent="0.35">
      <c r="A73">
        <v>262</v>
      </c>
      <c r="B73" s="1" t="s">
        <v>8</v>
      </c>
      <c r="C73" s="1" t="s">
        <v>257</v>
      </c>
      <c r="D73">
        <v>222</v>
      </c>
      <c r="E73" s="1" t="s">
        <v>456</v>
      </c>
      <c r="F73" s="1" t="s">
        <v>490</v>
      </c>
    </row>
    <row r="74" spans="1:6" x14ac:dyDescent="0.35">
      <c r="A74">
        <v>262</v>
      </c>
      <c r="B74" s="1" t="s">
        <v>8</v>
      </c>
      <c r="C74" s="1" t="s">
        <v>257</v>
      </c>
      <c r="D74">
        <v>223</v>
      </c>
      <c r="E74" s="1" t="s">
        <v>457</v>
      </c>
      <c r="F74" s="1" t="s">
        <v>513</v>
      </c>
    </row>
    <row r="75" spans="1:6" x14ac:dyDescent="0.35">
      <c r="A75">
        <v>262</v>
      </c>
      <c r="B75" s="1" t="s">
        <v>8</v>
      </c>
      <c r="C75" s="1" t="s">
        <v>257</v>
      </c>
      <c r="D75">
        <v>224</v>
      </c>
      <c r="E75" s="1" t="s">
        <v>458</v>
      </c>
      <c r="F75" s="1" t="s">
        <v>489</v>
      </c>
    </row>
    <row r="76" spans="1:6" x14ac:dyDescent="0.35">
      <c r="A76">
        <v>262</v>
      </c>
      <c r="B76" s="1" t="s">
        <v>8</v>
      </c>
      <c r="C76" s="1" t="s">
        <v>257</v>
      </c>
      <c r="D76">
        <v>226</v>
      </c>
      <c r="E76" s="1" t="s">
        <v>477</v>
      </c>
      <c r="F76" s="1" t="s">
        <v>489</v>
      </c>
    </row>
    <row r="77" spans="1:6" x14ac:dyDescent="0.35">
      <c r="A77">
        <v>262</v>
      </c>
      <c r="B77" s="1" t="s">
        <v>8</v>
      </c>
      <c r="C77" s="1" t="s">
        <v>257</v>
      </c>
      <c r="D77">
        <v>191</v>
      </c>
      <c r="E77" s="1" t="s">
        <v>459</v>
      </c>
      <c r="F77" s="1" t="s">
        <v>504</v>
      </c>
    </row>
    <row r="78" spans="1:6" x14ac:dyDescent="0.35">
      <c r="A78">
        <v>262</v>
      </c>
      <c r="B78" s="1" t="s">
        <v>8</v>
      </c>
      <c r="C78" s="1" t="s">
        <v>257</v>
      </c>
      <c r="D78">
        <v>192</v>
      </c>
      <c r="E78" s="1" t="s">
        <v>478</v>
      </c>
      <c r="F78" s="1" t="s">
        <v>516</v>
      </c>
    </row>
    <row r="79" spans="1:6" x14ac:dyDescent="0.35">
      <c r="A79">
        <v>262</v>
      </c>
      <c r="B79" s="1" t="s">
        <v>8</v>
      </c>
      <c r="C79" s="1" t="s">
        <v>257</v>
      </c>
      <c r="D79">
        <v>201</v>
      </c>
      <c r="E79" s="1" t="s">
        <v>460</v>
      </c>
      <c r="F79" s="1" t="s">
        <v>488</v>
      </c>
    </row>
    <row r="80" spans="1:6" x14ac:dyDescent="0.35">
      <c r="A80">
        <v>262</v>
      </c>
      <c r="B80" s="1" t="s">
        <v>8</v>
      </c>
      <c r="C80" s="1" t="s">
        <v>257</v>
      </c>
      <c r="D80">
        <v>207</v>
      </c>
      <c r="E80" s="1" t="s">
        <v>461</v>
      </c>
      <c r="F80" s="1" t="s">
        <v>489</v>
      </c>
    </row>
    <row r="81" spans="1:6" x14ac:dyDescent="0.35">
      <c r="A81">
        <v>262</v>
      </c>
      <c r="B81" s="1" t="s">
        <v>8</v>
      </c>
      <c r="C81" s="1" t="s">
        <v>257</v>
      </c>
      <c r="D81">
        <v>208</v>
      </c>
      <c r="E81" s="1" t="s">
        <v>480</v>
      </c>
      <c r="F81" s="1" t="s">
        <v>515</v>
      </c>
    </row>
    <row r="82" spans="1:6" x14ac:dyDescent="0.35">
      <c r="A82">
        <v>262</v>
      </c>
      <c r="B82" s="1" t="s">
        <v>8</v>
      </c>
      <c r="C82" s="1" t="s">
        <v>257</v>
      </c>
      <c r="D82">
        <v>232</v>
      </c>
      <c r="E82" s="1" t="s">
        <v>462</v>
      </c>
      <c r="F82" s="1" t="s">
        <v>491</v>
      </c>
    </row>
    <row r="83" spans="1:6" x14ac:dyDescent="0.35">
      <c r="A83">
        <v>262</v>
      </c>
      <c r="B83" s="1" t="s">
        <v>8</v>
      </c>
      <c r="C83" s="1" t="s">
        <v>257</v>
      </c>
      <c r="D83">
        <v>233</v>
      </c>
      <c r="E83" s="1" t="s">
        <v>463</v>
      </c>
      <c r="F83" s="1" t="s">
        <v>491</v>
      </c>
    </row>
    <row r="84" spans="1:6" x14ac:dyDescent="0.35">
      <c r="A84">
        <v>262</v>
      </c>
      <c r="B84" s="1" t="s">
        <v>8</v>
      </c>
      <c r="C84" s="1" t="s">
        <v>257</v>
      </c>
      <c r="D84">
        <v>160</v>
      </c>
      <c r="E84" s="1" t="s">
        <v>464</v>
      </c>
      <c r="F84" s="1" t="s">
        <v>492</v>
      </c>
    </row>
    <row r="85" spans="1:6" x14ac:dyDescent="0.35">
      <c r="A85">
        <v>262</v>
      </c>
      <c r="B85" s="1" t="s">
        <v>8</v>
      </c>
      <c r="C85" s="1" t="s">
        <v>257</v>
      </c>
      <c r="D85">
        <v>234</v>
      </c>
      <c r="E85" s="1" t="s">
        <v>465</v>
      </c>
      <c r="F85" s="1" t="s">
        <v>491</v>
      </c>
    </row>
    <row r="86" spans="1:6" x14ac:dyDescent="0.35">
      <c r="A86">
        <v>262</v>
      </c>
      <c r="B86" s="1" t="s">
        <v>8</v>
      </c>
      <c r="C86" s="1" t="s">
        <v>257</v>
      </c>
      <c r="D86">
        <v>235</v>
      </c>
      <c r="E86" s="1" t="s">
        <v>466</v>
      </c>
      <c r="F86" s="1" t="s">
        <v>491</v>
      </c>
    </row>
    <row r="87" spans="1:6" x14ac:dyDescent="0.35">
      <c r="A87">
        <v>262</v>
      </c>
      <c r="B87" s="1" t="s">
        <v>8</v>
      </c>
      <c r="C87" s="1" t="s">
        <v>257</v>
      </c>
      <c r="D87">
        <v>236</v>
      </c>
      <c r="E87" s="1" t="s">
        <v>467</v>
      </c>
      <c r="F87" s="1" t="s">
        <v>517</v>
      </c>
    </row>
    <row r="88" spans="1:6" x14ac:dyDescent="0.35">
      <c r="A88">
        <v>262</v>
      </c>
      <c r="B88" s="1" t="s">
        <v>8</v>
      </c>
      <c r="C88" s="1" t="s">
        <v>257</v>
      </c>
      <c r="D88">
        <v>237</v>
      </c>
      <c r="E88" s="1" t="s">
        <v>468</v>
      </c>
      <c r="F88" s="1" t="s">
        <v>518</v>
      </c>
    </row>
    <row r="89" spans="1:6" x14ac:dyDescent="0.35">
      <c r="A89">
        <v>262</v>
      </c>
      <c r="B89" s="1" t="s">
        <v>8</v>
      </c>
      <c r="C89" s="1" t="s">
        <v>257</v>
      </c>
      <c r="D89">
        <v>253</v>
      </c>
      <c r="E89" s="1" t="s">
        <v>469</v>
      </c>
      <c r="F89" s="1" t="s">
        <v>491</v>
      </c>
    </row>
    <row r="90" spans="1:6" x14ac:dyDescent="0.35">
      <c r="A90">
        <v>262</v>
      </c>
      <c r="B90" s="1" t="s">
        <v>8</v>
      </c>
      <c r="C90" s="1" t="s">
        <v>257</v>
      </c>
      <c r="D90">
        <v>253</v>
      </c>
      <c r="E90" s="1" t="s">
        <v>469</v>
      </c>
      <c r="F90" s="1" t="s">
        <v>508</v>
      </c>
    </row>
    <row r="91" spans="1:6" x14ac:dyDescent="0.35">
      <c r="A91">
        <v>262</v>
      </c>
      <c r="B91" s="1" t="s">
        <v>8</v>
      </c>
      <c r="C91" s="1" t="s">
        <v>257</v>
      </c>
      <c r="D91">
        <v>254</v>
      </c>
      <c r="E91" s="1" t="s">
        <v>479</v>
      </c>
      <c r="F91" s="1" t="s">
        <v>519</v>
      </c>
    </row>
    <row r="92" spans="1:6" x14ac:dyDescent="0.35">
      <c r="A92">
        <v>262</v>
      </c>
      <c r="B92" s="1" t="s">
        <v>8</v>
      </c>
      <c r="C92" s="1" t="s">
        <v>257</v>
      </c>
      <c r="D92">
        <v>238</v>
      </c>
      <c r="E92" s="1" t="s">
        <v>470</v>
      </c>
      <c r="F92" s="1" t="s">
        <v>488</v>
      </c>
    </row>
    <row r="93" spans="1:6" x14ac:dyDescent="0.35">
      <c r="A93">
        <v>262</v>
      </c>
      <c r="B93" s="1" t="s">
        <v>8</v>
      </c>
      <c r="C93" s="1" t="s">
        <v>257</v>
      </c>
      <c r="D93">
        <v>239</v>
      </c>
      <c r="E93" s="1" t="s">
        <v>471</v>
      </c>
      <c r="F93" s="1" t="s">
        <v>520</v>
      </c>
    </row>
    <row r="94" spans="1:6" x14ac:dyDescent="0.35">
      <c r="A94">
        <v>262</v>
      </c>
      <c r="B94" s="1" t="s">
        <v>8</v>
      </c>
      <c r="C94" s="1" t="s">
        <v>257</v>
      </c>
      <c r="D94">
        <v>240</v>
      </c>
      <c r="E94" s="1" t="s">
        <v>472</v>
      </c>
      <c r="F94" s="1" t="s">
        <v>491</v>
      </c>
    </row>
    <row r="95" spans="1:6" x14ac:dyDescent="0.35">
      <c r="A95">
        <v>262</v>
      </c>
      <c r="B95" s="1" t="s">
        <v>8</v>
      </c>
      <c r="C95" s="1" t="s">
        <v>257</v>
      </c>
      <c r="D95">
        <v>241</v>
      </c>
      <c r="E95" s="1" t="s">
        <v>473</v>
      </c>
      <c r="F95" s="1" t="s">
        <v>491</v>
      </c>
    </row>
    <row r="96" spans="1:6" x14ac:dyDescent="0.35">
      <c r="A96">
        <v>262</v>
      </c>
      <c r="B96" s="1" t="s">
        <v>8</v>
      </c>
      <c r="C96" s="1" t="s">
        <v>257</v>
      </c>
      <c r="D96">
        <v>243</v>
      </c>
      <c r="E96" s="1" t="s">
        <v>474</v>
      </c>
      <c r="F96" s="1" t="s">
        <v>491</v>
      </c>
    </row>
    <row r="97" spans="1:6" x14ac:dyDescent="0.35">
      <c r="A97">
        <v>262</v>
      </c>
      <c r="B97" s="1" t="s">
        <v>8</v>
      </c>
      <c r="C97" s="1" t="s">
        <v>257</v>
      </c>
      <c r="D97">
        <v>244</v>
      </c>
      <c r="E97" s="1" t="s">
        <v>481</v>
      </c>
      <c r="F97" s="1" t="s">
        <v>521</v>
      </c>
    </row>
    <row r="98" spans="1:6" x14ac:dyDescent="0.35">
      <c r="A98">
        <v>262</v>
      </c>
      <c r="B98" s="1" t="s">
        <v>8</v>
      </c>
      <c r="C98" s="1" t="s">
        <v>257</v>
      </c>
      <c r="D98">
        <v>300</v>
      </c>
      <c r="E98" s="1" t="s">
        <v>475</v>
      </c>
      <c r="F98" s="1" t="s">
        <v>522</v>
      </c>
    </row>
    <row r="99" spans="1:6" x14ac:dyDescent="0.35">
      <c r="A99">
        <v>19</v>
      </c>
      <c r="B99" s="1" t="s">
        <v>251</v>
      </c>
      <c r="C99" s="1" t="s">
        <v>439</v>
      </c>
      <c r="D99">
        <v>84</v>
      </c>
      <c r="E99" s="1" t="s">
        <v>449</v>
      </c>
      <c r="F99" s="1" t="s">
        <v>574</v>
      </c>
    </row>
    <row r="100" spans="1:6" x14ac:dyDescent="0.35">
      <c r="A100">
        <v>261</v>
      </c>
      <c r="B100" s="1" t="s">
        <v>9</v>
      </c>
      <c r="C100" s="1" t="s">
        <v>258</v>
      </c>
      <c r="D100">
        <v>263</v>
      </c>
      <c r="E100" s="1" t="s">
        <v>448</v>
      </c>
      <c r="F100" s="1" t="s">
        <v>523</v>
      </c>
    </row>
    <row r="101" spans="1:6" x14ac:dyDescent="0.35">
      <c r="A101">
        <v>261</v>
      </c>
      <c r="B101" s="1" t="s">
        <v>9</v>
      </c>
      <c r="C101" s="1" t="s">
        <v>258</v>
      </c>
      <c r="D101">
        <v>97</v>
      </c>
      <c r="E101" s="1" t="s">
        <v>450</v>
      </c>
      <c r="F101" s="1" t="s">
        <v>525</v>
      </c>
    </row>
    <row r="102" spans="1:6" x14ac:dyDescent="0.35">
      <c r="A102">
        <v>261</v>
      </c>
      <c r="B102" s="1" t="s">
        <v>9</v>
      </c>
      <c r="C102" s="1" t="s">
        <v>258</v>
      </c>
      <c r="D102">
        <v>177</v>
      </c>
      <c r="E102" s="1" t="s">
        <v>451</v>
      </c>
      <c r="F102" s="1" t="s">
        <v>526</v>
      </c>
    </row>
    <row r="103" spans="1:6" x14ac:dyDescent="0.35">
      <c r="A103">
        <v>261</v>
      </c>
      <c r="B103" s="1" t="s">
        <v>9</v>
      </c>
      <c r="C103" s="1" t="s">
        <v>258</v>
      </c>
      <c r="D103">
        <v>178</v>
      </c>
      <c r="E103" s="1" t="s">
        <v>452</v>
      </c>
      <c r="F103" s="1" t="s">
        <v>527</v>
      </c>
    </row>
    <row r="104" spans="1:6" x14ac:dyDescent="0.35">
      <c r="A104">
        <v>261</v>
      </c>
      <c r="B104" s="1" t="s">
        <v>9</v>
      </c>
      <c r="C104" s="1" t="s">
        <v>258</v>
      </c>
      <c r="D104">
        <v>214</v>
      </c>
      <c r="E104" s="1" t="s">
        <v>476</v>
      </c>
      <c r="F104" s="1" t="s">
        <v>528</v>
      </c>
    </row>
    <row r="105" spans="1:6" x14ac:dyDescent="0.35">
      <c r="A105">
        <v>261</v>
      </c>
      <c r="B105" s="1" t="s">
        <v>9</v>
      </c>
      <c r="C105" s="1" t="s">
        <v>258</v>
      </c>
      <c r="D105">
        <v>220</v>
      </c>
      <c r="E105" s="1" t="s">
        <v>476</v>
      </c>
      <c r="F105" s="1" t="s">
        <v>529</v>
      </c>
    </row>
    <row r="106" spans="1:6" x14ac:dyDescent="0.35">
      <c r="A106">
        <v>261</v>
      </c>
      <c r="B106" s="1" t="s">
        <v>9</v>
      </c>
      <c r="C106" s="1" t="s">
        <v>258</v>
      </c>
      <c r="D106">
        <v>223</v>
      </c>
      <c r="E106" s="1" t="s">
        <v>457</v>
      </c>
      <c r="F106" s="1" t="s">
        <v>530</v>
      </c>
    </row>
    <row r="107" spans="1:6" x14ac:dyDescent="0.35">
      <c r="A107">
        <v>261</v>
      </c>
      <c r="B107" s="1" t="s">
        <v>9</v>
      </c>
      <c r="C107" s="1" t="s">
        <v>258</v>
      </c>
      <c r="D107">
        <v>225</v>
      </c>
      <c r="E107" s="1" t="s">
        <v>476</v>
      </c>
      <c r="F107" s="1" t="s">
        <v>531</v>
      </c>
    </row>
    <row r="108" spans="1:6" x14ac:dyDescent="0.35">
      <c r="A108">
        <v>261</v>
      </c>
      <c r="B108" s="1" t="s">
        <v>9</v>
      </c>
      <c r="C108" s="1" t="s">
        <v>258</v>
      </c>
      <c r="D108">
        <v>227</v>
      </c>
      <c r="E108" s="1" t="s">
        <v>476</v>
      </c>
      <c r="F108" s="1" t="s">
        <v>532</v>
      </c>
    </row>
    <row r="109" spans="1:6" x14ac:dyDescent="0.35">
      <c r="A109">
        <v>261</v>
      </c>
      <c r="B109" s="1" t="s">
        <v>9</v>
      </c>
      <c r="C109" s="1" t="s">
        <v>258</v>
      </c>
      <c r="D109">
        <v>192</v>
      </c>
      <c r="E109" s="1" t="s">
        <v>478</v>
      </c>
      <c r="F109" s="1" t="s">
        <v>533</v>
      </c>
    </row>
    <row r="110" spans="1:6" x14ac:dyDescent="0.35">
      <c r="A110">
        <v>261</v>
      </c>
      <c r="B110" s="1" t="s">
        <v>9</v>
      </c>
      <c r="C110" s="1" t="s">
        <v>258</v>
      </c>
      <c r="D110">
        <v>202</v>
      </c>
      <c r="E110" s="1" t="s">
        <v>476</v>
      </c>
      <c r="F110" s="1" t="s">
        <v>534</v>
      </c>
    </row>
    <row r="111" spans="1:6" x14ac:dyDescent="0.35">
      <c r="A111">
        <v>261</v>
      </c>
      <c r="B111" s="1" t="s">
        <v>9</v>
      </c>
      <c r="C111" s="1" t="s">
        <v>258</v>
      </c>
      <c r="D111">
        <v>207</v>
      </c>
      <c r="E111" s="1" t="s">
        <v>461</v>
      </c>
      <c r="F111" s="1" t="s">
        <v>508</v>
      </c>
    </row>
    <row r="112" spans="1:6" x14ac:dyDescent="0.35">
      <c r="A112">
        <v>261</v>
      </c>
      <c r="B112" s="1" t="s">
        <v>9</v>
      </c>
      <c r="C112" s="1" t="s">
        <v>258</v>
      </c>
      <c r="D112">
        <v>208</v>
      </c>
      <c r="E112" s="1" t="s">
        <v>480</v>
      </c>
      <c r="F112" s="1" t="s">
        <v>535</v>
      </c>
    </row>
    <row r="113" spans="1:6" x14ac:dyDescent="0.35">
      <c r="A113">
        <v>261</v>
      </c>
      <c r="B113" s="1" t="s">
        <v>9</v>
      </c>
      <c r="C113" s="1" t="s">
        <v>258</v>
      </c>
      <c r="D113">
        <v>160</v>
      </c>
      <c r="E113" s="1" t="s">
        <v>464</v>
      </c>
      <c r="F113" s="1" t="s">
        <v>492</v>
      </c>
    </row>
    <row r="114" spans="1:6" x14ac:dyDescent="0.35">
      <c r="A114">
        <v>261</v>
      </c>
      <c r="B114" s="1" t="s">
        <v>9</v>
      </c>
      <c r="C114" s="1" t="s">
        <v>258</v>
      </c>
      <c r="D114">
        <v>236</v>
      </c>
      <c r="E114" s="1" t="s">
        <v>467</v>
      </c>
      <c r="F114" s="1" t="s">
        <v>536</v>
      </c>
    </row>
    <row r="115" spans="1:6" x14ac:dyDescent="0.35">
      <c r="A115">
        <v>261</v>
      </c>
      <c r="B115" s="1" t="s">
        <v>9</v>
      </c>
      <c r="C115" s="1" t="s">
        <v>258</v>
      </c>
      <c r="D115">
        <v>237</v>
      </c>
      <c r="E115" s="1" t="s">
        <v>468</v>
      </c>
      <c r="F115" s="1" t="s">
        <v>537</v>
      </c>
    </row>
    <row r="116" spans="1:6" x14ac:dyDescent="0.35">
      <c r="A116">
        <v>261</v>
      </c>
      <c r="B116" s="1" t="s">
        <v>9</v>
      </c>
      <c r="C116" s="1" t="s">
        <v>258</v>
      </c>
      <c r="D116">
        <v>254</v>
      </c>
      <c r="E116" s="1" t="s">
        <v>479</v>
      </c>
      <c r="F116" s="1" t="s">
        <v>538</v>
      </c>
    </row>
    <row r="117" spans="1:6" x14ac:dyDescent="0.35">
      <c r="A117">
        <v>261</v>
      </c>
      <c r="B117" s="1" t="s">
        <v>9</v>
      </c>
      <c r="C117" s="1" t="s">
        <v>258</v>
      </c>
      <c r="D117">
        <v>239</v>
      </c>
      <c r="E117" s="1" t="s">
        <v>471</v>
      </c>
      <c r="F117" s="1" t="s">
        <v>539</v>
      </c>
    </row>
    <row r="118" spans="1:6" x14ac:dyDescent="0.35">
      <c r="A118">
        <v>261</v>
      </c>
      <c r="B118" s="1" t="s">
        <v>9</v>
      </c>
      <c r="C118" s="1" t="s">
        <v>258</v>
      </c>
      <c r="D118">
        <v>242</v>
      </c>
      <c r="E118" s="1" t="s">
        <v>479</v>
      </c>
      <c r="F118" s="1" t="s">
        <v>540</v>
      </c>
    </row>
    <row r="119" spans="1:6" x14ac:dyDescent="0.35">
      <c r="A119">
        <v>261</v>
      </c>
      <c r="B119" s="1" t="s">
        <v>9</v>
      </c>
      <c r="C119" s="1" t="s">
        <v>258</v>
      </c>
      <c r="D119">
        <v>244</v>
      </c>
      <c r="E119" s="1" t="s">
        <v>481</v>
      </c>
      <c r="F119" s="1" t="s">
        <v>541</v>
      </c>
    </row>
    <row r="120" spans="1:6" x14ac:dyDescent="0.35">
      <c r="A120">
        <v>261</v>
      </c>
      <c r="B120" s="1" t="s">
        <v>9</v>
      </c>
      <c r="C120" s="1" t="s">
        <v>258</v>
      </c>
      <c r="D120">
        <v>300</v>
      </c>
      <c r="E120" s="1" t="s">
        <v>475</v>
      </c>
      <c r="F120" s="1" t="s">
        <v>542</v>
      </c>
    </row>
    <row r="121" spans="1:6" x14ac:dyDescent="0.35">
      <c r="A121">
        <v>20</v>
      </c>
      <c r="B121" s="1" t="s">
        <v>250</v>
      </c>
      <c r="C121" s="1" t="s">
        <v>447</v>
      </c>
      <c r="D121">
        <v>84</v>
      </c>
      <c r="E121" s="1" t="s">
        <v>449</v>
      </c>
      <c r="F121" s="1" t="s">
        <v>483</v>
      </c>
    </row>
    <row r="122" spans="1:6" x14ac:dyDescent="0.35">
      <c r="A122">
        <v>21</v>
      </c>
      <c r="B122" s="1" t="s">
        <v>249</v>
      </c>
      <c r="C122" s="1" t="s">
        <v>443</v>
      </c>
      <c r="D122">
        <v>84</v>
      </c>
      <c r="E122" s="1" t="s">
        <v>449</v>
      </c>
      <c r="F122" s="1" t="s">
        <v>694</v>
      </c>
    </row>
    <row r="123" spans="1:6" x14ac:dyDescent="0.35">
      <c r="A123">
        <v>260</v>
      </c>
      <c r="B123" s="1" t="s">
        <v>10</v>
      </c>
      <c r="C123" s="1" t="s">
        <v>259</v>
      </c>
      <c r="D123">
        <v>263</v>
      </c>
      <c r="E123" s="1" t="s">
        <v>448</v>
      </c>
      <c r="F123" s="1" t="s">
        <v>543</v>
      </c>
    </row>
    <row r="124" spans="1:6" x14ac:dyDescent="0.35">
      <c r="A124">
        <v>260</v>
      </c>
      <c r="B124" s="1" t="s">
        <v>10</v>
      </c>
      <c r="C124" s="1" t="s">
        <v>259</v>
      </c>
      <c r="D124">
        <v>97</v>
      </c>
      <c r="E124" s="1" t="s">
        <v>450</v>
      </c>
      <c r="F124" s="1" t="s">
        <v>545</v>
      </c>
    </row>
    <row r="125" spans="1:6" x14ac:dyDescent="0.35">
      <c r="A125">
        <v>260</v>
      </c>
      <c r="B125" s="1" t="s">
        <v>10</v>
      </c>
      <c r="C125" s="1" t="s">
        <v>259</v>
      </c>
      <c r="D125">
        <v>177</v>
      </c>
      <c r="E125" s="1" t="s">
        <v>451</v>
      </c>
      <c r="F125" s="1" t="s">
        <v>485</v>
      </c>
    </row>
    <row r="126" spans="1:6" x14ac:dyDescent="0.35">
      <c r="A126">
        <v>260</v>
      </c>
      <c r="B126" s="1" t="s">
        <v>10</v>
      </c>
      <c r="C126" s="1" t="s">
        <v>259</v>
      </c>
      <c r="D126">
        <v>178</v>
      </c>
      <c r="E126" s="1" t="s">
        <v>452</v>
      </c>
      <c r="F126" s="1" t="s">
        <v>546</v>
      </c>
    </row>
    <row r="127" spans="1:6" x14ac:dyDescent="0.35">
      <c r="A127">
        <v>260</v>
      </c>
      <c r="B127" s="1" t="s">
        <v>10</v>
      </c>
      <c r="C127" s="1" t="s">
        <v>259</v>
      </c>
      <c r="D127">
        <v>213</v>
      </c>
      <c r="E127" s="1" t="s">
        <v>453</v>
      </c>
      <c r="F127" s="1" t="s">
        <v>488</v>
      </c>
    </row>
    <row r="128" spans="1:6" x14ac:dyDescent="0.35">
      <c r="A128">
        <v>260</v>
      </c>
      <c r="B128" s="1" t="s">
        <v>10</v>
      </c>
      <c r="C128" s="1" t="s">
        <v>259</v>
      </c>
      <c r="D128">
        <v>214</v>
      </c>
      <c r="E128" s="1" t="s">
        <v>476</v>
      </c>
      <c r="F128" s="1" t="s">
        <v>547</v>
      </c>
    </row>
    <row r="129" spans="1:6" x14ac:dyDescent="0.35">
      <c r="A129">
        <v>260</v>
      </c>
      <c r="B129" s="1" t="s">
        <v>10</v>
      </c>
      <c r="C129" s="1" t="s">
        <v>259</v>
      </c>
      <c r="D129">
        <v>220</v>
      </c>
      <c r="E129" s="1" t="s">
        <v>476</v>
      </c>
      <c r="F129" s="1" t="s">
        <v>548</v>
      </c>
    </row>
    <row r="130" spans="1:6" x14ac:dyDescent="0.35">
      <c r="A130">
        <v>260</v>
      </c>
      <c r="B130" s="1" t="s">
        <v>10</v>
      </c>
      <c r="C130" s="1" t="s">
        <v>259</v>
      </c>
      <c r="D130">
        <v>221</v>
      </c>
      <c r="E130" s="1" t="s">
        <v>455</v>
      </c>
      <c r="F130" s="1" t="s">
        <v>490</v>
      </c>
    </row>
    <row r="131" spans="1:6" x14ac:dyDescent="0.35">
      <c r="A131">
        <v>260</v>
      </c>
      <c r="B131" s="1" t="s">
        <v>10</v>
      </c>
      <c r="C131" s="1" t="s">
        <v>259</v>
      </c>
      <c r="D131">
        <v>222</v>
      </c>
      <c r="E131" s="1" t="s">
        <v>456</v>
      </c>
      <c r="F131" s="1" t="s">
        <v>490</v>
      </c>
    </row>
    <row r="132" spans="1:6" x14ac:dyDescent="0.35">
      <c r="A132">
        <v>260</v>
      </c>
      <c r="B132" s="1" t="s">
        <v>10</v>
      </c>
      <c r="C132" s="1" t="s">
        <v>259</v>
      </c>
      <c r="D132">
        <v>224</v>
      </c>
      <c r="E132" s="1" t="s">
        <v>458</v>
      </c>
      <c r="F132" s="1" t="s">
        <v>490</v>
      </c>
    </row>
    <row r="133" spans="1:6" x14ac:dyDescent="0.35">
      <c r="A133">
        <v>260</v>
      </c>
      <c r="B133" s="1" t="s">
        <v>10</v>
      </c>
      <c r="C133" s="1" t="s">
        <v>259</v>
      </c>
      <c r="D133">
        <v>226</v>
      </c>
      <c r="E133" s="1" t="s">
        <v>477</v>
      </c>
      <c r="F133" s="1" t="s">
        <v>489</v>
      </c>
    </row>
    <row r="134" spans="1:6" x14ac:dyDescent="0.35">
      <c r="A134">
        <v>260</v>
      </c>
      <c r="B134" s="1" t="s">
        <v>10</v>
      </c>
      <c r="C134" s="1" t="s">
        <v>259</v>
      </c>
      <c r="D134">
        <v>191</v>
      </c>
      <c r="E134" s="1" t="s">
        <v>459</v>
      </c>
      <c r="F134" s="1" t="s">
        <v>490</v>
      </c>
    </row>
    <row r="135" spans="1:6" x14ac:dyDescent="0.35">
      <c r="A135">
        <v>260</v>
      </c>
      <c r="B135" s="1" t="s">
        <v>10</v>
      </c>
      <c r="C135" s="1" t="s">
        <v>259</v>
      </c>
      <c r="D135">
        <v>201</v>
      </c>
      <c r="E135" s="1" t="s">
        <v>460</v>
      </c>
      <c r="F135" s="1" t="s">
        <v>488</v>
      </c>
    </row>
    <row r="136" spans="1:6" x14ac:dyDescent="0.35">
      <c r="A136">
        <v>260</v>
      </c>
      <c r="B136" s="1" t="s">
        <v>10</v>
      </c>
      <c r="C136" s="1" t="s">
        <v>259</v>
      </c>
      <c r="D136">
        <v>207</v>
      </c>
      <c r="E136" s="1" t="s">
        <v>461</v>
      </c>
      <c r="F136" s="1" t="s">
        <v>491</v>
      </c>
    </row>
    <row r="137" spans="1:6" x14ac:dyDescent="0.35">
      <c r="A137">
        <v>260</v>
      </c>
      <c r="B137" s="1" t="s">
        <v>10</v>
      </c>
      <c r="C137" s="1" t="s">
        <v>259</v>
      </c>
      <c r="D137">
        <v>232</v>
      </c>
      <c r="E137" s="1" t="s">
        <v>462</v>
      </c>
      <c r="F137" s="1" t="s">
        <v>491</v>
      </c>
    </row>
    <row r="138" spans="1:6" x14ac:dyDescent="0.35">
      <c r="A138">
        <v>260</v>
      </c>
      <c r="B138" s="1" t="s">
        <v>10</v>
      </c>
      <c r="C138" s="1" t="s">
        <v>259</v>
      </c>
      <c r="D138">
        <v>233</v>
      </c>
      <c r="E138" s="1" t="s">
        <v>463</v>
      </c>
      <c r="F138" s="1" t="s">
        <v>491</v>
      </c>
    </row>
    <row r="139" spans="1:6" x14ac:dyDescent="0.35">
      <c r="A139">
        <v>260</v>
      </c>
      <c r="B139" s="1" t="s">
        <v>10</v>
      </c>
      <c r="C139" s="1" t="s">
        <v>259</v>
      </c>
      <c r="D139">
        <v>160</v>
      </c>
      <c r="E139" s="1" t="s">
        <v>464</v>
      </c>
      <c r="F139" s="1" t="s">
        <v>492</v>
      </c>
    </row>
    <row r="140" spans="1:6" x14ac:dyDescent="0.35">
      <c r="A140">
        <v>260</v>
      </c>
      <c r="B140" s="1" t="s">
        <v>10</v>
      </c>
      <c r="C140" s="1" t="s">
        <v>259</v>
      </c>
      <c r="D140">
        <v>234</v>
      </c>
      <c r="E140" s="1" t="s">
        <v>465</v>
      </c>
      <c r="F140" s="1" t="s">
        <v>491</v>
      </c>
    </row>
    <row r="141" spans="1:6" x14ac:dyDescent="0.35">
      <c r="A141">
        <v>260</v>
      </c>
      <c r="B141" s="1" t="s">
        <v>10</v>
      </c>
      <c r="C141" s="1" t="s">
        <v>259</v>
      </c>
      <c r="D141">
        <v>235</v>
      </c>
      <c r="E141" s="1" t="s">
        <v>466</v>
      </c>
      <c r="F141" s="1" t="s">
        <v>491</v>
      </c>
    </row>
    <row r="142" spans="1:6" x14ac:dyDescent="0.35">
      <c r="A142">
        <v>260</v>
      </c>
      <c r="B142" s="1" t="s">
        <v>10</v>
      </c>
      <c r="C142" s="1" t="s">
        <v>259</v>
      </c>
      <c r="D142">
        <v>236</v>
      </c>
      <c r="E142" s="1" t="s">
        <v>467</v>
      </c>
      <c r="F142" s="1" t="s">
        <v>549</v>
      </c>
    </row>
    <row r="143" spans="1:6" x14ac:dyDescent="0.35">
      <c r="A143">
        <v>260</v>
      </c>
      <c r="B143" s="1" t="s">
        <v>10</v>
      </c>
      <c r="C143" s="1" t="s">
        <v>259</v>
      </c>
      <c r="D143">
        <v>253</v>
      </c>
      <c r="E143" s="1" t="s">
        <v>469</v>
      </c>
      <c r="F143" s="1" t="s">
        <v>491</v>
      </c>
    </row>
    <row r="144" spans="1:6" x14ac:dyDescent="0.35">
      <c r="A144">
        <v>260</v>
      </c>
      <c r="B144" s="1" t="s">
        <v>10</v>
      </c>
      <c r="C144" s="1" t="s">
        <v>259</v>
      </c>
      <c r="D144">
        <v>253</v>
      </c>
      <c r="E144" s="1" t="s">
        <v>469</v>
      </c>
      <c r="F144" s="1" t="s">
        <v>508</v>
      </c>
    </row>
    <row r="145" spans="1:6" x14ac:dyDescent="0.35">
      <c r="A145">
        <v>260</v>
      </c>
      <c r="B145" s="1" t="s">
        <v>10</v>
      </c>
      <c r="C145" s="1" t="s">
        <v>259</v>
      </c>
      <c r="D145">
        <v>254</v>
      </c>
      <c r="E145" s="1" t="s">
        <v>479</v>
      </c>
      <c r="F145" s="1" t="s">
        <v>550</v>
      </c>
    </row>
    <row r="146" spans="1:6" x14ac:dyDescent="0.35">
      <c r="A146">
        <v>260</v>
      </c>
      <c r="B146" s="1" t="s">
        <v>10</v>
      </c>
      <c r="C146" s="1" t="s">
        <v>259</v>
      </c>
      <c r="D146">
        <v>238</v>
      </c>
      <c r="E146" s="1" t="s">
        <v>470</v>
      </c>
      <c r="F146" s="1" t="s">
        <v>488</v>
      </c>
    </row>
    <row r="147" spans="1:6" x14ac:dyDescent="0.35">
      <c r="A147">
        <v>260</v>
      </c>
      <c r="B147" s="1" t="s">
        <v>10</v>
      </c>
      <c r="C147" s="1" t="s">
        <v>259</v>
      </c>
      <c r="D147">
        <v>240</v>
      </c>
      <c r="E147" s="1" t="s">
        <v>472</v>
      </c>
      <c r="F147" s="1" t="s">
        <v>491</v>
      </c>
    </row>
    <row r="148" spans="1:6" x14ac:dyDescent="0.35">
      <c r="A148">
        <v>260</v>
      </c>
      <c r="B148" s="1" t="s">
        <v>10</v>
      </c>
      <c r="C148" s="1" t="s">
        <v>259</v>
      </c>
      <c r="D148">
        <v>241</v>
      </c>
      <c r="E148" s="1" t="s">
        <v>473</v>
      </c>
      <c r="F148" s="1" t="s">
        <v>508</v>
      </c>
    </row>
    <row r="149" spans="1:6" x14ac:dyDescent="0.35">
      <c r="A149">
        <v>260</v>
      </c>
      <c r="B149" s="1" t="s">
        <v>10</v>
      </c>
      <c r="C149" s="1" t="s">
        <v>259</v>
      </c>
      <c r="D149">
        <v>243</v>
      </c>
      <c r="E149" s="1" t="s">
        <v>474</v>
      </c>
      <c r="F149" s="1" t="s">
        <v>491</v>
      </c>
    </row>
    <row r="150" spans="1:6" x14ac:dyDescent="0.35">
      <c r="A150">
        <v>260</v>
      </c>
      <c r="B150" s="1" t="s">
        <v>10</v>
      </c>
      <c r="C150" s="1" t="s">
        <v>259</v>
      </c>
      <c r="D150">
        <v>300</v>
      </c>
      <c r="E150" s="1" t="s">
        <v>475</v>
      </c>
      <c r="F150" s="1" t="s">
        <v>551</v>
      </c>
    </row>
    <row r="151" spans="1:6" x14ac:dyDescent="0.35">
      <c r="A151">
        <v>259</v>
      </c>
      <c r="B151" s="1" t="s">
        <v>11</v>
      </c>
      <c r="C151" s="1" t="s">
        <v>260</v>
      </c>
      <c r="D151">
        <v>263</v>
      </c>
      <c r="E151" s="1" t="s">
        <v>448</v>
      </c>
      <c r="F151" s="1" t="s">
        <v>552</v>
      </c>
    </row>
    <row r="152" spans="1:6" x14ac:dyDescent="0.35">
      <c r="A152">
        <v>259</v>
      </c>
      <c r="B152" s="1" t="s">
        <v>11</v>
      </c>
      <c r="C152" s="1" t="s">
        <v>260</v>
      </c>
      <c r="D152">
        <v>97</v>
      </c>
      <c r="E152" s="1" t="s">
        <v>450</v>
      </c>
      <c r="F152" s="1" t="s">
        <v>553</v>
      </c>
    </row>
    <row r="153" spans="1:6" x14ac:dyDescent="0.35">
      <c r="A153">
        <v>259</v>
      </c>
      <c r="B153" s="1" t="s">
        <v>11</v>
      </c>
      <c r="C153" s="1" t="s">
        <v>260</v>
      </c>
      <c r="D153">
        <v>177</v>
      </c>
      <c r="E153" s="1" t="s">
        <v>451</v>
      </c>
      <c r="F153" s="1" t="s">
        <v>485</v>
      </c>
    </row>
    <row r="154" spans="1:6" x14ac:dyDescent="0.35">
      <c r="A154">
        <v>259</v>
      </c>
      <c r="B154" s="1" t="s">
        <v>11</v>
      </c>
      <c r="C154" s="1" t="s">
        <v>260</v>
      </c>
      <c r="D154">
        <v>178</v>
      </c>
      <c r="E154" s="1" t="s">
        <v>452</v>
      </c>
      <c r="F154" s="1" t="s">
        <v>554</v>
      </c>
    </row>
    <row r="155" spans="1:6" x14ac:dyDescent="0.35">
      <c r="A155">
        <v>259</v>
      </c>
      <c r="B155" s="1" t="s">
        <v>11</v>
      </c>
      <c r="C155" s="1" t="s">
        <v>260</v>
      </c>
      <c r="D155">
        <v>213</v>
      </c>
      <c r="E155" s="1" t="s">
        <v>453</v>
      </c>
      <c r="F155" s="1" t="s">
        <v>489</v>
      </c>
    </row>
    <row r="156" spans="1:6" x14ac:dyDescent="0.35">
      <c r="A156">
        <v>259</v>
      </c>
      <c r="B156" s="1" t="s">
        <v>11</v>
      </c>
      <c r="C156" s="1" t="s">
        <v>260</v>
      </c>
      <c r="D156">
        <v>213</v>
      </c>
      <c r="E156" s="1" t="s">
        <v>453</v>
      </c>
      <c r="F156" s="1" t="s">
        <v>490</v>
      </c>
    </row>
    <row r="157" spans="1:6" x14ac:dyDescent="0.35">
      <c r="A157">
        <v>259</v>
      </c>
      <c r="B157" s="1" t="s">
        <v>11</v>
      </c>
      <c r="C157" s="1" t="s">
        <v>260</v>
      </c>
      <c r="D157">
        <v>219</v>
      </c>
      <c r="E157" s="1" t="s">
        <v>454</v>
      </c>
      <c r="F157" s="1" t="s">
        <v>491</v>
      </c>
    </row>
    <row r="158" spans="1:6" x14ac:dyDescent="0.35">
      <c r="A158">
        <v>259</v>
      </c>
      <c r="B158" s="1" t="s">
        <v>11</v>
      </c>
      <c r="C158" s="1" t="s">
        <v>260</v>
      </c>
      <c r="D158">
        <v>219</v>
      </c>
      <c r="E158" s="1" t="s">
        <v>454</v>
      </c>
      <c r="F158" s="1" t="s">
        <v>508</v>
      </c>
    </row>
    <row r="159" spans="1:6" x14ac:dyDescent="0.35">
      <c r="A159">
        <v>259</v>
      </c>
      <c r="B159" s="1" t="s">
        <v>11</v>
      </c>
      <c r="C159" s="1" t="s">
        <v>260</v>
      </c>
      <c r="D159">
        <v>221</v>
      </c>
      <c r="E159" s="1" t="s">
        <v>455</v>
      </c>
      <c r="F159" s="1" t="s">
        <v>488</v>
      </c>
    </row>
    <row r="160" spans="1:6" x14ac:dyDescent="0.35">
      <c r="A160">
        <v>259</v>
      </c>
      <c r="B160" s="1" t="s">
        <v>11</v>
      </c>
      <c r="C160" s="1" t="s">
        <v>260</v>
      </c>
      <c r="D160">
        <v>222</v>
      </c>
      <c r="E160" s="1" t="s">
        <v>456</v>
      </c>
      <c r="F160" s="1" t="s">
        <v>490</v>
      </c>
    </row>
    <row r="161" spans="1:6" x14ac:dyDescent="0.35">
      <c r="A161">
        <v>259</v>
      </c>
      <c r="B161" s="1" t="s">
        <v>11</v>
      </c>
      <c r="C161" s="1" t="s">
        <v>260</v>
      </c>
      <c r="D161">
        <v>223</v>
      </c>
      <c r="E161" s="1" t="s">
        <v>457</v>
      </c>
      <c r="F161" s="1" t="s">
        <v>498</v>
      </c>
    </row>
    <row r="162" spans="1:6" x14ac:dyDescent="0.35">
      <c r="A162">
        <v>259</v>
      </c>
      <c r="B162" s="1" t="s">
        <v>11</v>
      </c>
      <c r="C162" s="1" t="s">
        <v>260</v>
      </c>
      <c r="D162">
        <v>224</v>
      </c>
      <c r="E162" s="1" t="s">
        <v>458</v>
      </c>
      <c r="F162" s="1" t="s">
        <v>488</v>
      </c>
    </row>
    <row r="163" spans="1:6" x14ac:dyDescent="0.35">
      <c r="A163">
        <v>259</v>
      </c>
      <c r="B163" s="1" t="s">
        <v>11</v>
      </c>
      <c r="C163" s="1" t="s">
        <v>260</v>
      </c>
      <c r="D163">
        <v>226</v>
      </c>
      <c r="E163" s="1" t="s">
        <v>477</v>
      </c>
      <c r="F163" s="1" t="s">
        <v>489</v>
      </c>
    </row>
    <row r="164" spans="1:6" x14ac:dyDescent="0.35">
      <c r="A164">
        <v>259</v>
      </c>
      <c r="B164" s="1" t="s">
        <v>11</v>
      </c>
      <c r="C164" s="1" t="s">
        <v>260</v>
      </c>
      <c r="D164">
        <v>191</v>
      </c>
      <c r="E164" s="1" t="s">
        <v>459</v>
      </c>
      <c r="F164" s="1" t="s">
        <v>489</v>
      </c>
    </row>
    <row r="165" spans="1:6" x14ac:dyDescent="0.35">
      <c r="A165">
        <v>259</v>
      </c>
      <c r="B165" s="1" t="s">
        <v>11</v>
      </c>
      <c r="C165" s="1" t="s">
        <v>260</v>
      </c>
      <c r="D165">
        <v>201</v>
      </c>
      <c r="E165" s="1" t="s">
        <v>460</v>
      </c>
      <c r="F165" s="1" t="s">
        <v>488</v>
      </c>
    </row>
    <row r="166" spans="1:6" x14ac:dyDescent="0.35">
      <c r="A166">
        <v>259</v>
      </c>
      <c r="B166" s="1" t="s">
        <v>11</v>
      </c>
      <c r="C166" s="1" t="s">
        <v>260</v>
      </c>
      <c r="D166">
        <v>201</v>
      </c>
      <c r="E166" s="1" t="s">
        <v>460</v>
      </c>
      <c r="F166" s="1" t="s">
        <v>489</v>
      </c>
    </row>
    <row r="167" spans="1:6" x14ac:dyDescent="0.35">
      <c r="A167">
        <v>259</v>
      </c>
      <c r="B167" s="1" t="s">
        <v>11</v>
      </c>
      <c r="C167" s="1" t="s">
        <v>260</v>
      </c>
      <c r="D167">
        <v>207</v>
      </c>
      <c r="E167" s="1" t="s">
        <v>461</v>
      </c>
      <c r="F167" s="1" t="s">
        <v>488</v>
      </c>
    </row>
    <row r="168" spans="1:6" x14ac:dyDescent="0.35">
      <c r="A168">
        <v>259</v>
      </c>
      <c r="B168" s="1" t="s">
        <v>11</v>
      </c>
      <c r="C168" s="1" t="s">
        <v>260</v>
      </c>
      <c r="D168">
        <v>208</v>
      </c>
      <c r="E168" s="1" t="s">
        <v>480</v>
      </c>
      <c r="F168" s="1" t="s">
        <v>555</v>
      </c>
    </row>
    <row r="169" spans="1:6" x14ac:dyDescent="0.35">
      <c r="A169">
        <v>259</v>
      </c>
      <c r="B169" s="1" t="s">
        <v>11</v>
      </c>
      <c r="C169" s="1" t="s">
        <v>260</v>
      </c>
      <c r="D169">
        <v>232</v>
      </c>
      <c r="E169" s="1" t="s">
        <v>462</v>
      </c>
      <c r="F169" s="1" t="s">
        <v>508</v>
      </c>
    </row>
    <row r="170" spans="1:6" x14ac:dyDescent="0.35">
      <c r="A170">
        <v>259</v>
      </c>
      <c r="B170" s="1" t="s">
        <v>11</v>
      </c>
      <c r="C170" s="1" t="s">
        <v>260</v>
      </c>
      <c r="D170">
        <v>233</v>
      </c>
      <c r="E170" s="1" t="s">
        <v>463</v>
      </c>
      <c r="F170" s="1" t="s">
        <v>491</v>
      </c>
    </row>
    <row r="171" spans="1:6" x14ac:dyDescent="0.35">
      <c r="A171">
        <v>259</v>
      </c>
      <c r="B171" s="1" t="s">
        <v>11</v>
      </c>
      <c r="C171" s="1" t="s">
        <v>260</v>
      </c>
      <c r="D171">
        <v>160</v>
      </c>
      <c r="E171" s="1" t="s">
        <v>464</v>
      </c>
      <c r="F171" s="1" t="s">
        <v>492</v>
      </c>
    </row>
    <row r="172" spans="1:6" x14ac:dyDescent="0.35">
      <c r="A172">
        <v>259</v>
      </c>
      <c r="B172" s="1" t="s">
        <v>11</v>
      </c>
      <c r="C172" s="1" t="s">
        <v>260</v>
      </c>
      <c r="D172">
        <v>234</v>
      </c>
      <c r="E172" s="1" t="s">
        <v>465</v>
      </c>
      <c r="F172" s="1" t="s">
        <v>508</v>
      </c>
    </row>
    <row r="173" spans="1:6" x14ac:dyDescent="0.35">
      <c r="A173">
        <v>259</v>
      </c>
      <c r="B173" s="1" t="s">
        <v>11</v>
      </c>
      <c r="C173" s="1" t="s">
        <v>260</v>
      </c>
      <c r="D173">
        <v>235</v>
      </c>
      <c r="E173" s="1" t="s">
        <v>466</v>
      </c>
      <c r="F173" s="1" t="s">
        <v>508</v>
      </c>
    </row>
    <row r="174" spans="1:6" x14ac:dyDescent="0.35">
      <c r="A174">
        <v>259</v>
      </c>
      <c r="B174" s="1" t="s">
        <v>11</v>
      </c>
      <c r="C174" s="1" t="s">
        <v>260</v>
      </c>
      <c r="D174">
        <v>236</v>
      </c>
      <c r="E174" s="1" t="s">
        <v>467</v>
      </c>
      <c r="F174" s="1" t="s">
        <v>556</v>
      </c>
    </row>
    <row r="175" spans="1:6" x14ac:dyDescent="0.35">
      <c r="A175">
        <v>259</v>
      </c>
      <c r="B175" s="1" t="s">
        <v>11</v>
      </c>
      <c r="C175" s="1" t="s">
        <v>260</v>
      </c>
      <c r="D175">
        <v>237</v>
      </c>
      <c r="E175" s="1" t="s">
        <v>468</v>
      </c>
      <c r="F175" s="1" t="s">
        <v>557</v>
      </c>
    </row>
    <row r="176" spans="1:6" x14ac:dyDescent="0.35">
      <c r="A176">
        <v>259</v>
      </c>
      <c r="B176" s="1" t="s">
        <v>11</v>
      </c>
      <c r="C176" s="1" t="s">
        <v>260</v>
      </c>
      <c r="D176">
        <v>253</v>
      </c>
      <c r="E176" s="1" t="s">
        <v>469</v>
      </c>
      <c r="F176" s="1" t="s">
        <v>491</v>
      </c>
    </row>
    <row r="177" spans="1:6" x14ac:dyDescent="0.35">
      <c r="A177">
        <v>259</v>
      </c>
      <c r="B177" s="1" t="s">
        <v>11</v>
      </c>
      <c r="C177" s="1" t="s">
        <v>260</v>
      </c>
      <c r="D177">
        <v>253</v>
      </c>
      <c r="E177" s="1" t="s">
        <v>469</v>
      </c>
      <c r="F177" s="1" t="s">
        <v>508</v>
      </c>
    </row>
    <row r="178" spans="1:6" x14ac:dyDescent="0.35">
      <c r="A178">
        <v>259</v>
      </c>
      <c r="B178" s="1" t="s">
        <v>11</v>
      </c>
      <c r="C178" s="1" t="s">
        <v>260</v>
      </c>
      <c r="D178">
        <v>254</v>
      </c>
      <c r="E178" s="1" t="s">
        <v>479</v>
      </c>
      <c r="F178" s="1" t="s">
        <v>558</v>
      </c>
    </row>
    <row r="179" spans="1:6" x14ac:dyDescent="0.35">
      <c r="A179">
        <v>259</v>
      </c>
      <c r="B179" s="1" t="s">
        <v>11</v>
      </c>
      <c r="C179" s="1" t="s">
        <v>260</v>
      </c>
      <c r="D179">
        <v>238</v>
      </c>
      <c r="E179" s="1" t="s">
        <v>470</v>
      </c>
      <c r="F179" s="1" t="s">
        <v>488</v>
      </c>
    </row>
    <row r="180" spans="1:6" x14ac:dyDescent="0.35">
      <c r="A180">
        <v>259</v>
      </c>
      <c r="B180" s="1" t="s">
        <v>11</v>
      </c>
      <c r="C180" s="1" t="s">
        <v>260</v>
      </c>
      <c r="D180">
        <v>239</v>
      </c>
      <c r="E180" s="1" t="s">
        <v>471</v>
      </c>
      <c r="F180" s="1" t="s">
        <v>559</v>
      </c>
    </row>
    <row r="181" spans="1:6" x14ac:dyDescent="0.35">
      <c r="A181">
        <v>259</v>
      </c>
      <c r="B181" s="1" t="s">
        <v>11</v>
      </c>
      <c r="C181" s="1" t="s">
        <v>260</v>
      </c>
      <c r="D181">
        <v>240</v>
      </c>
      <c r="E181" s="1" t="s">
        <v>472</v>
      </c>
      <c r="F181" s="1" t="s">
        <v>491</v>
      </c>
    </row>
    <row r="182" spans="1:6" x14ac:dyDescent="0.35">
      <c r="A182">
        <v>259</v>
      </c>
      <c r="B182" s="1" t="s">
        <v>11</v>
      </c>
      <c r="C182" s="1" t="s">
        <v>260</v>
      </c>
      <c r="D182">
        <v>241</v>
      </c>
      <c r="E182" s="1" t="s">
        <v>473</v>
      </c>
      <c r="F182" s="1" t="s">
        <v>508</v>
      </c>
    </row>
    <row r="183" spans="1:6" x14ac:dyDescent="0.35">
      <c r="A183">
        <v>259</v>
      </c>
      <c r="B183" s="1" t="s">
        <v>11</v>
      </c>
      <c r="C183" s="1" t="s">
        <v>260</v>
      </c>
      <c r="D183">
        <v>243</v>
      </c>
      <c r="E183" s="1" t="s">
        <v>474</v>
      </c>
      <c r="F183" s="1" t="s">
        <v>508</v>
      </c>
    </row>
    <row r="184" spans="1:6" x14ac:dyDescent="0.35">
      <c r="A184">
        <v>259</v>
      </c>
      <c r="B184" s="1" t="s">
        <v>11</v>
      </c>
      <c r="C184" s="1" t="s">
        <v>260</v>
      </c>
      <c r="D184">
        <v>300</v>
      </c>
      <c r="E184" s="1" t="s">
        <v>475</v>
      </c>
      <c r="F184" s="1" t="s">
        <v>560</v>
      </c>
    </row>
    <row r="185" spans="1:6" x14ac:dyDescent="0.35">
      <c r="A185">
        <v>22</v>
      </c>
      <c r="B185" s="1" t="s">
        <v>248</v>
      </c>
      <c r="C185" s="1" t="s">
        <v>443</v>
      </c>
      <c r="D185">
        <v>84</v>
      </c>
      <c r="E185" s="1" t="s">
        <v>449</v>
      </c>
      <c r="F185" s="1" t="s">
        <v>1299</v>
      </c>
    </row>
    <row r="186" spans="1:6" x14ac:dyDescent="0.35">
      <c r="A186">
        <v>23</v>
      </c>
      <c r="B186" s="1" t="s">
        <v>247</v>
      </c>
      <c r="C186" s="1" t="s">
        <v>442</v>
      </c>
      <c r="D186">
        <v>84</v>
      </c>
      <c r="E186" s="1" t="s">
        <v>449</v>
      </c>
      <c r="F186" s="1" t="s">
        <v>694</v>
      </c>
    </row>
    <row r="187" spans="1:6" x14ac:dyDescent="0.35">
      <c r="A187">
        <v>258</v>
      </c>
      <c r="B187" s="1" t="s">
        <v>12</v>
      </c>
      <c r="C187" s="1" t="s">
        <v>261</v>
      </c>
      <c r="D187">
        <v>263</v>
      </c>
      <c r="E187" s="1" t="s">
        <v>448</v>
      </c>
      <c r="F187" s="1" t="s">
        <v>561</v>
      </c>
    </row>
    <row r="188" spans="1:6" x14ac:dyDescent="0.35">
      <c r="A188">
        <v>258</v>
      </c>
      <c r="B188" s="1" t="s">
        <v>12</v>
      </c>
      <c r="C188" s="1" t="s">
        <v>261</v>
      </c>
      <c r="D188">
        <v>97</v>
      </c>
      <c r="E188" s="1" t="s">
        <v>450</v>
      </c>
      <c r="F188" s="1" t="s">
        <v>563</v>
      </c>
    </row>
    <row r="189" spans="1:6" x14ac:dyDescent="0.35">
      <c r="A189">
        <v>258</v>
      </c>
      <c r="B189" s="1" t="s">
        <v>12</v>
      </c>
      <c r="C189" s="1" t="s">
        <v>261</v>
      </c>
      <c r="D189">
        <v>177</v>
      </c>
      <c r="E189" s="1" t="s">
        <v>451</v>
      </c>
      <c r="F189" s="1" t="s">
        <v>485</v>
      </c>
    </row>
    <row r="190" spans="1:6" x14ac:dyDescent="0.35">
      <c r="A190">
        <v>258</v>
      </c>
      <c r="B190" s="1" t="s">
        <v>12</v>
      </c>
      <c r="C190" s="1" t="s">
        <v>261</v>
      </c>
      <c r="D190">
        <v>213</v>
      </c>
      <c r="E190" s="1" t="s">
        <v>453</v>
      </c>
      <c r="F190" s="1" t="s">
        <v>490</v>
      </c>
    </row>
    <row r="191" spans="1:6" x14ac:dyDescent="0.35">
      <c r="A191">
        <v>258</v>
      </c>
      <c r="B191" s="1" t="s">
        <v>12</v>
      </c>
      <c r="C191" s="1" t="s">
        <v>261</v>
      </c>
      <c r="D191">
        <v>219</v>
      </c>
      <c r="E191" s="1" t="s">
        <v>454</v>
      </c>
      <c r="F191" s="1" t="s">
        <v>491</v>
      </c>
    </row>
    <row r="192" spans="1:6" x14ac:dyDescent="0.35">
      <c r="A192">
        <v>258</v>
      </c>
      <c r="B192" s="1" t="s">
        <v>12</v>
      </c>
      <c r="C192" s="1" t="s">
        <v>261</v>
      </c>
      <c r="D192">
        <v>221</v>
      </c>
      <c r="E192" s="1" t="s">
        <v>455</v>
      </c>
      <c r="F192" s="1" t="s">
        <v>488</v>
      </c>
    </row>
    <row r="193" spans="1:6" x14ac:dyDescent="0.35">
      <c r="A193">
        <v>258</v>
      </c>
      <c r="B193" s="1" t="s">
        <v>12</v>
      </c>
      <c r="C193" s="1" t="s">
        <v>261</v>
      </c>
      <c r="D193">
        <v>222</v>
      </c>
      <c r="E193" s="1" t="s">
        <v>456</v>
      </c>
      <c r="F193" s="1" t="s">
        <v>490</v>
      </c>
    </row>
    <row r="194" spans="1:6" x14ac:dyDescent="0.35">
      <c r="A194">
        <v>258</v>
      </c>
      <c r="B194" s="1" t="s">
        <v>12</v>
      </c>
      <c r="C194" s="1" t="s">
        <v>261</v>
      </c>
      <c r="D194">
        <v>223</v>
      </c>
      <c r="E194" s="1" t="s">
        <v>457</v>
      </c>
      <c r="F194" s="1" t="s">
        <v>544</v>
      </c>
    </row>
    <row r="195" spans="1:6" x14ac:dyDescent="0.35">
      <c r="A195">
        <v>258</v>
      </c>
      <c r="B195" s="1" t="s">
        <v>12</v>
      </c>
      <c r="C195" s="1" t="s">
        <v>261</v>
      </c>
      <c r="D195">
        <v>224</v>
      </c>
      <c r="E195" s="1" t="s">
        <v>458</v>
      </c>
      <c r="F195" s="1" t="s">
        <v>488</v>
      </c>
    </row>
    <row r="196" spans="1:6" x14ac:dyDescent="0.35">
      <c r="A196">
        <v>258</v>
      </c>
      <c r="B196" s="1" t="s">
        <v>12</v>
      </c>
      <c r="C196" s="1" t="s">
        <v>261</v>
      </c>
      <c r="D196">
        <v>226</v>
      </c>
      <c r="E196" s="1" t="s">
        <v>477</v>
      </c>
      <c r="F196" s="1" t="s">
        <v>489</v>
      </c>
    </row>
    <row r="197" spans="1:6" x14ac:dyDescent="0.35">
      <c r="A197">
        <v>258</v>
      </c>
      <c r="B197" s="1" t="s">
        <v>12</v>
      </c>
      <c r="C197" s="1" t="s">
        <v>261</v>
      </c>
      <c r="D197">
        <v>201</v>
      </c>
      <c r="E197" s="1" t="s">
        <v>460</v>
      </c>
      <c r="F197" s="1" t="s">
        <v>488</v>
      </c>
    </row>
    <row r="198" spans="1:6" x14ac:dyDescent="0.35">
      <c r="A198">
        <v>258</v>
      </c>
      <c r="B198" s="1" t="s">
        <v>12</v>
      </c>
      <c r="C198" s="1" t="s">
        <v>261</v>
      </c>
      <c r="D198">
        <v>201</v>
      </c>
      <c r="E198" s="1" t="s">
        <v>460</v>
      </c>
      <c r="F198" s="1" t="s">
        <v>489</v>
      </c>
    </row>
    <row r="199" spans="1:6" x14ac:dyDescent="0.35">
      <c r="A199">
        <v>258</v>
      </c>
      <c r="B199" s="1" t="s">
        <v>12</v>
      </c>
      <c r="C199" s="1" t="s">
        <v>261</v>
      </c>
      <c r="D199">
        <v>207</v>
      </c>
      <c r="E199" s="1" t="s">
        <v>461</v>
      </c>
      <c r="F199" s="1" t="s">
        <v>491</v>
      </c>
    </row>
    <row r="200" spans="1:6" x14ac:dyDescent="0.35">
      <c r="A200">
        <v>258</v>
      </c>
      <c r="B200" s="1" t="s">
        <v>12</v>
      </c>
      <c r="C200" s="1" t="s">
        <v>261</v>
      </c>
      <c r="D200">
        <v>232</v>
      </c>
      <c r="E200" s="1" t="s">
        <v>462</v>
      </c>
      <c r="F200" s="1" t="s">
        <v>508</v>
      </c>
    </row>
    <row r="201" spans="1:6" x14ac:dyDescent="0.35">
      <c r="A201">
        <v>258</v>
      </c>
      <c r="B201" s="1" t="s">
        <v>12</v>
      </c>
      <c r="C201" s="1" t="s">
        <v>261</v>
      </c>
      <c r="D201">
        <v>233</v>
      </c>
      <c r="E201" s="1" t="s">
        <v>463</v>
      </c>
      <c r="F201" s="1" t="s">
        <v>508</v>
      </c>
    </row>
    <row r="202" spans="1:6" x14ac:dyDescent="0.35">
      <c r="A202">
        <v>258</v>
      </c>
      <c r="B202" s="1" t="s">
        <v>12</v>
      </c>
      <c r="C202" s="1" t="s">
        <v>261</v>
      </c>
      <c r="D202">
        <v>160</v>
      </c>
      <c r="E202" s="1" t="s">
        <v>464</v>
      </c>
      <c r="F202" s="1" t="s">
        <v>492</v>
      </c>
    </row>
    <row r="203" spans="1:6" x14ac:dyDescent="0.35">
      <c r="A203">
        <v>258</v>
      </c>
      <c r="B203" s="1" t="s">
        <v>12</v>
      </c>
      <c r="C203" s="1" t="s">
        <v>261</v>
      </c>
      <c r="D203">
        <v>234</v>
      </c>
      <c r="E203" s="1" t="s">
        <v>465</v>
      </c>
      <c r="F203" s="1" t="s">
        <v>508</v>
      </c>
    </row>
    <row r="204" spans="1:6" x14ac:dyDescent="0.35">
      <c r="A204">
        <v>258</v>
      </c>
      <c r="B204" s="1" t="s">
        <v>12</v>
      </c>
      <c r="C204" s="1" t="s">
        <v>261</v>
      </c>
      <c r="D204">
        <v>235</v>
      </c>
      <c r="E204" s="1" t="s">
        <v>466</v>
      </c>
      <c r="F204" s="1" t="s">
        <v>508</v>
      </c>
    </row>
    <row r="205" spans="1:6" x14ac:dyDescent="0.35">
      <c r="A205">
        <v>258</v>
      </c>
      <c r="B205" s="1" t="s">
        <v>12</v>
      </c>
      <c r="C205" s="1" t="s">
        <v>261</v>
      </c>
      <c r="D205">
        <v>236</v>
      </c>
      <c r="E205" s="1" t="s">
        <v>467</v>
      </c>
      <c r="F205" s="1" t="s">
        <v>564</v>
      </c>
    </row>
    <row r="206" spans="1:6" x14ac:dyDescent="0.35">
      <c r="A206">
        <v>258</v>
      </c>
      <c r="B206" s="1" t="s">
        <v>12</v>
      </c>
      <c r="C206" s="1" t="s">
        <v>261</v>
      </c>
      <c r="D206">
        <v>253</v>
      </c>
      <c r="E206" s="1" t="s">
        <v>469</v>
      </c>
      <c r="F206" s="1" t="s">
        <v>491</v>
      </c>
    </row>
    <row r="207" spans="1:6" x14ac:dyDescent="0.35">
      <c r="A207">
        <v>258</v>
      </c>
      <c r="B207" s="1" t="s">
        <v>12</v>
      </c>
      <c r="C207" s="1" t="s">
        <v>261</v>
      </c>
      <c r="D207">
        <v>254</v>
      </c>
      <c r="E207" s="1" t="s">
        <v>479</v>
      </c>
      <c r="F207" s="1" t="s">
        <v>565</v>
      </c>
    </row>
    <row r="208" spans="1:6" x14ac:dyDescent="0.35">
      <c r="A208">
        <v>258</v>
      </c>
      <c r="B208" s="1" t="s">
        <v>12</v>
      </c>
      <c r="C208" s="1" t="s">
        <v>261</v>
      </c>
      <c r="D208">
        <v>238</v>
      </c>
      <c r="E208" s="1" t="s">
        <v>470</v>
      </c>
      <c r="F208" s="1" t="s">
        <v>488</v>
      </c>
    </row>
    <row r="209" spans="1:6" x14ac:dyDescent="0.35">
      <c r="A209">
        <v>258</v>
      </c>
      <c r="B209" s="1" t="s">
        <v>12</v>
      </c>
      <c r="C209" s="1" t="s">
        <v>261</v>
      </c>
      <c r="D209">
        <v>239</v>
      </c>
      <c r="E209" s="1" t="s">
        <v>471</v>
      </c>
      <c r="F209" s="1" t="s">
        <v>566</v>
      </c>
    </row>
    <row r="210" spans="1:6" x14ac:dyDescent="0.35">
      <c r="A210">
        <v>258</v>
      </c>
      <c r="B210" s="1" t="s">
        <v>12</v>
      </c>
      <c r="C210" s="1" t="s">
        <v>261</v>
      </c>
      <c r="D210">
        <v>240</v>
      </c>
      <c r="E210" s="1" t="s">
        <v>472</v>
      </c>
      <c r="F210" s="1" t="s">
        <v>491</v>
      </c>
    </row>
    <row r="211" spans="1:6" x14ac:dyDescent="0.35">
      <c r="A211">
        <v>258</v>
      </c>
      <c r="B211" s="1" t="s">
        <v>12</v>
      </c>
      <c r="C211" s="1" t="s">
        <v>261</v>
      </c>
      <c r="D211">
        <v>243</v>
      </c>
      <c r="E211" s="1" t="s">
        <v>474</v>
      </c>
      <c r="F211" s="1" t="s">
        <v>508</v>
      </c>
    </row>
    <row r="212" spans="1:6" x14ac:dyDescent="0.35">
      <c r="A212">
        <v>257</v>
      </c>
      <c r="B212" s="1" t="s">
        <v>13</v>
      </c>
      <c r="C212" s="1" t="s">
        <v>262</v>
      </c>
      <c r="D212">
        <v>263</v>
      </c>
      <c r="E212" s="1" t="s">
        <v>448</v>
      </c>
      <c r="F212" s="1" t="s">
        <v>567</v>
      </c>
    </row>
    <row r="213" spans="1:6" x14ac:dyDescent="0.35">
      <c r="A213">
        <v>257</v>
      </c>
      <c r="B213" s="1" t="s">
        <v>13</v>
      </c>
      <c r="C213" s="1" t="s">
        <v>262</v>
      </c>
      <c r="D213">
        <v>97</v>
      </c>
      <c r="E213" s="1" t="s">
        <v>450</v>
      </c>
      <c r="F213" s="1" t="s">
        <v>568</v>
      </c>
    </row>
    <row r="214" spans="1:6" x14ac:dyDescent="0.35">
      <c r="A214">
        <v>257</v>
      </c>
      <c r="B214" s="1" t="s">
        <v>13</v>
      </c>
      <c r="C214" s="1" t="s">
        <v>262</v>
      </c>
      <c r="D214">
        <v>177</v>
      </c>
      <c r="E214" s="1" t="s">
        <v>451</v>
      </c>
      <c r="F214" s="1" t="s">
        <v>485</v>
      </c>
    </row>
    <row r="215" spans="1:6" x14ac:dyDescent="0.35">
      <c r="A215">
        <v>257</v>
      </c>
      <c r="B215" s="1" t="s">
        <v>13</v>
      </c>
      <c r="C215" s="1" t="s">
        <v>262</v>
      </c>
      <c r="D215">
        <v>178</v>
      </c>
      <c r="E215" s="1" t="s">
        <v>452</v>
      </c>
      <c r="F215" s="1" t="s">
        <v>486</v>
      </c>
    </row>
    <row r="216" spans="1:6" x14ac:dyDescent="0.35">
      <c r="A216">
        <v>257</v>
      </c>
      <c r="B216" s="1" t="s">
        <v>13</v>
      </c>
      <c r="C216" s="1" t="s">
        <v>262</v>
      </c>
      <c r="D216">
        <v>213</v>
      </c>
      <c r="E216" s="1" t="s">
        <v>453</v>
      </c>
      <c r="F216" s="1" t="s">
        <v>490</v>
      </c>
    </row>
    <row r="217" spans="1:6" x14ac:dyDescent="0.35">
      <c r="A217">
        <v>257</v>
      </c>
      <c r="B217" s="1" t="s">
        <v>13</v>
      </c>
      <c r="C217" s="1" t="s">
        <v>262</v>
      </c>
      <c r="D217">
        <v>214</v>
      </c>
      <c r="E217" s="1" t="s">
        <v>476</v>
      </c>
      <c r="F217" s="1" t="s">
        <v>569</v>
      </c>
    </row>
    <row r="218" spans="1:6" x14ac:dyDescent="0.35">
      <c r="A218">
        <v>257</v>
      </c>
      <c r="B218" s="1" t="s">
        <v>13</v>
      </c>
      <c r="C218" s="1" t="s">
        <v>262</v>
      </c>
      <c r="D218">
        <v>220</v>
      </c>
      <c r="E218" s="1" t="s">
        <v>476</v>
      </c>
      <c r="F218" s="1" t="s">
        <v>570</v>
      </c>
    </row>
    <row r="219" spans="1:6" x14ac:dyDescent="0.35">
      <c r="A219">
        <v>257</v>
      </c>
      <c r="B219" s="1" t="s">
        <v>13</v>
      </c>
      <c r="C219" s="1" t="s">
        <v>262</v>
      </c>
      <c r="D219">
        <v>222</v>
      </c>
      <c r="E219" s="1" t="s">
        <v>456</v>
      </c>
      <c r="F219" s="1" t="s">
        <v>490</v>
      </c>
    </row>
    <row r="220" spans="1:6" x14ac:dyDescent="0.35">
      <c r="A220">
        <v>257</v>
      </c>
      <c r="B220" s="1" t="s">
        <v>13</v>
      </c>
      <c r="C220" s="1" t="s">
        <v>262</v>
      </c>
      <c r="D220">
        <v>223</v>
      </c>
      <c r="E220" s="1" t="s">
        <v>457</v>
      </c>
      <c r="F220" s="1" t="s">
        <v>483</v>
      </c>
    </row>
    <row r="221" spans="1:6" x14ac:dyDescent="0.35">
      <c r="A221">
        <v>257</v>
      </c>
      <c r="B221" s="1" t="s">
        <v>13</v>
      </c>
      <c r="C221" s="1" t="s">
        <v>262</v>
      </c>
      <c r="D221">
        <v>224</v>
      </c>
      <c r="E221" s="1" t="s">
        <v>458</v>
      </c>
      <c r="F221" s="1" t="s">
        <v>489</v>
      </c>
    </row>
    <row r="222" spans="1:6" x14ac:dyDescent="0.35">
      <c r="A222">
        <v>257</v>
      </c>
      <c r="B222" s="1" t="s">
        <v>13</v>
      </c>
      <c r="C222" s="1" t="s">
        <v>262</v>
      </c>
      <c r="D222">
        <v>226</v>
      </c>
      <c r="E222" s="1" t="s">
        <v>477</v>
      </c>
      <c r="F222" s="1" t="s">
        <v>489</v>
      </c>
    </row>
    <row r="223" spans="1:6" x14ac:dyDescent="0.35">
      <c r="A223">
        <v>257</v>
      </c>
      <c r="B223" s="1" t="s">
        <v>13</v>
      </c>
      <c r="C223" s="1" t="s">
        <v>262</v>
      </c>
      <c r="D223">
        <v>191</v>
      </c>
      <c r="E223" s="1" t="s">
        <v>459</v>
      </c>
      <c r="F223" s="1" t="s">
        <v>491</v>
      </c>
    </row>
    <row r="224" spans="1:6" x14ac:dyDescent="0.35">
      <c r="A224">
        <v>257</v>
      </c>
      <c r="B224" s="1" t="s">
        <v>13</v>
      </c>
      <c r="C224" s="1" t="s">
        <v>262</v>
      </c>
      <c r="D224">
        <v>191</v>
      </c>
      <c r="E224" s="1" t="s">
        <v>459</v>
      </c>
      <c r="F224" s="1" t="s">
        <v>488</v>
      </c>
    </row>
    <row r="225" spans="1:6" x14ac:dyDescent="0.35">
      <c r="A225">
        <v>257</v>
      </c>
      <c r="B225" s="1" t="s">
        <v>13</v>
      </c>
      <c r="C225" s="1" t="s">
        <v>262</v>
      </c>
      <c r="D225">
        <v>191</v>
      </c>
      <c r="E225" s="1" t="s">
        <v>459</v>
      </c>
      <c r="F225" s="1" t="s">
        <v>571</v>
      </c>
    </row>
    <row r="226" spans="1:6" x14ac:dyDescent="0.35">
      <c r="A226">
        <v>257</v>
      </c>
      <c r="B226" s="1" t="s">
        <v>13</v>
      </c>
      <c r="C226" s="1" t="s">
        <v>262</v>
      </c>
      <c r="D226">
        <v>192</v>
      </c>
      <c r="E226" s="1" t="s">
        <v>478</v>
      </c>
      <c r="F226" s="1" t="s">
        <v>572</v>
      </c>
    </row>
    <row r="227" spans="1:6" x14ac:dyDescent="0.35">
      <c r="A227">
        <v>257</v>
      </c>
      <c r="B227" s="1" t="s">
        <v>13</v>
      </c>
      <c r="C227" s="1" t="s">
        <v>262</v>
      </c>
      <c r="D227">
        <v>201</v>
      </c>
      <c r="E227" s="1" t="s">
        <v>460</v>
      </c>
      <c r="F227" s="1" t="s">
        <v>491</v>
      </c>
    </row>
    <row r="228" spans="1:6" x14ac:dyDescent="0.35">
      <c r="A228">
        <v>257</v>
      </c>
      <c r="B228" s="1" t="s">
        <v>13</v>
      </c>
      <c r="C228" s="1" t="s">
        <v>262</v>
      </c>
      <c r="D228">
        <v>201</v>
      </c>
      <c r="E228" s="1" t="s">
        <v>460</v>
      </c>
      <c r="F228" s="1" t="s">
        <v>508</v>
      </c>
    </row>
    <row r="229" spans="1:6" x14ac:dyDescent="0.35">
      <c r="A229">
        <v>257</v>
      </c>
      <c r="B229" s="1" t="s">
        <v>13</v>
      </c>
      <c r="C229" s="1" t="s">
        <v>262</v>
      </c>
      <c r="D229">
        <v>201</v>
      </c>
      <c r="E229" s="1" t="s">
        <v>460</v>
      </c>
      <c r="F229" s="1" t="s">
        <v>489</v>
      </c>
    </row>
    <row r="230" spans="1:6" x14ac:dyDescent="0.35">
      <c r="A230">
        <v>257</v>
      </c>
      <c r="B230" s="1" t="s">
        <v>13</v>
      </c>
      <c r="C230" s="1" t="s">
        <v>262</v>
      </c>
      <c r="D230">
        <v>207</v>
      </c>
      <c r="E230" s="1" t="s">
        <v>461</v>
      </c>
      <c r="F230" s="1" t="s">
        <v>491</v>
      </c>
    </row>
    <row r="231" spans="1:6" x14ac:dyDescent="0.35">
      <c r="A231">
        <v>257</v>
      </c>
      <c r="B231" s="1" t="s">
        <v>13</v>
      </c>
      <c r="C231" s="1" t="s">
        <v>262</v>
      </c>
      <c r="D231">
        <v>232</v>
      </c>
      <c r="E231" s="1" t="s">
        <v>462</v>
      </c>
      <c r="F231" s="1" t="s">
        <v>491</v>
      </c>
    </row>
    <row r="232" spans="1:6" x14ac:dyDescent="0.35">
      <c r="A232">
        <v>257</v>
      </c>
      <c r="B232" s="1" t="s">
        <v>13</v>
      </c>
      <c r="C232" s="1" t="s">
        <v>262</v>
      </c>
      <c r="D232">
        <v>233</v>
      </c>
      <c r="E232" s="1" t="s">
        <v>463</v>
      </c>
      <c r="F232" s="1" t="s">
        <v>491</v>
      </c>
    </row>
    <row r="233" spans="1:6" x14ac:dyDescent="0.35">
      <c r="A233">
        <v>257</v>
      </c>
      <c r="B233" s="1" t="s">
        <v>13</v>
      </c>
      <c r="C233" s="1" t="s">
        <v>262</v>
      </c>
      <c r="D233">
        <v>160</v>
      </c>
      <c r="E233" s="1" t="s">
        <v>464</v>
      </c>
      <c r="F233" s="1" t="s">
        <v>492</v>
      </c>
    </row>
    <row r="234" spans="1:6" x14ac:dyDescent="0.35">
      <c r="A234">
        <v>257</v>
      </c>
      <c r="B234" s="1" t="s">
        <v>13</v>
      </c>
      <c r="C234" s="1" t="s">
        <v>262</v>
      </c>
      <c r="D234">
        <v>234</v>
      </c>
      <c r="E234" s="1" t="s">
        <v>465</v>
      </c>
      <c r="F234" s="1" t="s">
        <v>508</v>
      </c>
    </row>
    <row r="235" spans="1:6" x14ac:dyDescent="0.35">
      <c r="A235">
        <v>257</v>
      </c>
      <c r="B235" s="1" t="s">
        <v>13</v>
      </c>
      <c r="C235" s="1" t="s">
        <v>262</v>
      </c>
      <c r="D235">
        <v>235</v>
      </c>
      <c r="E235" s="1" t="s">
        <v>466</v>
      </c>
      <c r="F235" s="1" t="s">
        <v>491</v>
      </c>
    </row>
    <row r="236" spans="1:6" x14ac:dyDescent="0.35">
      <c r="A236">
        <v>257</v>
      </c>
      <c r="B236" s="1" t="s">
        <v>13</v>
      </c>
      <c r="C236" s="1" t="s">
        <v>262</v>
      </c>
      <c r="D236">
        <v>253</v>
      </c>
      <c r="E236" s="1" t="s">
        <v>469</v>
      </c>
      <c r="F236" s="1" t="s">
        <v>491</v>
      </c>
    </row>
    <row r="237" spans="1:6" x14ac:dyDescent="0.35">
      <c r="A237">
        <v>257</v>
      </c>
      <c r="B237" s="1" t="s">
        <v>13</v>
      </c>
      <c r="C237" s="1" t="s">
        <v>262</v>
      </c>
      <c r="D237">
        <v>253</v>
      </c>
      <c r="E237" s="1" t="s">
        <v>469</v>
      </c>
      <c r="F237" s="1" t="s">
        <v>508</v>
      </c>
    </row>
    <row r="238" spans="1:6" x14ac:dyDescent="0.35">
      <c r="A238">
        <v>257</v>
      </c>
      <c r="B238" s="1" t="s">
        <v>13</v>
      </c>
      <c r="C238" s="1" t="s">
        <v>262</v>
      </c>
      <c r="D238">
        <v>238</v>
      </c>
      <c r="E238" s="1" t="s">
        <v>470</v>
      </c>
      <c r="F238" s="1" t="s">
        <v>488</v>
      </c>
    </row>
    <row r="239" spans="1:6" x14ac:dyDescent="0.35">
      <c r="A239">
        <v>257</v>
      </c>
      <c r="B239" s="1" t="s">
        <v>13</v>
      </c>
      <c r="C239" s="1" t="s">
        <v>262</v>
      </c>
      <c r="D239">
        <v>240</v>
      </c>
      <c r="E239" s="1" t="s">
        <v>472</v>
      </c>
      <c r="F239" s="1" t="s">
        <v>491</v>
      </c>
    </row>
    <row r="240" spans="1:6" x14ac:dyDescent="0.35">
      <c r="A240">
        <v>257</v>
      </c>
      <c r="B240" s="1" t="s">
        <v>13</v>
      </c>
      <c r="C240" s="1" t="s">
        <v>262</v>
      </c>
      <c r="D240">
        <v>241</v>
      </c>
      <c r="E240" s="1" t="s">
        <v>473</v>
      </c>
      <c r="F240" s="1" t="s">
        <v>491</v>
      </c>
    </row>
    <row r="241" spans="1:6" x14ac:dyDescent="0.35">
      <c r="A241">
        <v>257</v>
      </c>
      <c r="B241" s="1" t="s">
        <v>13</v>
      </c>
      <c r="C241" s="1" t="s">
        <v>262</v>
      </c>
      <c r="D241">
        <v>243</v>
      </c>
      <c r="E241" s="1" t="s">
        <v>474</v>
      </c>
      <c r="F241" s="1" t="s">
        <v>491</v>
      </c>
    </row>
    <row r="242" spans="1:6" x14ac:dyDescent="0.35">
      <c r="A242">
        <v>24</v>
      </c>
      <c r="B242" s="1" t="s">
        <v>246</v>
      </c>
      <c r="C242" s="1" t="s">
        <v>443</v>
      </c>
      <c r="D242">
        <v>84</v>
      </c>
      <c r="E242" s="1" t="s">
        <v>449</v>
      </c>
      <c r="F242" s="1" t="s">
        <v>483</v>
      </c>
    </row>
    <row r="243" spans="1:6" x14ac:dyDescent="0.35">
      <c r="A243">
        <v>256</v>
      </c>
      <c r="B243" s="1" t="s">
        <v>14</v>
      </c>
      <c r="C243" s="1" t="s">
        <v>263</v>
      </c>
      <c r="D243">
        <v>263</v>
      </c>
      <c r="E243" s="1" t="s">
        <v>448</v>
      </c>
      <c r="F243" s="1" t="s">
        <v>573</v>
      </c>
    </row>
    <row r="244" spans="1:6" x14ac:dyDescent="0.35">
      <c r="A244">
        <v>256</v>
      </c>
      <c r="B244" s="1" t="s">
        <v>14</v>
      </c>
      <c r="C244" s="1" t="s">
        <v>263</v>
      </c>
      <c r="D244">
        <v>97</v>
      </c>
      <c r="E244" s="1" t="s">
        <v>450</v>
      </c>
      <c r="F244" s="1" t="s">
        <v>575</v>
      </c>
    </row>
    <row r="245" spans="1:6" x14ac:dyDescent="0.35">
      <c r="A245">
        <v>256</v>
      </c>
      <c r="B245" s="1" t="s">
        <v>14</v>
      </c>
      <c r="C245" s="1" t="s">
        <v>263</v>
      </c>
      <c r="D245">
        <v>177</v>
      </c>
      <c r="E245" s="1" t="s">
        <v>451</v>
      </c>
      <c r="F245" s="1" t="s">
        <v>485</v>
      </c>
    </row>
    <row r="246" spans="1:6" x14ac:dyDescent="0.35">
      <c r="A246">
        <v>256</v>
      </c>
      <c r="B246" s="1" t="s">
        <v>14</v>
      </c>
      <c r="C246" s="1" t="s">
        <v>263</v>
      </c>
      <c r="D246">
        <v>178</v>
      </c>
      <c r="E246" s="1" t="s">
        <v>452</v>
      </c>
      <c r="F246" s="1" t="s">
        <v>576</v>
      </c>
    </row>
    <row r="247" spans="1:6" x14ac:dyDescent="0.35">
      <c r="A247">
        <v>256</v>
      </c>
      <c r="B247" s="1" t="s">
        <v>14</v>
      </c>
      <c r="C247" s="1" t="s">
        <v>263</v>
      </c>
      <c r="D247">
        <v>214</v>
      </c>
      <c r="E247" s="1" t="s">
        <v>476</v>
      </c>
      <c r="F247" s="1" t="s">
        <v>577</v>
      </c>
    </row>
    <row r="248" spans="1:6" x14ac:dyDescent="0.35">
      <c r="A248">
        <v>256</v>
      </c>
      <c r="B248" s="1" t="s">
        <v>14</v>
      </c>
      <c r="C248" s="1" t="s">
        <v>263</v>
      </c>
      <c r="D248">
        <v>219</v>
      </c>
      <c r="E248" s="1" t="s">
        <v>454</v>
      </c>
      <c r="F248" s="1" t="s">
        <v>489</v>
      </c>
    </row>
    <row r="249" spans="1:6" x14ac:dyDescent="0.35">
      <c r="A249">
        <v>256</v>
      </c>
      <c r="B249" s="1" t="s">
        <v>14</v>
      </c>
      <c r="C249" s="1" t="s">
        <v>263</v>
      </c>
      <c r="D249">
        <v>221</v>
      </c>
      <c r="E249" s="1" t="s">
        <v>455</v>
      </c>
      <c r="F249" s="1" t="s">
        <v>488</v>
      </c>
    </row>
    <row r="250" spans="1:6" x14ac:dyDescent="0.35">
      <c r="A250">
        <v>256</v>
      </c>
      <c r="B250" s="1" t="s">
        <v>14</v>
      </c>
      <c r="C250" s="1" t="s">
        <v>263</v>
      </c>
      <c r="D250">
        <v>222</v>
      </c>
      <c r="E250" s="1" t="s">
        <v>456</v>
      </c>
      <c r="F250" s="1" t="s">
        <v>488</v>
      </c>
    </row>
    <row r="251" spans="1:6" x14ac:dyDescent="0.35">
      <c r="A251">
        <v>256</v>
      </c>
      <c r="B251" s="1" t="s">
        <v>14</v>
      </c>
      <c r="C251" s="1" t="s">
        <v>263</v>
      </c>
      <c r="D251">
        <v>223</v>
      </c>
      <c r="E251" s="1" t="s">
        <v>457</v>
      </c>
      <c r="F251" s="1" t="s">
        <v>574</v>
      </c>
    </row>
    <row r="252" spans="1:6" x14ac:dyDescent="0.35">
      <c r="A252">
        <v>256</v>
      </c>
      <c r="B252" s="1" t="s">
        <v>14</v>
      </c>
      <c r="C252" s="1" t="s">
        <v>263</v>
      </c>
      <c r="D252">
        <v>224</v>
      </c>
      <c r="E252" s="1" t="s">
        <v>458</v>
      </c>
      <c r="F252" s="1" t="s">
        <v>491</v>
      </c>
    </row>
    <row r="253" spans="1:6" x14ac:dyDescent="0.35">
      <c r="A253">
        <v>256</v>
      </c>
      <c r="B253" s="1" t="s">
        <v>14</v>
      </c>
      <c r="C253" s="1" t="s">
        <v>263</v>
      </c>
      <c r="D253">
        <v>224</v>
      </c>
      <c r="E253" s="1" t="s">
        <v>458</v>
      </c>
      <c r="F253" s="1" t="s">
        <v>488</v>
      </c>
    </row>
    <row r="254" spans="1:6" x14ac:dyDescent="0.35">
      <c r="A254">
        <v>256</v>
      </c>
      <c r="B254" s="1" t="s">
        <v>14</v>
      </c>
      <c r="C254" s="1" t="s">
        <v>263</v>
      </c>
      <c r="D254">
        <v>191</v>
      </c>
      <c r="E254" s="1" t="s">
        <v>459</v>
      </c>
      <c r="F254" s="1" t="s">
        <v>504</v>
      </c>
    </row>
    <row r="255" spans="1:6" x14ac:dyDescent="0.35">
      <c r="A255">
        <v>256</v>
      </c>
      <c r="B255" s="1" t="s">
        <v>14</v>
      </c>
      <c r="C255" s="1" t="s">
        <v>263</v>
      </c>
      <c r="D255">
        <v>192</v>
      </c>
      <c r="E255" s="1" t="s">
        <v>478</v>
      </c>
      <c r="F255" s="1" t="s">
        <v>578</v>
      </c>
    </row>
    <row r="256" spans="1:6" x14ac:dyDescent="0.35">
      <c r="A256">
        <v>256</v>
      </c>
      <c r="B256" s="1" t="s">
        <v>14</v>
      </c>
      <c r="C256" s="1" t="s">
        <v>263</v>
      </c>
      <c r="D256">
        <v>201</v>
      </c>
      <c r="E256" s="1" t="s">
        <v>460</v>
      </c>
      <c r="F256" s="1" t="s">
        <v>491</v>
      </c>
    </row>
    <row r="257" spans="1:6" x14ac:dyDescent="0.35">
      <c r="A257">
        <v>256</v>
      </c>
      <c r="B257" s="1" t="s">
        <v>14</v>
      </c>
      <c r="C257" s="1" t="s">
        <v>263</v>
      </c>
      <c r="D257">
        <v>207</v>
      </c>
      <c r="E257" s="1" t="s">
        <v>461</v>
      </c>
      <c r="F257" s="1" t="s">
        <v>488</v>
      </c>
    </row>
    <row r="258" spans="1:6" x14ac:dyDescent="0.35">
      <c r="A258">
        <v>256</v>
      </c>
      <c r="B258" s="1" t="s">
        <v>14</v>
      </c>
      <c r="C258" s="1" t="s">
        <v>263</v>
      </c>
      <c r="D258">
        <v>232</v>
      </c>
      <c r="E258" s="1" t="s">
        <v>462</v>
      </c>
      <c r="F258" s="1" t="s">
        <v>508</v>
      </c>
    </row>
    <row r="259" spans="1:6" x14ac:dyDescent="0.35">
      <c r="A259">
        <v>256</v>
      </c>
      <c r="B259" s="1" t="s">
        <v>14</v>
      </c>
      <c r="C259" s="1" t="s">
        <v>263</v>
      </c>
      <c r="D259">
        <v>233</v>
      </c>
      <c r="E259" s="1" t="s">
        <v>463</v>
      </c>
      <c r="F259" s="1" t="s">
        <v>508</v>
      </c>
    </row>
    <row r="260" spans="1:6" x14ac:dyDescent="0.35">
      <c r="A260">
        <v>256</v>
      </c>
      <c r="B260" s="1" t="s">
        <v>14</v>
      </c>
      <c r="C260" s="1" t="s">
        <v>263</v>
      </c>
      <c r="D260">
        <v>160</v>
      </c>
      <c r="E260" s="1" t="s">
        <v>464</v>
      </c>
      <c r="F260" s="1" t="s">
        <v>492</v>
      </c>
    </row>
    <row r="261" spans="1:6" x14ac:dyDescent="0.35">
      <c r="A261">
        <v>256</v>
      </c>
      <c r="B261" s="1" t="s">
        <v>14</v>
      </c>
      <c r="C261" s="1" t="s">
        <v>263</v>
      </c>
      <c r="D261">
        <v>234</v>
      </c>
      <c r="E261" s="1" t="s">
        <v>465</v>
      </c>
      <c r="F261" s="1" t="s">
        <v>508</v>
      </c>
    </row>
    <row r="262" spans="1:6" x14ac:dyDescent="0.35">
      <c r="A262">
        <v>256</v>
      </c>
      <c r="B262" s="1" t="s">
        <v>14</v>
      </c>
      <c r="C262" s="1" t="s">
        <v>263</v>
      </c>
      <c r="D262">
        <v>235</v>
      </c>
      <c r="E262" s="1" t="s">
        <v>466</v>
      </c>
      <c r="F262" s="1" t="s">
        <v>508</v>
      </c>
    </row>
    <row r="263" spans="1:6" x14ac:dyDescent="0.35">
      <c r="A263">
        <v>256</v>
      </c>
      <c r="B263" s="1" t="s">
        <v>14</v>
      </c>
      <c r="C263" s="1" t="s">
        <v>263</v>
      </c>
      <c r="D263">
        <v>253</v>
      </c>
      <c r="E263" s="1" t="s">
        <v>469</v>
      </c>
      <c r="F263" s="1" t="s">
        <v>488</v>
      </c>
    </row>
    <row r="264" spans="1:6" x14ac:dyDescent="0.35">
      <c r="A264">
        <v>256</v>
      </c>
      <c r="B264" s="1" t="s">
        <v>14</v>
      </c>
      <c r="C264" s="1" t="s">
        <v>263</v>
      </c>
      <c r="D264">
        <v>238</v>
      </c>
      <c r="E264" s="1" t="s">
        <v>470</v>
      </c>
      <c r="F264" s="1" t="s">
        <v>491</v>
      </c>
    </row>
    <row r="265" spans="1:6" x14ac:dyDescent="0.35">
      <c r="A265">
        <v>256</v>
      </c>
      <c r="B265" s="1" t="s">
        <v>14</v>
      </c>
      <c r="C265" s="1" t="s">
        <v>263</v>
      </c>
      <c r="D265">
        <v>239</v>
      </c>
      <c r="E265" s="1" t="s">
        <v>471</v>
      </c>
      <c r="F265" s="1" t="s">
        <v>579</v>
      </c>
    </row>
    <row r="266" spans="1:6" x14ac:dyDescent="0.35">
      <c r="A266">
        <v>256</v>
      </c>
      <c r="B266" s="1" t="s">
        <v>14</v>
      </c>
      <c r="C266" s="1" t="s">
        <v>263</v>
      </c>
      <c r="D266">
        <v>240</v>
      </c>
      <c r="E266" s="1" t="s">
        <v>472</v>
      </c>
      <c r="F266" s="1" t="s">
        <v>508</v>
      </c>
    </row>
    <row r="267" spans="1:6" x14ac:dyDescent="0.35">
      <c r="A267">
        <v>256</v>
      </c>
      <c r="B267" s="1" t="s">
        <v>14</v>
      </c>
      <c r="C267" s="1" t="s">
        <v>263</v>
      </c>
      <c r="D267">
        <v>241</v>
      </c>
      <c r="E267" s="1" t="s">
        <v>473</v>
      </c>
      <c r="F267" s="1" t="s">
        <v>508</v>
      </c>
    </row>
    <row r="268" spans="1:6" x14ac:dyDescent="0.35">
      <c r="A268">
        <v>256</v>
      </c>
      <c r="B268" s="1" t="s">
        <v>14</v>
      </c>
      <c r="C268" s="1" t="s">
        <v>263</v>
      </c>
      <c r="D268">
        <v>242</v>
      </c>
      <c r="E268" s="1" t="s">
        <v>479</v>
      </c>
      <c r="F268" s="1" t="s">
        <v>580</v>
      </c>
    </row>
    <row r="269" spans="1:6" x14ac:dyDescent="0.35">
      <c r="A269">
        <v>256</v>
      </c>
      <c r="B269" s="1" t="s">
        <v>14</v>
      </c>
      <c r="C269" s="1" t="s">
        <v>263</v>
      </c>
      <c r="D269">
        <v>243</v>
      </c>
      <c r="E269" s="1" t="s">
        <v>474</v>
      </c>
      <c r="F269" s="1" t="s">
        <v>508</v>
      </c>
    </row>
    <row r="270" spans="1:6" x14ac:dyDescent="0.35">
      <c r="A270">
        <v>256</v>
      </c>
      <c r="B270" s="1" t="s">
        <v>14</v>
      </c>
      <c r="C270" s="1" t="s">
        <v>263</v>
      </c>
      <c r="D270">
        <v>244</v>
      </c>
      <c r="E270" s="1" t="s">
        <v>481</v>
      </c>
      <c r="F270" s="1" t="s">
        <v>581</v>
      </c>
    </row>
    <row r="271" spans="1:6" x14ac:dyDescent="0.35">
      <c r="A271">
        <v>25</v>
      </c>
      <c r="B271" s="1" t="s">
        <v>245</v>
      </c>
      <c r="C271" s="1" t="s">
        <v>443</v>
      </c>
      <c r="D271">
        <v>84</v>
      </c>
      <c r="E271" s="1" t="s">
        <v>449</v>
      </c>
      <c r="F271" s="1" t="s">
        <v>2215</v>
      </c>
    </row>
    <row r="272" spans="1:6" x14ac:dyDescent="0.35">
      <c r="A272">
        <v>255</v>
      </c>
      <c r="B272" s="1" t="s">
        <v>15</v>
      </c>
      <c r="C272" s="1" t="s">
        <v>264</v>
      </c>
      <c r="D272">
        <v>263</v>
      </c>
      <c r="E272" s="1" t="s">
        <v>448</v>
      </c>
      <c r="F272" s="1" t="s">
        <v>582</v>
      </c>
    </row>
    <row r="273" spans="1:6" x14ac:dyDescent="0.35">
      <c r="A273">
        <v>255</v>
      </c>
      <c r="B273" s="1" t="s">
        <v>15</v>
      </c>
      <c r="C273" s="1" t="s">
        <v>264</v>
      </c>
      <c r="D273">
        <v>97</v>
      </c>
      <c r="E273" s="1" t="s">
        <v>450</v>
      </c>
      <c r="F273" s="1" t="s">
        <v>584</v>
      </c>
    </row>
    <row r="274" spans="1:6" x14ac:dyDescent="0.35">
      <c r="A274">
        <v>255</v>
      </c>
      <c r="B274" s="1" t="s">
        <v>15</v>
      </c>
      <c r="C274" s="1" t="s">
        <v>264</v>
      </c>
      <c r="D274">
        <v>177</v>
      </c>
      <c r="E274" s="1" t="s">
        <v>451</v>
      </c>
      <c r="F274" s="1" t="s">
        <v>526</v>
      </c>
    </row>
    <row r="275" spans="1:6" x14ac:dyDescent="0.35">
      <c r="A275">
        <v>255</v>
      </c>
      <c r="B275" s="1" t="s">
        <v>15</v>
      </c>
      <c r="C275" s="1" t="s">
        <v>264</v>
      </c>
      <c r="D275">
        <v>213</v>
      </c>
      <c r="E275" s="1" t="s">
        <v>453</v>
      </c>
      <c r="F275" s="1" t="s">
        <v>490</v>
      </c>
    </row>
    <row r="276" spans="1:6" x14ac:dyDescent="0.35">
      <c r="A276">
        <v>255</v>
      </c>
      <c r="B276" s="1" t="s">
        <v>15</v>
      </c>
      <c r="C276" s="1" t="s">
        <v>264</v>
      </c>
      <c r="D276">
        <v>219</v>
      </c>
      <c r="E276" s="1" t="s">
        <v>454</v>
      </c>
      <c r="F276" s="1" t="s">
        <v>491</v>
      </c>
    </row>
    <row r="277" spans="1:6" x14ac:dyDescent="0.35">
      <c r="A277">
        <v>255</v>
      </c>
      <c r="B277" s="1" t="s">
        <v>15</v>
      </c>
      <c r="C277" s="1" t="s">
        <v>264</v>
      </c>
      <c r="D277">
        <v>221</v>
      </c>
      <c r="E277" s="1" t="s">
        <v>455</v>
      </c>
      <c r="F277" s="1" t="s">
        <v>489</v>
      </c>
    </row>
    <row r="278" spans="1:6" x14ac:dyDescent="0.35">
      <c r="A278">
        <v>255</v>
      </c>
      <c r="B278" s="1" t="s">
        <v>15</v>
      </c>
      <c r="C278" s="1" t="s">
        <v>264</v>
      </c>
      <c r="D278">
        <v>222</v>
      </c>
      <c r="E278" s="1" t="s">
        <v>456</v>
      </c>
      <c r="F278" s="1" t="s">
        <v>490</v>
      </c>
    </row>
    <row r="279" spans="1:6" x14ac:dyDescent="0.35">
      <c r="A279">
        <v>255</v>
      </c>
      <c r="B279" s="1" t="s">
        <v>15</v>
      </c>
      <c r="C279" s="1" t="s">
        <v>264</v>
      </c>
      <c r="D279">
        <v>223</v>
      </c>
      <c r="E279" s="1" t="s">
        <v>457</v>
      </c>
      <c r="F279" s="1" t="s">
        <v>583</v>
      </c>
    </row>
    <row r="280" spans="1:6" x14ac:dyDescent="0.35">
      <c r="A280">
        <v>255</v>
      </c>
      <c r="B280" s="1" t="s">
        <v>15</v>
      </c>
      <c r="C280" s="1" t="s">
        <v>264</v>
      </c>
      <c r="D280">
        <v>224</v>
      </c>
      <c r="E280" s="1" t="s">
        <v>458</v>
      </c>
      <c r="F280" s="1" t="s">
        <v>491</v>
      </c>
    </row>
    <row r="281" spans="1:6" x14ac:dyDescent="0.35">
      <c r="A281">
        <v>255</v>
      </c>
      <c r="B281" s="1" t="s">
        <v>15</v>
      </c>
      <c r="C281" s="1" t="s">
        <v>264</v>
      </c>
      <c r="D281">
        <v>226</v>
      </c>
      <c r="E281" s="1" t="s">
        <v>477</v>
      </c>
      <c r="F281" s="1" t="s">
        <v>489</v>
      </c>
    </row>
    <row r="282" spans="1:6" x14ac:dyDescent="0.35">
      <c r="A282">
        <v>255</v>
      </c>
      <c r="B282" s="1" t="s">
        <v>15</v>
      </c>
      <c r="C282" s="1" t="s">
        <v>264</v>
      </c>
      <c r="D282">
        <v>191</v>
      </c>
      <c r="E282" s="1" t="s">
        <v>459</v>
      </c>
      <c r="F282" s="1" t="s">
        <v>491</v>
      </c>
    </row>
    <row r="283" spans="1:6" x14ac:dyDescent="0.35">
      <c r="A283">
        <v>255</v>
      </c>
      <c r="B283" s="1" t="s">
        <v>15</v>
      </c>
      <c r="C283" s="1" t="s">
        <v>264</v>
      </c>
      <c r="D283">
        <v>201</v>
      </c>
      <c r="E283" s="1" t="s">
        <v>460</v>
      </c>
      <c r="F283" s="1" t="s">
        <v>491</v>
      </c>
    </row>
    <row r="284" spans="1:6" x14ac:dyDescent="0.35">
      <c r="A284">
        <v>255</v>
      </c>
      <c r="B284" s="1" t="s">
        <v>15</v>
      </c>
      <c r="C284" s="1" t="s">
        <v>264</v>
      </c>
      <c r="D284">
        <v>201</v>
      </c>
      <c r="E284" s="1" t="s">
        <v>460</v>
      </c>
      <c r="F284" s="1" t="s">
        <v>489</v>
      </c>
    </row>
    <row r="285" spans="1:6" x14ac:dyDescent="0.35">
      <c r="A285">
        <v>255</v>
      </c>
      <c r="B285" s="1" t="s">
        <v>15</v>
      </c>
      <c r="C285" s="1" t="s">
        <v>264</v>
      </c>
      <c r="D285">
        <v>207</v>
      </c>
      <c r="E285" s="1" t="s">
        <v>461</v>
      </c>
      <c r="F285" s="1" t="s">
        <v>488</v>
      </c>
    </row>
    <row r="286" spans="1:6" x14ac:dyDescent="0.35">
      <c r="A286">
        <v>255</v>
      </c>
      <c r="B286" s="1" t="s">
        <v>15</v>
      </c>
      <c r="C286" s="1" t="s">
        <v>264</v>
      </c>
      <c r="D286">
        <v>208</v>
      </c>
      <c r="E286" s="1" t="s">
        <v>480</v>
      </c>
      <c r="F286" s="1" t="s">
        <v>585</v>
      </c>
    </row>
    <row r="287" spans="1:6" x14ac:dyDescent="0.35">
      <c r="A287">
        <v>255</v>
      </c>
      <c r="B287" s="1" t="s">
        <v>15</v>
      </c>
      <c r="C287" s="1" t="s">
        <v>264</v>
      </c>
      <c r="D287">
        <v>232</v>
      </c>
      <c r="E287" s="1" t="s">
        <v>462</v>
      </c>
      <c r="F287" s="1" t="s">
        <v>508</v>
      </c>
    </row>
    <row r="288" spans="1:6" x14ac:dyDescent="0.35">
      <c r="A288">
        <v>255</v>
      </c>
      <c r="B288" s="1" t="s">
        <v>15</v>
      </c>
      <c r="C288" s="1" t="s">
        <v>264</v>
      </c>
      <c r="D288">
        <v>233</v>
      </c>
      <c r="E288" s="1" t="s">
        <v>463</v>
      </c>
      <c r="F288" s="1" t="s">
        <v>508</v>
      </c>
    </row>
    <row r="289" spans="1:6" x14ac:dyDescent="0.35">
      <c r="A289">
        <v>255</v>
      </c>
      <c r="B289" s="1" t="s">
        <v>15</v>
      </c>
      <c r="C289" s="1" t="s">
        <v>264</v>
      </c>
      <c r="D289">
        <v>160</v>
      </c>
      <c r="E289" s="1" t="s">
        <v>464</v>
      </c>
      <c r="F289" s="1" t="s">
        <v>492</v>
      </c>
    </row>
    <row r="290" spans="1:6" x14ac:dyDescent="0.35">
      <c r="A290">
        <v>255</v>
      </c>
      <c r="B290" s="1" t="s">
        <v>15</v>
      </c>
      <c r="C290" s="1" t="s">
        <v>264</v>
      </c>
      <c r="D290">
        <v>234</v>
      </c>
      <c r="E290" s="1" t="s">
        <v>465</v>
      </c>
      <c r="F290" s="1" t="s">
        <v>488</v>
      </c>
    </row>
    <row r="291" spans="1:6" x14ac:dyDescent="0.35">
      <c r="A291">
        <v>255</v>
      </c>
      <c r="B291" s="1" t="s">
        <v>15</v>
      </c>
      <c r="C291" s="1" t="s">
        <v>264</v>
      </c>
      <c r="D291">
        <v>235</v>
      </c>
      <c r="E291" s="1" t="s">
        <v>466</v>
      </c>
      <c r="F291" s="1" t="s">
        <v>508</v>
      </c>
    </row>
    <row r="292" spans="1:6" x14ac:dyDescent="0.35">
      <c r="A292">
        <v>255</v>
      </c>
      <c r="B292" s="1" t="s">
        <v>15</v>
      </c>
      <c r="C292" s="1" t="s">
        <v>264</v>
      </c>
      <c r="D292">
        <v>236</v>
      </c>
      <c r="E292" s="1" t="s">
        <v>467</v>
      </c>
      <c r="F292" s="1" t="s">
        <v>586</v>
      </c>
    </row>
    <row r="293" spans="1:6" x14ac:dyDescent="0.35">
      <c r="A293">
        <v>255</v>
      </c>
      <c r="B293" s="1" t="s">
        <v>15</v>
      </c>
      <c r="C293" s="1" t="s">
        <v>264</v>
      </c>
      <c r="D293">
        <v>253</v>
      </c>
      <c r="E293" s="1" t="s">
        <v>469</v>
      </c>
      <c r="F293" s="1" t="s">
        <v>491</v>
      </c>
    </row>
    <row r="294" spans="1:6" x14ac:dyDescent="0.35">
      <c r="A294">
        <v>255</v>
      </c>
      <c r="B294" s="1" t="s">
        <v>15</v>
      </c>
      <c r="C294" s="1" t="s">
        <v>264</v>
      </c>
      <c r="D294">
        <v>238</v>
      </c>
      <c r="E294" s="1" t="s">
        <v>470</v>
      </c>
      <c r="F294" s="1" t="s">
        <v>508</v>
      </c>
    </row>
    <row r="295" spans="1:6" x14ac:dyDescent="0.35">
      <c r="A295">
        <v>255</v>
      </c>
      <c r="B295" s="1" t="s">
        <v>15</v>
      </c>
      <c r="C295" s="1" t="s">
        <v>264</v>
      </c>
      <c r="D295">
        <v>239</v>
      </c>
      <c r="E295" s="1" t="s">
        <v>471</v>
      </c>
      <c r="F295" s="1" t="s">
        <v>587</v>
      </c>
    </row>
    <row r="296" spans="1:6" x14ac:dyDescent="0.35">
      <c r="A296">
        <v>255</v>
      </c>
      <c r="B296" s="1" t="s">
        <v>15</v>
      </c>
      <c r="C296" s="1" t="s">
        <v>264</v>
      </c>
      <c r="D296">
        <v>240</v>
      </c>
      <c r="E296" s="1" t="s">
        <v>472</v>
      </c>
      <c r="F296" s="1" t="s">
        <v>508</v>
      </c>
    </row>
    <row r="297" spans="1:6" x14ac:dyDescent="0.35">
      <c r="A297">
        <v>255</v>
      </c>
      <c r="B297" s="1" t="s">
        <v>15</v>
      </c>
      <c r="C297" s="1" t="s">
        <v>264</v>
      </c>
      <c r="D297">
        <v>241</v>
      </c>
      <c r="E297" s="1" t="s">
        <v>473</v>
      </c>
      <c r="F297" s="1" t="s">
        <v>508</v>
      </c>
    </row>
    <row r="298" spans="1:6" x14ac:dyDescent="0.35">
      <c r="A298">
        <v>255</v>
      </c>
      <c r="B298" s="1" t="s">
        <v>15</v>
      </c>
      <c r="C298" s="1" t="s">
        <v>264</v>
      </c>
      <c r="D298">
        <v>243</v>
      </c>
      <c r="E298" s="1" t="s">
        <v>474</v>
      </c>
      <c r="F298" s="1" t="s">
        <v>508</v>
      </c>
    </row>
    <row r="299" spans="1:6" x14ac:dyDescent="0.35">
      <c r="A299">
        <v>255</v>
      </c>
      <c r="B299" s="1" t="s">
        <v>15</v>
      </c>
      <c r="C299" s="1" t="s">
        <v>264</v>
      </c>
      <c r="D299">
        <v>300</v>
      </c>
      <c r="E299" s="1" t="s">
        <v>475</v>
      </c>
      <c r="F299" s="1" t="s">
        <v>588</v>
      </c>
    </row>
    <row r="300" spans="1:6" x14ac:dyDescent="0.35">
      <c r="A300">
        <v>26</v>
      </c>
      <c r="B300" s="1" t="s">
        <v>244</v>
      </c>
      <c r="C300" s="1" t="s">
        <v>443</v>
      </c>
      <c r="D300">
        <v>84</v>
      </c>
      <c r="E300" s="1" t="s">
        <v>449</v>
      </c>
      <c r="F300" s="1" t="s">
        <v>483</v>
      </c>
    </row>
    <row r="301" spans="1:6" x14ac:dyDescent="0.35">
      <c r="A301">
        <v>254</v>
      </c>
      <c r="B301" s="1" t="s">
        <v>16</v>
      </c>
      <c r="C301" s="1" t="s">
        <v>265</v>
      </c>
      <c r="D301">
        <v>263</v>
      </c>
      <c r="E301" s="1" t="s">
        <v>448</v>
      </c>
      <c r="F301" s="1" t="s">
        <v>589</v>
      </c>
    </row>
    <row r="302" spans="1:6" x14ac:dyDescent="0.35">
      <c r="A302">
        <v>254</v>
      </c>
      <c r="B302" s="1" t="s">
        <v>16</v>
      </c>
      <c r="C302" s="1" t="s">
        <v>265</v>
      </c>
      <c r="D302">
        <v>97</v>
      </c>
      <c r="E302" s="1" t="s">
        <v>450</v>
      </c>
      <c r="F302" s="1" t="s">
        <v>591</v>
      </c>
    </row>
    <row r="303" spans="1:6" x14ac:dyDescent="0.35">
      <c r="A303">
        <v>254</v>
      </c>
      <c r="B303" s="1" t="s">
        <v>16</v>
      </c>
      <c r="C303" s="1" t="s">
        <v>265</v>
      </c>
      <c r="D303">
        <v>177</v>
      </c>
      <c r="E303" s="1" t="s">
        <v>451</v>
      </c>
      <c r="F303" s="1" t="s">
        <v>526</v>
      </c>
    </row>
    <row r="304" spans="1:6" x14ac:dyDescent="0.35">
      <c r="A304">
        <v>254</v>
      </c>
      <c r="B304" s="1" t="s">
        <v>16</v>
      </c>
      <c r="C304" s="1" t="s">
        <v>265</v>
      </c>
      <c r="D304">
        <v>213</v>
      </c>
      <c r="E304" s="1" t="s">
        <v>453</v>
      </c>
      <c r="F304" s="1" t="s">
        <v>571</v>
      </c>
    </row>
    <row r="305" spans="1:6" x14ac:dyDescent="0.35">
      <c r="A305">
        <v>254</v>
      </c>
      <c r="B305" s="1" t="s">
        <v>16</v>
      </c>
      <c r="C305" s="1" t="s">
        <v>265</v>
      </c>
      <c r="D305">
        <v>219</v>
      </c>
      <c r="E305" s="1" t="s">
        <v>454</v>
      </c>
      <c r="F305" s="1" t="s">
        <v>491</v>
      </c>
    </row>
    <row r="306" spans="1:6" x14ac:dyDescent="0.35">
      <c r="A306">
        <v>254</v>
      </c>
      <c r="B306" s="1" t="s">
        <v>16</v>
      </c>
      <c r="C306" s="1" t="s">
        <v>265</v>
      </c>
      <c r="D306">
        <v>221</v>
      </c>
      <c r="E306" s="1" t="s">
        <v>455</v>
      </c>
      <c r="F306" s="1" t="s">
        <v>508</v>
      </c>
    </row>
    <row r="307" spans="1:6" x14ac:dyDescent="0.35">
      <c r="A307">
        <v>254</v>
      </c>
      <c r="B307" s="1" t="s">
        <v>16</v>
      </c>
      <c r="C307" s="1" t="s">
        <v>265</v>
      </c>
      <c r="D307">
        <v>222</v>
      </c>
      <c r="E307" s="1" t="s">
        <v>456</v>
      </c>
      <c r="F307" s="1" t="s">
        <v>508</v>
      </c>
    </row>
    <row r="308" spans="1:6" x14ac:dyDescent="0.35">
      <c r="A308">
        <v>254</v>
      </c>
      <c r="B308" s="1" t="s">
        <v>16</v>
      </c>
      <c r="C308" s="1" t="s">
        <v>265</v>
      </c>
      <c r="D308">
        <v>223</v>
      </c>
      <c r="E308" s="1" t="s">
        <v>457</v>
      </c>
      <c r="F308" s="1" t="s">
        <v>590</v>
      </c>
    </row>
    <row r="309" spans="1:6" x14ac:dyDescent="0.35">
      <c r="A309">
        <v>254</v>
      </c>
      <c r="B309" s="1" t="s">
        <v>16</v>
      </c>
      <c r="C309" s="1" t="s">
        <v>265</v>
      </c>
      <c r="D309">
        <v>224</v>
      </c>
      <c r="E309" s="1" t="s">
        <v>458</v>
      </c>
      <c r="F309" s="1" t="s">
        <v>488</v>
      </c>
    </row>
    <row r="310" spans="1:6" x14ac:dyDescent="0.35">
      <c r="A310">
        <v>254</v>
      </c>
      <c r="B310" s="1" t="s">
        <v>16</v>
      </c>
      <c r="C310" s="1" t="s">
        <v>265</v>
      </c>
      <c r="D310">
        <v>191</v>
      </c>
      <c r="E310" s="1" t="s">
        <v>459</v>
      </c>
      <c r="F310" s="1" t="s">
        <v>491</v>
      </c>
    </row>
    <row r="311" spans="1:6" x14ac:dyDescent="0.35">
      <c r="A311">
        <v>254</v>
      </c>
      <c r="B311" s="1" t="s">
        <v>16</v>
      </c>
      <c r="C311" s="1" t="s">
        <v>265</v>
      </c>
      <c r="D311">
        <v>191</v>
      </c>
      <c r="E311" s="1" t="s">
        <v>459</v>
      </c>
      <c r="F311" s="1" t="s">
        <v>489</v>
      </c>
    </row>
    <row r="312" spans="1:6" x14ac:dyDescent="0.35">
      <c r="A312">
        <v>254</v>
      </c>
      <c r="B312" s="1" t="s">
        <v>16</v>
      </c>
      <c r="C312" s="1" t="s">
        <v>265</v>
      </c>
      <c r="D312">
        <v>201</v>
      </c>
      <c r="E312" s="1" t="s">
        <v>460</v>
      </c>
      <c r="F312" s="1" t="s">
        <v>488</v>
      </c>
    </row>
    <row r="313" spans="1:6" x14ac:dyDescent="0.35">
      <c r="A313">
        <v>254</v>
      </c>
      <c r="B313" s="1" t="s">
        <v>16</v>
      </c>
      <c r="C313" s="1" t="s">
        <v>265</v>
      </c>
      <c r="D313">
        <v>207</v>
      </c>
      <c r="E313" s="1" t="s">
        <v>461</v>
      </c>
      <c r="F313" s="1" t="s">
        <v>488</v>
      </c>
    </row>
    <row r="314" spans="1:6" x14ac:dyDescent="0.35">
      <c r="A314">
        <v>254</v>
      </c>
      <c r="B314" s="1" t="s">
        <v>16</v>
      </c>
      <c r="C314" s="1" t="s">
        <v>265</v>
      </c>
      <c r="D314">
        <v>232</v>
      </c>
      <c r="E314" s="1" t="s">
        <v>462</v>
      </c>
      <c r="F314" s="1" t="s">
        <v>491</v>
      </c>
    </row>
    <row r="315" spans="1:6" x14ac:dyDescent="0.35">
      <c r="A315">
        <v>254</v>
      </c>
      <c r="B315" s="1" t="s">
        <v>16</v>
      </c>
      <c r="C315" s="1" t="s">
        <v>265</v>
      </c>
      <c r="D315">
        <v>233</v>
      </c>
      <c r="E315" s="1" t="s">
        <v>463</v>
      </c>
      <c r="F315" s="1" t="s">
        <v>491</v>
      </c>
    </row>
    <row r="316" spans="1:6" x14ac:dyDescent="0.35">
      <c r="A316">
        <v>254</v>
      </c>
      <c r="B316" s="1" t="s">
        <v>16</v>
      </c>
      <c r="C316" s="1" t="s">
        <v>265</v>
      </c>
      <c r="D316">
        <v>160</v>
      </c>
      <c r="E316" s="1" t="s">
        <v>464</v>
      </c>
      <c r="F316" s="1" t="s">
        <v>492</v>
      </c>
    </row>
    <row r="317" spans="1:6" x14ac:dyDescent="0.35">
      <c r="A317">
        <v>254</v>
      </c>
      <c r="B317" s="1" t="s">
        <v>16</v>
      </c>
      <c r="C317" s="1" t="s">
        <v>265</v>
      </c>
      <c r="D317">
        <v>234</v>
      </c>
      <c r="E317" s="1" t="s">
        <v>465</v>
      </c>
      <c r="F317" s="1" t="s">
        <v>491</v>
      </c>
    </row>
    <row r="318" spans="1:6" x14ac:dyDescent="0.35">
      <c r="A318">
        <v>254</v>
      </c>
      <c r="B318" s="1" t="s">
        <v>16</v>
      </c>
      <c r="C318" s="1" t="s">
        <v>265</v>
      </c>
      <c r="D318">
        <v>235</v>
      </c>
      <c r="E318" s="1" t="s">
        <v>466</v>
      </c>
      <c r="F318" s="1" t="s">
        <v>491</v>
      </c>
    </row>
    <row r="319" spans="1:6" x14ac:dyDescent="0.35">
      <c r="A319">
        <v>254</v>
      </c>
      <c r="B319" s="1" t="s">
        <v>16</v>
      </c>
      <c r="C319" s="1" t="s">
        <v>265</v>
      </c>
      <c r="D319">
        <v>236</v>
      </c>
      <c r="E319" s="1" t="s">
        <v>467</v>
      </c>
      <c r="F319" s="1" t="s">
        <v>592</v>
      </c>
    </row>
    <row r="320" spans="1:6" x14ac:dyDescent="0.35">
      <c r="A320">
        <v>254</v>
      </c>
      <c r="B320" s="1" t="s">
        <v>16</v>
      </c>
      <c r="C320" s="1" t="s">
        <v>265</v>
      </c>
      <c r="D320">
        <v>253</v>
      </c>
      <c r="E320" s="1" t="s">
        <v>469</v>
      </c>
      <c r="F320" s="1" t="s">
        <v>491</v>
      </c>
    </row>
    <row r="321" spans="1:6" x14ac:dyDescent="0.35">
      <c r="A321">
        <v>254</v>
      </c>
      <c r="B321" s="1" t="s">
        <v>16</v>
      </c>
      <c r="C321" s="1" t="s">
        <v>265</v>
      </c>
      <c r="D321">
        <v>254</v>
      </c>
      <c r="E321" s="1" t="s">
        <v>479</v>
      </c>
      <c r="F321" s="1" t="s">
        <v>593</v>
      </c>
    </row>
    <row r="322" spans="1:6" x14ac:dyDescent="0.35">
      <c r="A322">
        <v>254</v>
      </c>
      <c r="B322" s="1" t="s">
        <v>16</v>
      </c>
      <c r="C322" s="1" t="s">
        <v>265</v>
      </c>
      <c r="D322">
        <v>238</v>
      </c>
      <c r="E322" s="1" t="s">
        <v>470</v>
      </c>
      <c r="F322" s="1" t="s">
        <v>508</v>
      </c>
    </row>
    <row r="323" spans="1:6" x14ac:dyDescent="0.35">
      <c r="A323">
        <v>254</v>
      </c>
      <c r="B323" s="1" t="s">
        <v>16</v>
      </c>
      <c r="C323" s="1" t="s">
        <v>265</v>
      </c>
      <c r="D323">
        <v>239</v>
      </c>
      <c r="E323" s="1" t="s">
        <v>471</v>
      </c>
      <c r="F323" s="1" t="s">
        <v>594</v>
      </c>
    </row>
    <row r="324" spans="1:6" x14ac:dyDescent="0.35">
      <c r="A324">
        <v>254</v>
      </c>
      <c r="B324" s="1" t="s">
        <v>16</v>
      </c>
      <c r="C324" s="1" t="s">
        <v>265</v>
      </c>
      <c r="D324">
        <v>240</v>
      </c>
      <c r="E324" s="1" t="s">
        <v>472</v>
      </c>
      <c r="F324" s="1" t="s">
        <v>491</v>
      </c>
    </row>
    <row r="325" spans="1:6" x14ac:dyDescent="0.35">
      <c r="A325">
        <v>254</v>
      </c>
      <c r="B325" s="1" t="s">
        <v>16</v>
      </c>
      <c r="C325" s="1" t="s">
        <v>265</v>
      </c>
      <c r="D325">
        <v>241</v>
      </c>
      <c r="E325" s="1" t="s">
        <v>473</v>
      </c>
      <c r="F325" s="1" t="s">
        <v>508</v>
      </c>
    </row>
    <row r="326" spans="1:6" x14ac:dyDescent="0.35">
      <c r="A326">
        <v>254</v>
      </c>
      <c r="B326" s="1" t="s">
        <v>16</v>
      </c>
      <c r="C326" s="1" t="s">
        <v>265</v>
      </c>
      <c r="D326">
        <v>243</v>
      </c>
      <c r="E326" s="1" t="s">
        <v>474</v>
      </c>
      <c r="F326" s="1" t="s">
        <v>491</v>
      </c>
    </row>
    <row r="327" spans="1:6" x14ac:dyDescent="0.35">
      <c r="A327">
        <v>27</v>
      </c>
      <c r="B327" s="1" t="s">
        <v>243</v>
      </c>
      <c r="C327" s="1" t="s">
        <v>443</v>
      </c>
      <c r="D327">
        <v>84</v>
      </c>
      <c r="E327" s="1" t="s">
        <v>449</v>
      </c>
      <c r="F327" s="1" t="s">
        <v>574</v>
      </c>
    </row>
    <row r="328" spans="1:6" x14ac:dyDescent="0.35">
      <c r="A328">
        <v>253</v>
      </c>
      <c r="B328" s="1" t="s">
        <v>17</v>
      </c>
      <c r="C328" s="1" t="s">
        <v>266</v>
      </c>
      <c r="D328">
        <v>263</v>
      </c>
      <c r="E328" s="1" t="s">
        <v>448</v>
      </c>
      <c r="F328" s="1" t="s">
        <v>595</v>
      </c>
    </row>
    <row r="329" spans="1:6" x14ac:dyDescent="0.35">
      <c r="A329">
        <v>253</v>
      </c>
      <c r="B329" s="1" t="s">
        <v>17</v>
      </c>
      <c r="C329" s="1" t="s">
        <v>266</v>
      </c>
      <c r="D329">
        <v>97</v>
      </c>
      <c r="E329" s="1" t="s">
        <v>450</v>
      </c>
      <c r="F329" s="1" t="s">
        <v>597</v>
      </c>
    </row>
    <row r="330" spans="1:6" x14ac:dyDescent="0.35">
      <c r="A330">
        <v>253</v>
      </c>
      <c r="B330" s="1" t="s">
        <v>17</v>
      </c>
      <c r="C330" s="1" t="s">
        <v>266</v>
      </c>
      <c r="D330">
        <v>177</v>
      </c>
      <c r="E330" s="1" t="s">
        <v>451</v>
      </c>
      <c r="F330" s="1" t="s">
        <v>485</v>
      </c>
    </row>
    <row r="331" spans="1:6" x14ac:dyDescent="0.35">
      <c r="A331">
        <v>253</v>
      </c>
      <c r="B331" s="1" t="s">
        <v>17</v>
      </c>
      <c r="C331" s="1" t="s">
        <v>266</v>
      </c>
      <c r="D331">
        <v>178</v>
      </c>
      <c r="E331" s="1" t="s">
        <v>452</v>
      </c>
      <c r="F331" s="1" t="s">
        <v>598</v>
      </c>
    </row>
    <row r="332" spans="1:6" x14ac:dyDescent="0.35">
      <c r="A332">
        <v>253</v>
      </c>
      <c r="B332" s="1" t="s">
        <v>17</v>
      </c>
      <c r="C332" s="1" t="s">
        <v>266</v>
      </c>
      <c r="D332">
        <v>213</v>
      </c>
      <c r="E332" s="1" t="s">
        <v>453</v>
      </c>
      <c r="F332" s="1" t="s">
        <v>488</v>
      </c>
    </row>
    <row r="333" spans="1:6" x14ac:dyDescent="0.35">
      <c r="A333">
        <v>253</v>
      </c>
      <c r="B333" s="1" t="s">
        <v>17</v>
      </c>
      <c r="C333" s="1" t="s">
        <v>266</v>
      </c>
      <c r="D333">
        <v>219</v>
      </c>
      <c r="E333" s="1" t="s">
        <v>454</v>
      </c>
      <c r="F333" s="1" t="s">
        <v>491</v>
      </c>
    </row>
    <row r="334" spans="1:6" x14ac:dyDescent="0.35">
      <c r="A334">
        <v>253</v>
      </c>
      <c r="B334" s="1" t="s">
        <v>17</v>
      </c>
      <c r="C334" s="1" t="s">
        <v>266</v>
      </c>
      <c r="D334">
        <v>221</v>
      </c>
      <c r="E334" s="1" t="s">
        <v>455</v>
      </c>
      <c r="F334" s="1" t="s">
        <v>488</v>
      </c>
    </row>
    <row r="335" spans="1:6" x14ac:dyDescent="0.35">
      <c r="A335">
        <v>253</v>
      </c>
      <c r="B335" s="1" t="s">
        <v>17</v>
      </c>
      <c r="C335" s="1" t="s">
        <v>266</v>
      </c>
      <c r="D335">
        <v>222</v>
      </c>
      <c r="E335" s="1" t="s">
        <v>456</v>
      </c>
      <c r="F335" s="1" t="s">
        <v>489</v>
      </c>
    </row>
    <row r="336" spans="1:6" x14ac:dyDescent="0.35">
      <c r="A336">
        <v>253</v>
      </c>
      <c r="B336" s="1" t="s">
        <v>17</v>
      </c>
      <c r="C336" s="1" t="s">
        <v>266</v>
      </c>
      <c r="D336">
        <v>223</v>
      </c>
      <c r="E336" s="1" t="s">
        <v>457</v>
      </c>
      <c r="F336" s="1" t="s">
        <v>596</v>
      </c>
    </row>
    <row r="337" spans="1:6" x14ac:dyDescent="0.35">
      <c r="A337">
        <v>253</v>
      </c>
      <c r="B337" s="1" t="s">
        <v>17</v>
      </c>
      <c r="C337" s="1" t="s">
        <v>266</v>
      </c>
      <c r="D337">
        <v>224</v>
      </c>
      <c r="E337" s="1" t="s">
        <v>458</v>
      </c>
      <c r="F337" s="1" t="s">
        <v>491</v>
      </c>
    </row>
    <row r="338" spans="1:6" x14ac:dyDescent="0.35">
      <c r="A338">
        <v>253</v>
      </c>
      <c r="B338" s="1" t="s">
        <v>17</v>
      </c>
      <c r="C338" s="1" t="s">
        <v>266</v>
      </c>
      <c r="D338">
        <v>226</v>
      </c>
      <c r="E338" s="1" t="s">
        <v>477</v>
      </c>
      <c r="F338" s="1" t="s">
        <v>489</v>
      </c>
    </row>
    <row r="339" spans="1:6" x14ac:dyDescent="0.35">
      <c r="A339">
        <v>253</v>
      </c>
      <c r="B339" s="1" t="s">
        <v>17</v>
      </c>
      <c r="C339" s="1" t="s">
        <v>266</v>
      </c>
      <c r="D339">
        <v>191</v>
      </c>
      <c r="E339" s="1" t="s">
        <v>459</v>
      </c>
      <c r="F339" s="1" t="s">
        <v>489</v>
      </c>
    </row>
    <row r="340" spans="1:6" x14ac:dyDescent="0.35">
      <c r="A340">
        <v>253</v>
      </c>
      <c r="B340" s="1" t="s">
        <v>17</v>
      </c>
      <c r="C340" s="1" t="s">
        <v>266</v>
      </c>
      <c r="D340">
        <v>202</v>
      </c>
      <c r="E340" s="1" t="s">
        <v>476</v>
      </c>
      <c r="F340" s="1" t="s">
        <v>599</v>
      </c>
    </row>
    <row r="341" spans="1:6" x14ac:dyDescent="0.35">
      <c r="A341">
        <v>253</v>
      </c>
      <c r="B341" s="1" t="s">
        <v>17</v>
      </c>
      <c r="C341" s="1" t="s">
        <v>266</v>
      </c>
      <c r="D341">
        <v>207</v>
      </c>
      <c r="E341" s="1" t="s">
        <v>461</v>
      </c>
      <c r="F341" s="1" t="s">
        <v>489</v>
      </c>
    </row>
    <row r="342" spans="1:6" x14ac:dyDescent="0.35">
      <c r="A342">
        <v>253</v>
      </c>
      <c r="B342" s="1" t="s">
        <v>17</v>
      </c>
      <c r="C342" s="1" t="s">
        <v>266</v>
      </c>
      <c r="D342">
        <v>208</v>
      </c>
      <c r="E342" s="1" t="s">
        <v>480</v>
      </c>
      <c r="F342" s="1" t="s">
        <v>600</v>
      </c>
    </row>
    <row r="343" spans="1:6" x14ac:dyDescent="0.35">
      <c r="A343">
        <v>253</v>
      </c>
      <c r="B343" s="1" t="s">
        <v>17</v>
      </c>
      <c r="C343" s="1" t="s">
        <v>266</v>
      </c>
      <c r="D343">
        <v>232</v>
      </c>
      <c r="E343" s="1" t="s">
        <v>462</v>
      </c>
      <c r="F343" s="1" t="s">
        <v>508</v>
      </c>
    </row>
    <row r="344" spans="1:6" x14ac:dyDescent="0.35">
      <c r="A344">
        <v>253</v>
      </c>
      <c r="B344" s="1" t="s">
        <v>17</v>
      </c>
      <c r="C344" s="1" t="s">
        <v>266</v>
      </c>
      <c r="D344">
        <v>233</v>
      </c>
      <c r="E344" s="1" t="s">
        <v>463</v>
      </c>
      <c r="F344" s="1" t="s">
        <v>508</v>
      </c>
    </row>
    <row r="345" spans="1:6" x14ac:dyDescent="0.35">
      <c r="A345">
        <v>253</v>
      </c>
      <c r="B345" s="1" t="s">
        <v>17</v>
      </c>
      <c r="C345" s="1" t="s">
        <v>266</v>
      </c>
      <c r="D345">
        <v>160</v>
      </c>
      <c r="E345" s="1" t="s">
        <v>464</v>
      </c>
      <c r="F345" s="1" t="s">
        <v>492</v>
      </c>
    </row>
    <row r="346" spans="1:6" x14ac:dyDescent="0.35">
      <c r="A346">
        <v>253</v>
      </c>
      <c r="B346" s="1" t="s">
        <v>17</v>
      </c>
      <c r="C346" s="1" t="s">
        <v>266</v>
      </c>
      <c r="D346">
        <v>234</v>
      </c>
      <c r="E346" s="1" t="s">
        <v>465</v>
      </c>
      <c r="F346" s="1" t="s">
        <v>488</v>
      </c>
    </row>
    <row r="347" spans="1:6" x14ac:dyDescent="0.35">
      <c r="A347">
        <v>253</v>
      </c>
      <c r="B347" s="1" t="s">
        <v>17</v>
      </c>
      <c r="C347" s="1" t="s">
        <v>266</v>
      </c>
      <c r="D347">
        <v>235</v>
      </c>
      <c r="E347" s="1" t="s">
        <v>466</v>
      </c>
      <c r="F347" s="1" t="s">
        <v>508</v>
      </c>
    </row>
    <row r="348" spans="1:6" x14ac:dyDescent="0.35">
      <c r="A348">
        <v>253</v>
      </c>
      <c r="B348" s="1" t="s">
        <v>17</v>
      </c>
      <c r="C348" s="1" t="s">
        <v>266</v>
      </c>
      <c r="D348">
        <v>236</v>
      </c>
      <c r="E348" s="1" t="s">
        <v>467</v>
      </c>
      <c r="F348" s="1" t="s">
        <v>601</v>
      </c>
    </row>
    <row r="349" spans="1:6" x14ac:dyDescent="0.35">
      <c r="A349">
        <v>253</v>
      </c>
      <c r="B349" s="1" t="s">
        <v>17</v>
      </c>
      <c r="C349" s="1" t="s">
        <v>266</v>
      </c>
      <c r="D349">
        <v>253</v>
      </c>
      <c r="E349" s="1" t="s">
        <v>469</v>
      </c>
      <c r="F349" s="1" t="s">
        <v>491</v>
      </c>
    </row>
    <row r="350" spans="1:6" x14ac:dyDescent="0.35">
      <c r="A350">
        <v>253</v>
      </c>
      <c r="B350" s="1" t="s">
        <v>17</v>
      </c>
      <c r="C350" s="1" t="s">
        <v>266</v>
      </c>
      <c r="D350">
        <v>253</v>
      </c>
      <c r="E350" s="1" t="s">
        <v>469</v>
      </c>
      <c r="F350" s="1" t="s">
        <v>508</v>
      </c>
    </row>
    <row r="351" spans="1:6" x14ac:dyDescent="0.35">
      <c r="A351">
        <v>253</v>
      </c>
      <c r="B351" s="1" t="s">
        <v>17</v>
      </c>
      <c r="C351" s="1" t="s">
        <v>266</v>
      </c>
      <c r="D351">
        <v>254</v>
      </c>
      <c r="E351" s="1" t="s">
        <v>479</v>
      </c>
      <c r="F351" s="1" t="s">
        <v>602</v>
      </c>
    </row>
    <row r="352" spans="1:6" x14ac:dyDescent="0.35">
      <c r="A352">
        <v>253</v>
      </c>
      <c r="B352" s="1" t="s">
        <v>17</v>
      </c>
      <c r="C352" s="1" t="s">
        <v>266</v>
      </c>
      <c r="D352">
        <v>238</v>
      </c>
      <c r="E352" s="1" t="s">
        <v>470</v>
      </c>
      <c r="F352" s="1" t="s">
        <v>488</v>
      </c>
    </row>
    <row r="353" spans="1:6" x14ac:dyDescent="0.35">
      <c r="A353">
        <v>253</v>
      </c>
      <c r="B353" s="1" t="s">
        <v>17</v>
      </c>
      <c r="C353" s="1" t="s">
        <v>266</v>
      </c>
      <c r="D353">
        <v>239</v>
      </c>
      <c r="E353" s="1" t="s">
        <v>471</v>
      </c>
      <c r="F353" s="1" t="s">
        <v>603</v>
      </c>
    </row>
    <row r="354" spans="1:6" x14ac:dyDescent="0.35">
      <c r="A354">
        <v>253</v>
      </c>
      <c r="B354" s="1" t="s">
        <v>17</v>
      </c>
      <c r="C354" s="1" t="s">
        <v>266</v>
      </c>
      <c r="D354">
        <v>240</v>
      </c>
      <c r="E354" s="1" t="s">
        <v>472</v>
      </c>
      <c r="F354" s="1" t="s">
        <v>491</v>
      </c>
    </row>
    <row r="355" spans="1:6" x14ac:dyDescent="0.35">
      <c r="A355">
        <v>253</v>
      </c>
      <c r="B355" s="1" t="s">
        <v>17</v>
      </c>
      <c r="C355" s="1" t="s">
        <v>266</v>
      </c>
      <c r="D355">
        <v>241</v>
      </c>
      <c r="E355" s="1" t="s">
        <v>473</v>
      </c>
      <c r="F355" s="1" t="s">
        <v>508</v>
      </c>
    </row>
    <row r="356" spans="1:6" x14ac:dyDescent="0.35">
      <c r="A356">
        <v>253</v>
      </c>
      <c r="B356" s="1" t="s">
        <v>17</v>
      </c>
      <c r="C356" s="1" t="s">
        <v>266</v>
      </c>
      <c r="D356">
        <v>243</v>
      </c>
      <c r="E356" s="1" t="s">
        <v>474</v>
      </c>
      <c r="F356" s="1" t="s">
        <v>508</v>
      </c>
    </row>
    <row r="357" spans="1:6" x14ac:dyDescent="0.35">
      <c r="A357">
        <v>253</v>
      </c>
      <c r="B357" s="1" t="s">
        <v>17</v>
      </c>
      <c r="C357" s="1" t="s">
        <v>266</v>
      </c>
      <c r="D357">
        <v>300</v>
      </c>
      <c r="E357" s="1" t="s">
        <v>475</v>
      </c>
      <c r="F357" s="1" t="s">
        <v>604</v>
      </c>
    </row>
    <row r="358" spans="1:6" x14ac:dyDescent="0.35">
      <c r="A358">
        <v>28</v>
      </c>
      <c r="B358" s="1" t="s">
        <v>242</v>
      </c>
      <c r="C358" s="1" t="s">
        <v>443</v>
      </c>
      <c r="D358">
        <v>84</v>
      </c>
      <c r="E358" s="1" t="s">
        <v>449</v>
      </c>
      <c r="F358" s="1" t="s">
        <v>613</v>
      </c>
    </row>
    <row r="359" spans="1:6" x14ac:dyDescent="0.35">
      <c r="A359">
        <v>252</v>
      </c>
      <c r="B359" s="1" t="s">
        <v>18</v>
      </c>
      <c r="C359" s="1" t="s">
        <v>267</v>
      </c>
      <c r="D359">
        <v>263</v>
      </c>
      <c r="E359" s="1" t="s">
        <v>448</v>
      </c>
      <c r="F359" s="1" t="s">
        <v>605</v>
      </c>
    </row>
    <row r="360" spans="1:6" x14ac:dyDescent="0.35">
      <c r="A360">
        <v>252</v>
      </c>
      <c r="B360" s="1" t="s">
        <v>18</v>
      </c>
      <c r="C360" s="1" t="s">
        <v>267</v>
      </c>
      <c r="D360">
        <v>97</v>
      </c>
      <c r="E360" s="1" t="s">
        <v>450</v>
      </c>
      <c r="F360" s="1" t="s">
        <v>607</v>
      </c>
    </row>
    <row r="361" spans="1:6" x14ac:dyDescent="0.35">
      <c r="A361">
        <v>252</v>
      </c>
      <c r="B361" s="1" t="s">
        <v>18</v>
      </c>
      <c r="C361" s="1" t="s">
        <v>267</v>
      </c>
      <c r="D361">
        <v>177</v>
      </c>
      <c r="E361" s="1" t="s">
        <v>451</v>
      </c>
      <c r="F361" s="1" t="s">
        <v>485</v>
      </c>
    </row>
    <row r="362" spans="1:6" x14ac:dyDescent="0.35">
      <c r="A362">
        <v>252</v>
      </c>
      <c r="B362" s="1" t="s">
        <v>18</v>
      </c>
      <c r="C362" s="1" t="s">
        <v>267</v>
      </c>
      <c r="D362">
        <v>178</v>
      </c>
      <c r="E362" s="1" t="s">
        <v>452</v>
      </c>
      <c r="F362" s="1" t="s">
        <v>608</v>
      </c>
    </row>
    <row r="363" spans="1:6" x14ac:dyDescent="0.35">
      <c r="A363">
        <v>252</v>
      </c>
      <c r="B363" s="1" t="s">
        <v>18</v>
      </c>
      <c r="C363" s="1" t="s">
        <v>267</v>
      </c>
      <c r="D363">
        <v>213</v>
      </c>
      <c r="E363" s="1" t="s">
        <v>453</v>
      </c>
      <c r="F363" s="1" t="s">
        <v>571</v>
      </c>
    </row>
    <row r="364" spans="1:6" x14ac:dyDescent="0.35">
      <c r="A364">
        <v>252</v>
      </c>
      <c r="B364" s="1" t="s">
        <v>18</v>
      </c>
      <c r="C364" s="1" t="s">
        <v>267</v>
      </c>
      <c r="D364">
        <v>219</v>
      </c>
      <c r="E364" s="1" t="s">
        <v>454</v>
      </c>
      <c r="F364" s="1" t="s">
        <v>491</v>
      </c>
    </row>
    <row r="365" spans="1:6" x14ac:dyDescent="0.35">
      <c r="A365">
        <v>252</v>
      </c>
      <c r="B365" s="1" t="s">
        <v>18</v>
      </c>
      <c r="C365" s="1" t="s">
        <v>267</v>
      </c>
      <c r="D365">
        <v>221</v>
      </c>
      <c r="E365" s="1" t="s">
        <v>455</v>
      </c>
      <c r="F365" s="1" t="s">
        <v>489</v>
      </c>
    </row>
    <row r="366" spans="1:6" x14ac:dyDescent="0.35">
      <c r="A366">
        <v>252</v>
      </c>
      <c r="B366" s="1" t="s">
        <v>18</v>
      </c>
      <c r="C366" s="1" t="s">
        <v>267</v>
      </c>
      <c r="D366">
        <v>222</v>
      </c>
      <c r="E366" s="1" t="s">
        <v>456</v>
      </c>
      <c r="F366" s="1" t="s">
        <v>490</v>
      </c>
    </row>
    <row r="367" spans="1:6" x14ac:dyDescent="0.35">
      <c r="A367">
        <v>252</v>
      </c>
      <c r="B367" s="1" t="s">
        <v>18</v>
      </c>
      <c r="C367" s="1" t="s">
        <v>267</v>
      </c>
      <c r="D367">
        <v>223</v>
      </c>
      <c r="E367" s="1" t="s">
        <v>457</v>
      </c>
      <c r="F367" s="1" t="s">
        <v>606</v>
      </c>
    </row>
    <row r="368" spans="1:6" x14ac:dyDescent="0.35">
      <c r="A368">
        <v>252</v>
      </c>
      <c r="B368" s="1" t="s">
        <v>18</v>
      </c>
      <c r="C368" s="1" t="s">
        <v>267</v>
      </c>
      <c r="D368">
        <v>224</v>
      </c>
      <c r="E368" s="1" t="s">
        <v>458</v>
      </c>
      <c r="F368" s="1" t="s">
        <v>491</v>
      </c>
    </row>
    <row r="369" spans="1:6" x14ac:dyDescent="0.35">
      <c r="A369">
        <v>252</v>
      </c>
      <c r="B369" s="1" t="s">
        <v>18</v>
      </c>
      <c r="C369" s="1" t="s">
        <v>267</v>
      </c>
      <c r="D369">
        <v>191</v>
      </c>
      <c r="E369" s="1" t="s">
        <v>459</v>
      </c>
      <c r="F369" s="1" t="s">
        <v>491</v>
      </c>
    </row>
    <row r="370" spans="1:6" x14ac:dyDescent="0.35">
      <c r="A370">
        <v>252</v>
      </c>
      <c r="B370" s="1" t="s">
        <v>18</v>
      </c>
      <c r="C370" s="1" t="s">
        <v>267</v>
      </c>
      <c r="D370">
        <v>201</v>
      </c>
      <c r="E370" s="1" t="s">
        <v>460</v>
      </c>
      <c r="F370" s="1" t="s">
        <v>488</v>
      </c>
    </row>
    <row r="371" spans="1:6" x14ac:dyDescent="0.35">
      <c r="A371">
        <v>252</v>
      </c>
      <c r="B371" s="1" t="s">
        <v>18</v>
      </c>
      <c r="C371" s="1" t="s">
        <v>267</v>
      </c>
      <c r="D371">
        <v>207</v>
      </c>
      <c r="E371" s="1" t="s">
        <v>461</v>
      </c>
      <c r="F371" s="1" t="s">
        <v>508</v>
      </c>
    </row>
    <row r="372" spans="1:6" x14ac:dyDescent="0.35">
      <c r="A372">
        <v>252</v>
      </c>
      <c r="B372" s="1" t="s">
        <v>18</v>
      </c>
      <c r="C372" s="1" t="s">
        <v>267</v>
      </c>
      <c r="D372">
        <v>232</v>
      </c>
      <c r="E372" s="1" t="s">
        <v>462</v>
      </c>
      <c r="F372" s="1" t="s">
        <v>508</v>
      </c>
    </row>
    <row r="373" spans="1:6" x14ac:dyDescent="0.35">
      <c r="A373">
        <v>252</v>
      </c>
      <c r="B373" s="1" t="s">
        <v>18</v>
      </c>
      <c r="C373" s="1" t="s">
        <v>267</v>
      </c>
      <c r="D373">
        <v>233</v>
      </c>
      <c r="E373" s="1" t="s">
        <v>463</v>
      </c>
      <c r="F373" s="1" t="s">
        <v>491</v>
      </c>
    </row>
    <row r="374" spans="1:6" x14ac:dyDescent="0.35">
      <c r="A374">
        <v>252</v>
      </c>
      <c r="B374" s="1" t="s">
        <v>18</v>
      </c>
      <c r="C374" s="1" t="s">
        <v>267</v>
      </c>
      <c r="D374">
        <v>160</v>
      </c>
      <c r="E374" s="1" t="s">
        <v>464</v>
      </c>
      <c r="F374" s="1" t="s">
        <v>492</v>
      </c>
    </row>
    <row r="375" spans="1:6" x14ac:dyDescent="0.35">
      <c r="A375">
        <v>252</v>
      </c>
      <c r="B375" s="1" t="s">
        <v>18</v>
      </c>
      <c r="C375" s="1" t="s">
        <v>267</v>
      </c>
      <c r="D375">
        <v>234</v>
      </c>
      <c r="E375" s="1" t="s">
        <v>465</v>
      </c>
      <c r="F375" s="1" t="s">
        <v>508</v>
      </c>
    </row>
    <row r="376" spans="1:6" x14ac:dyDescent="0.35">
      <c r="A376">
        <v>252</v>
      </c>
      <c r="B376" s="1" t="s">
        <v>18</v>
      </c>
      <c r="C376" s="1" t="s">
        <v>267</v>
      </c>
      <c r="D376">
        <v>235</v>
      </c>
      <c r="E376" s="1" t="s">
        <v>466</v>
      </c>
      <c r="F376" s="1" t="s">
        <v>488</v>
      </c>
    </row>
    <row r="377" spans="1:6" x14ac:dyDescent="0.35">
      <c r="A377">
        <v>252</v>
      </c>
      <c r="B377" s="1" t="s">
        <v>18</v>
      </c>
      <c r="C377" s="1" t="s">
        <v>267</v>
      </c>
      <c r="D377">
        <v>236</v>
      </c>
      <c r="E377" s="1" t="s">
        <v>467</v>
      </c>
      <c r="F377" s="1" t="s">
        <v>609</v>
      </c>
    </row>
    <row r="378" spans="1:6" x14ac:dyDescent="0.35">
      <c r="A378">
        <v>252</v>
      </c>
      <c r="B378" s="1" t="s">
        <v>18</v>
      </c>
      <c r="C378" s="1" t="s">
        <v>267</v>
      </c>
      <c r="D378">
        <v>237</v>
      </c>
      <c r="E378" s="1" t="s">
        <v>468</v>
      </c>
      <c r="F378" s="1" t="s">
        <v>610</v>
      </c>
    </row>
    <row r="379" spans="1:6" x14ac:dyDescent="0.35">
      <c r="A379">
        <v>252</v>
      </c>
      <c r="B379" s="1" t="s">
        <v>18</v>
      </c>
      <c r="C379" s="1" t="s">
        <v>267</v>
      </c>
      <c r="D379">
        <v>253</v>
      </c>
      <c r="E379" s="1" t="s">
        <v>469</v>
      </c>
      <c r="F379" s="1" t="s">
        <v>491</v>
      </c>
    </row>
    <row r="380" spans="1:6" x14ac:dyDescent="0.35">
      <c r="A380">
        <v>252</v>
      </c>
      <c r="B380" s="1" t="s">
        <v>18</v>
      </c>
      <c r="C380" s="1" t="s">
        <v>267</v>
      </c>
      <c r="D380">
        <v>238</v>
      </c>
      <c r="E380" s="1" t="s">
        <v>470</v>
      </c>
      <c r="F380" s="1" t="s">
        <v>488</v>
      </c>
    </row>
    <row r="381" spans="1:6" x14ac:dyDescent="0.35">
      <c r="A381">
        <v>252</v>
      </c>
      <c r="B381" s="1" t="s">
        <v>18</v>
      </c>
      <c r="C381" s="1" t="s">
        <v>267</v>
      </c>
      <c r="D381">
        <v>240</v>
      </c>
      <c r="E381" s="1" t="s">
        <v>472</v>
      </c>
      <c r="F381" s="1" t="s">
        <v>491</v>
      </c>
    </row>
    <row r="382" spans="1:6" x14ac:dyDescent="0.35">
      <c r="A382">
        <v>252</v>
      </c>
      <c r="B382" s="1" t="s">
        <v>18</v>
      </c>
      <c r="C382" s="1" t="s">
        <v>267</v>
      </c>
      <c r="D382">
        <v>241</v>
      </c>
      <c r="E382" s="1" t="s">
        <v>473</v>
      </c>
      <c r="F382" s="1" t="s">
        <v>508</v>
      </c>
    </row>
    <row r="383" spans="1:6" x14ac:dyDescent="0.35">
      <c r="A383">
        <v>252</v>
      </c>
      <c r="B383" s="1" t="s">
        <v>18</v>
      </c>
      <c r="C383" s="1" t="s">
        <v>267</v>
      </c>
      <c r="D383">
        <v>243</v>
      </c>
      <c r="E383" s="1" t="s">
        <v>474</v>
      </c>
      <c r="F383" s="1" t="s">
        <v>491</v>
      </c>
    </row>
    <row r="384" spans="1:6" x14ac:dyDescent="0.35">
      <c r="A384">
        <v>252</v>
      </c>
      <c r="B384" s="1" t="s">
        <v>18</v>
      </c>
      <c r="C384" s="1" t="s">
        <v>267</v>
      </c>
      <c r="D384">
        <v>300</v>
      </c>
      <c r="E384" s="1" t="s">
        <v>475</v>
      </c>
      <c r="F384" s="1" t="s">
        <v>611</v>
      </c>
    </row>
    <row r="385" spans="1:6" x14ac:dyDescent="0.35">
      <c r="A385">
        <v>29</v>
      </c>
      <c r="B385" s="1" t="s">
        <v>241</v>
      </c>
      <c r="C385" s="1" t="s">
        <v>446</v>
      </c>
      <c r="D385">
        <v>84</v>
      </c>
      <c r="E385" s="1" t="s">
        <v>449</v>
      </c>
      <c r="F385" s="1" t="s">
        <v>574</v>
      </c>
    </row>
    <row r="386" spans="1:6" x14ac:dyDescent="0.35">
      <c r="A386">
        <v>251</v>
      </c>
      <c r="B386" s="1" t="s">
        <v>19</v>
      </c>
      <c r="C386" s="1" t="s">
        <v>268</v>
      </c>
      <c r="D386">
        <v>263</v>
      </c>
      <c r="E386" s="1" t="s">
        <v>448</v>
      </c>
      <c r="F386" s="1" t="s">
        <v>612</v>
      </c>
    </row>
    <row r="387" spans="1:6" x14ac:dyDescent="0.35">
      <c r="A387">
        <v>251</v>
      </c>
      <c r="B387" s="1" t="s">
        <v>19</v>
      </c>
      <c r="C387" s="1" t="s">
        <v>268</v>
      </c>
      <c r="D387">
        <v>97</v>
      </c>
      <c r="E387" s="1" t="s">
        <v>450</v>
      </c>
      <c r="F387" s="1" t="s">
        <v>614</v>
      </c>
    </row>
    <row r="388" spans="1:6" x14ac:dyDescent="0.35">
      <c r="A388">
        <v>251</v>
      </c>
      <c r="B388" s="1" t="s">
        <v>19</v>
      </c>
      <c r="C388" s="1" t="s">
        <v>268</v>
      </c>
      <c r="D388">
        <v>177</v>
      </c>
      <c r="E388" s="1" t="s">
        <v>451</v>
      </c>
      <c r="F388" s="1" t="s">
        <v>485</v>
      </c>
    </row>
    <row r="389" spans="1:6" x14ac:dyDescent="0.35">
      <c r="A389">
        <v>251</v>
      </c>
      <c r="B389" s="1" t="s">
        <v>19</v>
      </c>
      <c r="C389" s="1" t="s">
        <v>268</v>
      </c>
      <c r="D389">
        <v>178</v>
      </c>
      <c r="E389" s="1" t="s">
        <v>452</v>
      </c>
      <c r="F389" s="1" t="s">
        <v>486</v>
      </c>
    </row>
    <row r="390" spans="1:6" x14ac:dyDescent="0.35">
      <c r="A390">
        <v>251</v>
      </c>
      <c r="B390" s="1" t="s">
        <v>19</v>
      </c>
      <c r="C390" s="1" t="s">
        <v>268</v>
      </c>
      <c r="D390">
        <v>213</v>
      </c>
      <c r="E390" s="1" t="s">
        <v>453</v>
      </c>
      <c r="F390" s="1" t="s">
        <v>489</v>
      </c>
    </row>
    <row r="391" spans="1:6" x14ac:dyDescent="0.35">
      <c r="A391">
        <v>251</v>
      </c>
      <c r="B391" s="1" t="s">
        <v>19</v>
      </c>
      <c r="C391" s="1" t="s">
        <v>268</v>
      </c>
      <c r="D391">
        <v>213</v>
      </c>
      <c r="E391" s="1" t="s">
        <v>453</v>
      </c>
      <c r="F391" s="1" t="s">
        <v>490</v>
      </c>
    </row>
    <row r="392" spans="1:6" x14ac:dyDescent="0.35">
      <c r="A392">
        <v>251</v>
      </c>
      <c r="B392" s="1" t="s">
        <v>19</v>
      </c>
      <c r="C392" s="1" t="s">
        <v>268</v>
      </c>
      <c r="D392">
        <v>219</v>
      </c>
      <c r="E392" s="1" t="s">
        <v>454</v>
      </c>
      <c r="F392" s="1" t="s">
        <v>491</v>
      </c>
    </row>
    <row r="393" spans="1:6" x14ac:dyDescent="0.35">
      <c r="A393">
        <v>251</v>
      </c>
      <c r="B393" s="1" t="s">
        <v>19</v>
      </c>
      <c r="C393" s="1" t="s">
        <v>268</v>
      </c>
      <c r="D393">
        <v>221</v>
      </c>
      <c r="E393" s="1" t="s">
        <v>455</v>
      </c>
      <c r="F393" s="1" t="s">
        <v>488</v>
      </c>
    </row>
    <row r="394" spans="1:6" x14ac:dyDescent="0.35">
      <c r="A394">
        <v>251</v>
      </c>
      <c r="B394" s="1" t="s">
        <v>19</v>
      </c>
      <c r="C394" s="1" t="s">
        <v>268</v>
      </c>
      <c r="D394">
        <v>222</v>
      </c>
      <c r="E394" s="1" t="s">
        <v>456</v>
      </c>
      <c r="F394" s="1" t="s">
        <v>489</v>
      </c>
    </row>
    <row r="395" spans="1:6" x14ac:dyDescent="0.35">
      <c r="A395">
        <v>251</v>
      </c>
      <c r="B395" s="1" t="s">
        <v>19</v>
      </c>
      <c r="C395" s="1" t="s">
        <v>268</v>
      </c>
      <c r="D395">
        <v>224</v>
      </c>
      <c r="E395" s="1" t="s">
        <v>458</v>
      </c>
      <c r="F395" s="1" t="s">
        <v>488</v>
      </c>
    </row>
    <row r="396" spans="1:6" x14ac:dyDescent="0.35">
      <c r="A396">
        <v>251</v>
      </c>
      <c r="B396" s="1" t="s">
        <v>19</v>
      </c>
      <c r="C396" s="1" t="s">
        <v>268</v>
      </c>
      <c r="D396">
        <v>226</v>
      </c>
      <c r="E396" s="1" t="s">
        <v>477</v>
      </c>
      <c r="F396" s="1" t="s">
        <v>489</v>
      </c>
    </row>
    <row r="397" spans="1:6" x14ac:dyDescent="0.35">
      <c r="A397">
        <v>251</v>
      </c>
      <c r="B397" s="1" t="s">
        <v>19</v>
      </c>
      <c r="C397" s="1" t="s">
        <v>268</v>
      </c>
      <c r="D397">
        <v>191</v>
      </c>
      <c r="E397" s="1" t="s">
        <v>459</v>
      </c>
      <c r="F397" s="1" t="s">
        <v>490</v>
      </c>
    </row>
    <row r="398" spans="1:6" x14ac:dyDescent="0.35">
      <c r="A398">
        <v>251</v>
      </c>
      <c r="B398" s="1" t="s">
        <v>19</v>
      </c>
      <c r="C398" s="1" t="s">
        <v>268</v>
      </c>
      <c r="D398">
        <v>201</v>
      </c>
      <c r="E398" s="1" t="s">
        <v>460</v>
      </c>
      <c r="F398" s="1" t="s">
        <v>491</v>
      </c>
    </row>
    <row r="399" spans="1:6" x14ac:dyDescent="0.35">
      <c r="A399">
        <v>251</v>
      </c>
      <c r="B399" s="1" t="s">
        <v>19</v>
      </c>
      <c r="C399" s="1" t="s">
        <v>268</v>
      </c>
      <c r="D399">
        <v>201</v>
      </c>
      <c r="E399" s="1" t="s">
        <v>460</v>
      </c>
      <c r="F399" s="1" t="s">
        <v>508</v>
      </c>
    </row>
    <row r="400" spans="1:6" x14ac:dyDescent="0.35">
      <c r="A400">
        <v>251</v>
      </c>
      <c r="B400" s="1" t="s">
        <v>19</v>
      </c>
      <c r="C400" s="1" t="s">
        <v>268</v>
      </c>
      <c r="D400">
        <v>201</v>
      </c>
      <c r="E400" s="1" t="s">
        <v>460</v>
      </c>
      <c r="F400" s="1" t="s">
        <v>488</v>
      </c>
    </row>
    <row r="401" spans="1:6" x14ac:dyDescent="0.35">
      <c r="A401">
        <v>251</v>
      </c>
      <c r="B401" s="1" t="s">
        <v>19</v>
      </c>
      <c r="C401" s="1" t="s">
        <v>268</v>
      </c>
      <c r="D401">
        <v>201</v>
      </c>
      <c r="E401" s="1" t="s">
        <v>460</v>
      </c>
      <c r="F401" s="1" t="s">
        <v>489</v>
      </c>
    </row>
    <row r="402" spans="1:6" x14ac:dyDescent="0.35">
      <c r="A402">
        <v>251</v>
      </c>
      <c r="B402" s="1" t="s">
        <v>19</v>
      </c>
      <c r="C402" s="1" t="s">
        <v>268</v>
      </c>
      <c r="D402">
        <v>207</v>
      </c>
      <c r="E402" s="1" t="s">
        <v>461</v>
      </c>
      <c r="F402" s="1" t="s">
        <v>508</v>
      </c>
    </row>
    <row r="403" spans="1:6" x14ac:dyDescent="0.35">
      <c r="A403">
        <v>251</v>
      </c>
      <c r="B403" s="1" t="s">
        <v>19</v>
      </c>
      <c r="C403" s="1" t="s">
        <v>268</v>
      </c>
      <c r="D403">
        <v>232</v>
      </c>
      <c r="E403" s="1" t="s">
        <v>462</v>
      </c>
      <c r="F403" s="1" t="s">
        <v>491</v>
      </c>
    </row>
    <row r="404" spans="1:6" x14ac:dyDescent="0.35">
      <c r="A404">
        <v>251</v>
      </c>
      <c r="B404" s="1" t="s">
        <v>19</v>
      </c>
      <c r="C404" s="1" t="s">
        <v>268</v>
      </c>
      <c r="D404">
        <v>233</v>
      </c>
      <c r="E404" s="1" t="s">
        <v>463</v>
      </c>
      <c r="F404" s="1" t="s">
        <v>491</v>
      </c>
    </row>
    <row r="405" spans="1:6" x14ac:dyDescent="0.35">
      <c r="A405">
        <v>251</v>
      </c>
      <c r="B405" s="1" t="s">
        <v>19</v>
      </c>
      <c r="C405" s="1" t="s">
        <v>268</v>
      </c>
      <c r="D405">
        <v>160</v>
      </c>
      <c r="E405" s="1" t="s">
        <v>464</v>
      </c>
      <c r="F405" s="1" t="s">
        <v>492</v>
      </c>
    </row>
    <row r="406" spans="1:6" x14ac:dyDescent="0.35">
      <c r="A406">
        <v>251</v>
      </c>
      <c r="B406" s="1" t="s">
        <v>19</v>
      </c>
      <c r="C406" s="1" t="s">
        <v>268</v>
      </c>
      <c r="D406">
        <v>234</v>
      </c>
      <c r="E406" s="1" t="s">
        <v>465</v>
      </c>
      <c r="F406" s="1" t="s">
        <v>491</v>
      </c>
    </row>
    <row r="407" spans="1:6" x14ac:dyDescent="0.35">
      <c r="A407">
        <v>251</v>
      </c>
      <c r="B407" s="1" t="s">
        <v>19</v>
      </c>
      <c r="C407" s="1" t="s">
        <v>268</v>
      </c>
      <c r="D407">
        <v>235</v>
      </c>
      <c r="E407" s="1" t="s">
        <v>466</v>
      </c>
      <c r="F407" s="1" t="s">
        <v>491</v>
      </c>
    </row>
    <row r="408" spans="1:6" x14ac:dyDescent="0.35">
      <c r="A408">
        <v>251</v>
      </c>
      <c r="B408" s="1" t="s">
        <v>19</v>
      </c>
      <c r="C408" s="1" t="s">
        <v>268</v>
      </c>
      <c r="D408">
        <v>236</v>
      </c>
      <c r="E408" s="1" t="s">
        <v>467</v>
      </c>
      <c r="F408" s="1" t="s">
        <v>615</v>
      </c>
    </row>
    <row r="409" spans="1:6" x14ac:dyDescent="0.35">
      <c r="A409">
        <v>251</v>
      </c>
      <c r="B409" s="1" t="s">
        <v>19</v>
      </c>
      <c r="C409" s="1" t="s">
        <v>268</v>
      </c>
      <c r="D409">
        <v>237</v>
      </c>
      <c r="E409" s="1" t="s">
        <v>468</v>
      </c>
      <c r="F409" s="1" t="s">
        <v>616</v>
      </c>
    </row>
    <row r="410" spans="1:6" x14ac:dyDescent="0.35">
      <c r="A410">
        <v>251</v>
      </c>
      <c r="B410" s="1" t="s">
        <v>19</v>
      </c>
      <c r="C410" s="1" t="s">
        <v>268</v>
      </c>
      <c r="D410">
        <v>253</v>
      </c>
      <c r="E410" s="1" t="s">
        <v>469</v>
      </c>
      <c r="F410" s="1" t="s">
        <v>491</v>
      </c>
    </row>
    <row r="411" spans="1:6" x14ac:dyDescent="0.35">
      <c r="A411">
        <v>251</v>
      </c>
      <c r="B411" s="1" t="s">
        <v>19</v>
      </c>
      <c r="C411" s="1" t="s">
        <v>268</v>
      </c>
      <c r="D411">
        <v>253</v>
      </c>
      <c r="E411" s="1" t="s">
        <v>469</v>
      </c>
      <c r="F411" s="1" t="s">
        <v>508</v>
      </c>
    </row>
    <row r="412" spans="1:6" x14ac:dyDescent="0.35">
      <c r="A412">
        <v>251</v>
      </c>
      <c r="B412" s="1" t="s">
        <v>19</v>
      </c>
      <c r="C412" s="1" t="s">
        <v>268</v>
      </c>
      <c r="D412">
        <v>238</v>
      </c>
      <c r="E412" s="1" t="s">
        <v>470</v>
      </c>
      <c r="F412" s="1" t="s">
        <v>488</v>
      </c>
    </row>
    <row r="413" spans="1:6" x14ac:dyDescent="0.35">
      <c r="A413">
        <v>251</v>
      </c>
      <c r="B413" s="1" t="s">
        <v>19</v>
      </c>
      <c r="C413" s="1" t="s">
        <v>268</v>
      </c>
      <c r="D413">
        <v>239</v>
      </c>
      <c r="E413" s="1" t="s">
        <v>471</v>
      </c>
      <c r="F413" s="1" t="s">
        <v>617</v>
      </c>
    </row>
    <row r="414" spans="1:6" x14ac:dyDescent="0.35">
      <c r="A414">
        <v>251</v>
      </c>
      <c r="B414" s="1" t="s">
        <v>19</v>
      </c>
      <c r="C414" s="1" t="s">
        <v>268</v>
      </c>
      <c r="D414">
        <v>240</v>
      </c>
      <c r="E414" s="1" t="s">
        <v>472</v>
      </c>
      <c r="F414" s="1" t="s">
        <v>491</v>
      </c>
    </row>
    <row r="415" spans="1:6" x14ac:dyDescent="0.35">
      <c r="A415">
        <v>251</v>
      </c>
      <c r="B415" s="1" t="s">
        <v>19</v>
      </c>
      <c r="C415" s="1" t="s">
        <v>268</v>
      </c>
      <c r="D415">
        <v>241</v>
      </c>
      <c r="E415" s="1" t="s">
        <v>473</v>
      </c>
      <c r="F415" s="1" t="s">
        <v>491</v>
      </c>
    </row>
    <row r="416" spans="1:6" x14ac:dyDescent="0.35">
      <c r="A416">
        <v>251</v>
      </c>
      <c r="B416" s="1" t="s">
        <v>19</v>
      </c>
      <c r="C416" s="1" t="s">
        <v>268</v>
      </c>
      <c r="D416">
        <v>243</v>
      </c>
      <c r="E416" s="1" t="s">
        <v>474</v>
      </c>
      <c r="F416" s="1" t="s">
        <v>491</v>
      </c>
    </row>
    <row r="417" spans="1:6" x14ac:dyDescent="0.35">
      <c r="A417">
        <v>251</v>
      </c>
      <c r="B417" s="1" t="s">
        <v>19</v>
      </c>
      <c r="C417" s="1" t="s">
        <v>268</v>
      </c>
      <c r="D417">
        <v>244</v>
      </c>
      <c r="E417" s="1" t="s">
        <v>481</v>
      </c>
      <c r="F417" s="1" t="s">
        <v>618</v>
      </c>
    </row>
    <row r="418" spans="1:6" x14ac:dyDescent="0.35">
      <c r="A418">
        <v>251</v>
      </c>
      <c r="B418" s="1" t="s">
        <v>19</v>
      </c>
      <c r="C418" s="1" t="s">
        <v>268</v>
      </c>
      <c r="D418">
        <v>300</v>
      </c>
      <c r="E418" s="1" t="s">
        <v>475</v>
      </c>
      <c r="F418" s="1" t="s">
        <v>619</v>
      </c>
    </row>
    <row r="419" spans="1:6" x14ac:dyDescent="0.35">
      <c r="A419">
        <v>30</v>
      </c>
      <c r="B419" s="1" t="s">
        <v>240</v>
      </c>
      <c r="C419" s="1" t="s">
        <v>443</v>
      </c>
      <c r="D419">
        <v>84</v>
      </c>
      <c r="E419" s="1" t="s">
        <v>449</v>
      </c>
      <c r="F419" s="1" t="s">
        <v>544</v>
      </c>
    </row>
    <row r="420" spans="1:6" x14ac:dyDescent="0.35">
      <c r="A420">
        <v>250</v>
      </c>
      <c r="B420" s="1" t="s">
        <v>20</v>
      </c>
      <c r="C420" s="1" t="s">
        <v>269</v>
      </c>
      <c r="D420">
        <v>263</v>
      </c>
      <c r="E420" s="1" t="s">
        <v>448</v>
      </c>
      <c r="F420" s="1" t="s">
        <v>620</v>
      </c>
    </row>
    <row r="421" spans="1:6" x14ac:dyDescent="0.35">
      <c r="A421">
        <v>250</v>
      </c>
      <c r="B421" s="1" t="s">
        <v>20</v>
      </c>
      <c r="C421" s="1" t="s">
        <v>269</v>
      </c>
      <c r="D421">
        <v>97</v>
      </c>
      <c r="E421" s="1" t="s">
        <v>450</v>
      </c>
      <c r="F421" s="1" t="s">
        <v>622</v>
      </c>
    </row>
    <row r="422" spans="1:6" x14ac:dyDescent="0.35">
      <c r="A422">
        <v>250</v>
      </c>
      <c r="B422" s="1" t="s">
        <v>20</v>
      </c>
      <c r="C422" s="1" t="s">
        <v>269</v>
      </c>
      <c r="D422">
        <v>177</v>
      </c>
      <c r="E422" s="1" t="s">
        <v>451</v>
      </c>
      <c r="F422" s="1" t="s">
        <v>485</v>
      </c>
    </row>
    <row r="423" spans="1:6" x14ac:dyDescent="0.35">
      <c r="A423">
        <v>250</v>
      </c>
      <c r="B423" s="1" t="s">
        <v>20</v>
      </c>
      <c r="C423" s="1" t="s">
        <v>269</v>
      </c>
      <c r="D423">
        <v>178</v>
      </c>
      <c r="E423" s="1" t="s">
        <v>452</v>
      </c>
      <c r="F423" s="1" t="s">
        <v>598</v>
      </c>
    </row>
    <row r="424" spans="1:6" x14ac:dyDescent="0.35">
      <c r="A424">
        <v>250</v>
      </c>
      <c r="B424" s="1" t="s">
        <v>20</v>
      </c>
      <c r="C424" s="1" t="s">
        <v>269</v>
      </c>
      <c r="D424">
        <v>213</v>
      </c>
      <c r="E424" s="1" t="s">
        <v>453</v>
      </c>
      <c r="F424" s="1" t="s">
        <v>490</v>
      </c>
    </row>
    <row r="425" spans="1:6" x14ac:dyDescent="0.35">
      <c r="A425">
        <v>250</v>
      </c>
      <c r="B425" s="1" t="s">
        <v>20</v>
      </c>
      <c r="C425" s="1" t="s">
        <v>269</v>
      </c>
      <c r="D425">
        <v>219</v>
      </c>
      <c r="E425" s="1" t="s">
        <v>454</v>
      </c>
      <c r="F425" s="1" t="s">
        <v>491</v>
      </c>
    </row>
    <row r="426" spans="1:6" x14ac:dyDescent="0.35">
      <c r="A426">
        <v>250</v>
      </c>
      <c r="B426" s="1" t="s">
        <v>20</v>
      </c>
      <c r="C426" s="1" t="s">
        <v>269</v>
      </c>
      <c r="D426">
        <v>221</v>
      </c>
      <c r="E426" s="1" t="s">
        <v>455</v>
      </c>
      <c r="F426" s="1" t="s">
        <v>489</v>
      </c>
    </row>
    <row r="427" spans="1:6" x14ac:dyDescent="0.35">
      <c r="A427">
        <v>250</v>
      </c>
      <c r="B427" s="1" t="s">
        <v>20</v>
      </c>
      <c r="C427" s="1" t="s">
        <v>269</v>
      </c>
      <c r="D427">
        <v>222</v>
      </c>
      <c r="E427" s="1" t="s">
        <v>456</v>
      </c>
      <c r="F427" s="1" t="s">
        <v>490</v>
      </c>
    </row>
    <row r="428" spans="1:6" x14ac:dyDescent="0.35">
      <c r="A428">
        <v>250</v>
      </c>
      <c r="B428" s="1" t="s">
        <v>20</v>
      </c>
      <c r="C428" s="1" t="s">
        <v>269</v>
      </c>
      <c r="D428">
        <v>223</v>
      </c>
      <c r="E428" s="1" t="s">
        <v>457</v>
      </c>
      <c r="F428" s="1" t="s">
        <v>574</v>
      </c>
    </row>
    <row r="429" spans="1:6" x14ac:dyDescent="0.35">
      <c r="A429">
        <v>250</v>
      </c>
      <c r="B429" s="1" t="s">
        <v>20</v>
      </c>
      <c r="C429" s="1" t="s">
        <v>269</v>
      </c>
      <c r="D429">
        <v>224</v>
      </c>
      <c r="E429" s="1" t="s">
        <v>458</v>
      </c>
      <c r="F429" s="1" t="s">
        <v>491</v>
      </c>
    </row>
    <row r="430" spans="1:6" x14ac:dyDescent="0.35">
      <c r="A430">
        <v>250</v>
      </c>
      <c r="B430" s="1" t="s">
        <v>20</v>
      </c>
      <c r="C430" s="1" t="s">
        <v>269</v>
      </c>
      <c r="D430">
        <v>226</v>
      </c>
      <c r="E430" s="1" t="s">
        <v>477</v>
      </c>
      <c r="F430" s="1" t="s">
        <v>489</v>
      </c>
    </row>
    <row r="431" spans="1:6" x14ac:dyDescent="0.35">
      <c r="A431">
        <v>250</v>
      </c>
      <c r="B431" s="1" t="s">
        <v>20</v>
      </c>
      <c r="C431" s="1" t="s">
        <v>269</v>
      </c>
      <c r="D431">
        <v>191</v>
      </c>
      <c r="E431" s="1" t="s">
        <v>459</v>
      </c>
      <c r="F431" s="1" t="s">
        <v>489</v>
      </c>
    </row>
    <row r="432" spans="1:6" x14ac:dyDescent="0.35">
      <c r="A432">
        <v>250</v>
      </c>
      <c r="B432" s="1" t="s">
        <v>20</v>
      </c>
      <c r="C432" s="1" t="s">
        <v>269</v>
      </c>
      <c r="D432">
        <v>201</v>
      </c>
      <c r="E432" s="1" t="s">
        <v>460</v>
      </c>
      <c r="F432" s="1" t="s">
        <v>489</v>
      </c>
    </row>
    <row r="433" spans="1:6" x14ac:dyDescent="0.35">
      <c r="A433">
        <v>250</v>
      </c>
      <c r="B433" s="1" t="s">
        <v>20</v>
      </c>
      <c r="C433" s="1" t="s">
        <v>269</v>
      </c>
      <c r="D433">
        <v>207</v>
      </c>
      <c r="E433" s="1" t="s">
        <v>461</v>
      </c>
      <c r="F433" s="1" t="s">
        <v>488</v>
      </c>
    </row>
    <row r="434" spans="1:6" x14ac:dyDescent="0.35">
      <c r="A434">
        <v>250</v>
      </c>
      <c r="B434" s="1" t="s">
        <v>20</v>
      </c>
      <c r="C434" s="1" t="s">
        <v>269</v>
      </c>
      <c r="D434">
        <v>232</v>
      </c>
      <c r="E434" s="1" t="s">
        <v>462</v>
      </c>
      <c r="F434" s="1" t="s">
        <v>491</v>
      </c>
    </row>
    <row r="435" spans="1:6" x14ac:dyDescent="0.35">
      <c r="A435">
        <v>250</v>
      </c>
      <c r="B435" s="1" t="s">
        <v>20</v>
      </c>
      <c r="C435" s="1" t="s">
        <v>269</v>
      </c>
      <c r="D435">
        <v>233</v>
      </c>
      <c r="E435" s="1" t="s">
        <v>463</v>
      </c>
      <c r="F435" s="1" t="s">
        <v>491</v>
      </c>
    </row>
    <row r="436" spans="1:6" x14ac:dyDescent="0.35">
      <c r="A436">
        <v>250</v>
      </c>
      <c r="B436" s="1" t="s">
        <v>20</v>
      </c>
      <c r="C436" s="1" t="s">
        <v>269</v>
      </c>
      <c r="D436">
        <v>160</v>
      </c>
      <c r="E436" s="1" t="s">
        <v>464</v>
      </c>
      <c r="F436" s="1" t="s">
        <v>492</v>
      </c>
    </row>
    <row r="437" spans="1:6" x14ac:dyDescent="0.35">
      <c r="A437">
        <v>250</v>
      </c>
      <c r="B437" s="1" t="s">
        <v>20</v>
      </c>
      <c r="C437" s="1" t="s">
        <v>269</v>
      </c>
      <c r="D437">
        <v>234</v>
      </c>
      <c r="E437" s="1" t="s">
        <v>465</v>
      </c>
      <c r="F437" s="1" t="s">
        <v>491</v>
      </c>
    </row>
    <row r="438" spans="1:6" x14ac:dyDescent="0.35">
      <c r="A438">
        <v>250</v>
      </c>
      <c r="B438" s="1" t="s">
        <v>20</v>
      </c>
      <c r="C438" s="1" t="s">
        <v>269</v>
      </c>
      <c r="D438">
        <v>235</v>
      </c>
      <c r="E438" s="1" t="s">
        <v>466</v>
      </c>
      <c r="F438" s="1" t="s">
        <v>508</v>
      </c>
    </row>
    <row r="439" spans="1:6" x14ac:dyDescent="0.35">
      <c r="A439">
        <v>250</v>
      </c>
      <c r="B439" s="1" t="s">
        <v>20</v>
      </c>
      <c r="C439" s="1" t="s">
        <v>269</v>
      </c>
      <c r="D439">
        <v>236</v>
      </c>
      <c r="E439" s="1" t="s">
        <v>467</v>
      </c>
      <c r="F439" s="1" t="s">
        <v>623</v>
      </c>
    </row>
    <row r="440" spans="1:6" x14ac:dyDescent="0.35">
      <c r="A440">
        <v>250</v>
      </c>
      <c r="B440" s="1" t="s">
        <v>20</v>
      </c>
      <c r="C440" s="1" t="s">
        <v>269</v>
      </c>
      <c r="D440">
        <v>237</v>
      </c>
      <c r="E440" s="1" t="s">
        <v>468</v>
      </c>
      <c r="F440" s="1" t="s">
        <v>624</v>
      </c>
    </row>
    <row r="441" spans="1:6" x14ac:dyDescent="0.35">
      <c r="A441">
        <v>250</v>
      </c>
      <c r="B441" s="1" t="s">
        <v>20</v>
      </c>
      <c r="C441" s="1" t="s">
        <v>269</v>
      </c>
      <c r="D441">
        <v>253</v>
      </c>
      <c r="E441" s="1" t="s">
        <v>469</v>
      </c>
      <c r="F441" s="1" t="s">
        <v>491</v>
      </c>
    </row>
    <row r="442" spans="1:6" x14ac:dyDescent="0.35">
      <c r="A442">
        <v>250</v>
      </c>
      <c r="B442" s="1" t="s">
        <v>20</v>
      </c>
      <c r="C442" s="1" t="s">
        <v>269</v>
      </c>
      <c r="D442">
        <v>253</v>
      </c>
      <c r="E442" s="1" t="s">
        <v>469</v>
      </c>
      <c r="F442" s="1" t="s">
        <v>508</v>
      </c>
    </row>
    <row r="443" spans="1:6" x14ac:dyDescent="0.35">
      <c r="A443">
        <v>250</v>
      </c>
      <c r="B443" s="1" t="s">
        <v>20</v>
      </c>
      <c r="C443" s="1" t="s">
        <v>269</v>
      </c>
      <c r="D443">
        <v>254</v>
      </c>
      <c r="E443" s="1" t="s">
        <v>479</v>
      </c>
      <c r="F443" s="1" t="s">
        <v>625</v>
      </c>
    </row>
    <row r="444" spans="1:6" x14ac:dyDescent="0.35">
      <c r="A444">
        <v>250</v>
      </c>
      <c r="B444" s="1" t="s">
        <v>20</v>
      </c>
      <c r="C444" s="1" t="s">
        <v>269</v>
      </c>
      <c r="D444">
        <v>238</v>
      </c>
      <c r="E444" s="1" t="s">
        <v>470</v>
      </c>
      <c r="F444" s="1" t="s">
        <v>491</v>
      </c>
    </row>
    <row r="445" spans="1:6" x14ac:dyDescent="0.35">
      <c r="A445">
        <v>250</v>
      </c>
      <c r="B445" s="1" t="s">
        <v>20</v>
      </c>
      <c r="C445" s="1" t="s">
        <v>269</v>
      </c>
      <c r="D445">
        <v>239</v>
      </c>
      <c r="E445" s="1" t="s">
        <v>471</v>
      </c>
      <c r="F445" s="1" t="s">
        <v>485</v>
      </c>
    </row>
    <row r="446" spans="1:6" x14ac:dyDescent="0.35">
      <c r="A446">
        <v>250</v>
      </c>
      <c r="B446" s="1" t="s">
        <v>20</v>
      </c>
      <c r="C446" s="1" t="s">
        <v>269</v>
      </c>
      <c r="D446">
        <v>240</v>
      </c>
      <c r="E446" s="1" t="s">
        <v>472</v>
      </c>
      <c r="F446" s="1" t="s">
        <v>491</v>
      </c>
    </row>
    <row r="447" spans="1:6" x14ac:dyDescent="0.35">
      <c r="A447">
        <v>250</v>
      </c>
      <c r="B447" s="1" t="s">
        <v>20</v>
      </c>
      <c r="C447" s="1" t="s">
        <v>269</v>
      </c>
      <c r="D447">
        <v>243</v>
      </c>
      <c r="E447" s="1" t="s">
        <v>474</v>
      </c>
      <c r="F447" s="1" t="s">
        <v>508</v>
      </c>
    </row>
    <row r="448" spans="1:6" x14ac:dyDescent="0.35">
      <c r="A448">
        <v>250</v>
      </c>
      <c r="B448" s="1" t="s">
        <v>20</v>
      </c>
      <c r="C448" s="1" t="s">
        <v>269</v>
      </c>
      <c r="D448">
        <v>300</v>
      </c>
      <c r="E448" s="1" t="s">
        <v>475</v>
      </c>
      <c r="F448" s="1" t="s">
        <v>626</v>
      </c>
    </row>
    <row r="449" spans="1:6" x14ac:dyDescent="0.35">
      <c r="A449">
        <v>31</v>
      </c>
      <c r="B449" s="1" t="s">
        <v>239</v>
      </c>
      <c r="C449" s="1" t="s">
        <v>445</v>
      </c>
      <c r="D449">
        <v>84</v>
      </c>
      <c r="E449" s="1" t="s">
        <v>449</v>
      </c>
      <c r="F449" s="1" t="s">
        <v>574</v>
      </c>
    </row>
    <row r="450" spans="1:6" x14ac:dyDescent="0.35">
      <c r="A450">
        <v>249</v>
      </c>
      <c r="B450" s="1" t="s">
        <v>21</v>
      </c>
      <c r="C450" s="1" t="s">
        <v>270</v>
      </c>
      <c r="D450">
        <v>263</v>
      </c>
      <c r="E450" s="1" t="s">
        <v>448</v>
      </c>
      <c r="F450" s="1" t="s">
        <v>627</v>
      </c>
    </row>
    <row r="451" spans="1:6" x14ac:dyDescent="0.35">
      <c r="A451">
        <v>249</v>
      </c>
      <c r="B451" s="1" t="s">
        <v>21</v>
      </c>
      <c r="C451" s="1" t="s">
        <v>270</v>
      </c>
      <c r="D451">
        <v>97</v>
      </c>
      <c r="E451" s="1" t="s">
        <v>450</v>
      </c>
      <c r="F451" s="1" t="s">
        <v>628</v>
      </c>
    </row>
    <row r="452" spans="1:6" x14ac:dyDescent="0.35">
      <c r="A452">
        <v>249</v>
      </c>
      <c r="B452" s="1" t="s">
        <v>21</v>
      </c>
      <c r="C452" s="1" t="s">
        <v>270</v>
      </c>
      <c r="D452">
        <v>177</v>
      </c>
      <c r="E452" s="1" t="s">
        <v>451</v>
      </c>
      <c r="F452" s="1" t="s">
        <v>485</v>
      </c>
    </row>
    <row r="453" spans="1:6" x14ac:dyDescent="0.35">
      <c r="A453">
        <v>249</v>
      </c>
      <c r="B453" s="1" t="s">
        <v>21</v>
      </c>
      <c r="C453" s="1" t="s">
        <v>270</v>
      </c>
      <c r="D453">
        <v>178</v>
      </c>
      <c r="E453" s="1" t="s">
        <v>452</v>
      </c>
      <c r="F453" s="1" t="s">
        <v>629</v>
      </c>
    </row>
    <row r="454" spans="1:6" x14ac:dyDescent="0.35">
      <c r="A454">
        <v>249</v>
      </c>
      <c r="B454" s="1" t="s">
        <v>21</v>
      </c>
      <c r="C454" s="1" t="s">
        <v>270</v>
      </c>
      <c r="D454">
        <v>213</v>
      </c>
      <c r="E454" s="1" t="s">
        <v>453</v>
      </c>
      <c r="F454" s="1" t="s">
        <v>571</v>
      </c>
    </row>
    <row r="455" spans="1:6" x14ac:dyDescent="0.35">
      <c r="A455">
        <v>249</v>
      </c>
      <c r="B455" s="1" t="s">
        <v>21</v>
      </c>
      <c r="C455" s="1" t="s">
        <v>270</v>
      </c>
      <c r="D455">
        <v>219</v>
      </c>
      <c r="E455" s="1" t="s">
        <v>454</v>
      </c>
      <c r="F455" s="1" t="s">
        <v>491</v>
      </c>
    </row>
    <row r="456" spans="1:6" x14ac:dyDescent="0.35">
      <c r="A456">
        <v>249</v>
      </c>
      <c r="B456" s="1" t="s">
        <v>21</v>
      </c>
      <c r="C456" s="1" t="s">
        <v>270</v>
      </c>
      <c r="D456">
        <v>221</v>
      </c>
      <c r="E456" s="1" t="s">
        <v>455</v>
      </c>
      <c r="F456" s="1" t="s">
        <v>488</v>
      </c>
    </row>
    <row r="457" spans="1:6" x14ac:dyDescent="0.35">
      <c r="A457">
        <v>249</v>
      </c>
      <c r="B457" s="1" t="s">
        <v>21</v>
      </c>
      <c r="C457" s="1" t="s">
        <v>270</v>
      </c>
      <c r="D457">
        <v>222</v>
      </c>
      <c r="E457" s="1" t="s">
        <v>456</v>
      </c>
      <c r="F457" s="1" t="s">
        <v>490</v>
      </c>
    </row>
    <row r="458" spans="1:6" x14ac:dyDescent="0.35">
      <c r="A458">
        <v>249</v>
      </c>
      <c r="B458" s="1" t="s">
        <v>21</v>
      </c>
      <c r="C458" s="1" t="s">
        <v>270</v>
      </c>
      <c r="D458">
        <v>223</v>
      </c>
      <c r="E458" s="1" t="s">
        <v>457</v>
      </c>
      <c r="F458" s="1" t="s">
        <v>590</v>
      </c>
    </row>
    <row r="459" spans="1:6" x14ac:dyDescent="0.35">
      <c r="A459">
        <v>249</v>
      </c>
      <c r="B459" s="1" t="s">
        <v>21</v>
      </c>
      <c r="C459" s="1" t="s">
        <v>270</v>
      </c>
      <c r="D459">
        <v>224</v>
      </c>
      <c r="E459" s="1" t="s">
        <v>458</v>
      </c>
      <c r="F459" s="1" t="s">
        <v>489</v>
      </c>
    </row>
    <row r="460" spans="1:6" x14ac:dyDescent="0.35">
      <c r="A460">
        <v>249</v>
      </c>
      <c r="B460" s="1" t="s">
        <v>21</v>
      </c>
      <c r="C460" s="1" t="s">
        <v>270</v>
      </c>
      <c r="D460">
        <v>226</v>
      </c>
      <c r="E460" s="1" t="s">
        <v>477</v>
      </c>
      <c r="F460" s="1" t="s">
        <v>488</v>
      </c>
    </row>
    <row r="461" spans="1:6" x14ac:dyDescent="0.35">
      <c r="A461">
        <v>249</v>
      </c>
      <c r="B461" s="1" t="s">
        <v>21</v>
      </c>
      <c r="C461" s="1" t="s">
        <v>270</v>
      </c>
      <c r="D461">
        <v>191</v>
      </c>
      <c r="E461" s="1" t="s">
        <v>459</v>
      </c>
      <c r="F461" s="1" t="s">
        <v>491</v>
      </c>
    </row>
    <row r="462" spans="1:6" x14ac:dyDescent="0.35">
      <c r="A462">
        <v>249</v>
      </c>
      <c r="B462" s="1" t="s">
        <v>21</v>
      </c>
      <c r="C462" s="1" t="s">
        <v>270</v>
      </c>
      <c r="D462">
        <v>201</v>
      </c>
      <c r="E462" s="1" t="s">
        <v>460</v>
      </c>
      <c r="F462" s="1" t="s">
        <v>488</v>
      </c>
    </row>
    <row r="463" spans="1:6" x14ac:dyDescent="0.35">
      <c r="A463">
        <v>249</v>
      </c>
      <c r="B463" s="1" t="s">
        <v>21</v>
      </c>
      <c r="C463" s="1" t="s">
        <v>270</v>
      </c>
      <c r="D463">
        <v>207</v>
      </c>
      <c r="E463" s="1" t="s">
        <v>461</v>
      </c>
      <c r="F463" s="1" t="s">
        <v>488</v>
      </c>
    </row>
    <row r="464" spans="1:6" x14ac:dyDescent="0.35">
      <c r="A464">
        <v>249</v>
      </c>
      <c r="B464" s="1" t="s">
        <v>21</v>
      </c>
      <c r="C464" s="1" t="s">
        <v>270</v>
      </c>
      <c r="D464">
        <v>232</v>
      </c>
      <c r="E464" s="1" t="s">
        <v>462</v>
      </c>
      <c r="F464" s="1" t="s">
        <v>491</v>
      </c>
    </row>
    <row r="465" spans="1:6" x14ac:dyDescent="0.35">
      <c r="A465">
        <v>249</v>
      </c>
      <c r="B465" s="1" t="s">
        <v>21</v>
      </c>
      <c r="C465" s="1" t="s">
        <v>270</v>
      </c>
      <c r="D465">
        <v>233</v>
      </c>
      <c r="E465" s="1" t="s">
        <v>463</v>
      </c>
      <c r="F465" s="1" t="s">
        <v>491</v>
      </c>
    </row>
    <row r="466" spans="1:6" x14ac:dyDescent="0.35">
      <c r="A466">
        <v>249</v>
      </c>
      <c r="B466" s="1" t="s">
        <v>21</v>
      </c>
      <c r="C466" s="1" t="s">
        <v>270</v>
      </c>
      <c r="D466">
        <v>160</v>
      </c>
      <c r="E466" s="1" t="s">
        <v>464</v>
      </c>
      <c r="F466" s="1" t="s">
        <v>492</v>
      </c>
    </row>
    <row r="467" spans="1:6" x14ac:dyDescent="0.35">
      <c r="A467">
        <v>249</v>
      </c>
      <c r="B467" s="1" t="s">
        <v>21</v>
      </c>
      <c r="C467" s="1" t="s">
        <v>270</v>
      </c>
      <c r="D467">
        <v>234</v>
      </c>
      <c r="E467" s="1" t="s">
        <v>465</v>
      </c>
      <c r="F467" s="1" t="s">
        <v>508</v>
      </c>
    </row>
    <row r="468" spans="1:6" x14ac:dyDescent="0.35">
      <c r="A468">
        <v>249</v>
      </c>
      <c r="B468" s="1" t="s">
        <v>21</v>
      </c>
      <c r="C468" s="1" t="s">
        <v>270</v>
      </c>
      <c r="D468">
        <v>235</v>
      </c>
      <c r="E468" s="1" t="s">
        <v>466</v>
      </c>
      <c r="F468" s="1" t="s">
        <v>508</v>
      </c>
    </row>
    <row r="469" spans="1:6" x14ac:dyDescent="0.35">
      <c r="A469">
        <v>249</v>
      </c>
      <c r="B469" s="1" t="s">
        <v>21</v>
      </c>
      <c r="C469" s="1" t="s">
        <v>270</v>
      </c>
      <c r="D469">
        <v>253</v>
      </c>
      <c r="E469" s="1" t="s">
        <v>469</v>
      </c>
      <c r="F469" s="1" t="s">
        <v>488</v>
      </c>
    </row>
    <row r="470" spans="1:6" x14ac:dyDescent="0.35">
      <c r="A470">
        <v>249</v>
      </c>
      <c r="B470" s="1" t="s">
        <v>21</v>
      </c>
      <c r="C470" s="1" t="s">
        <v>270</v>
      </c>
      <c r="D470">
        <v>238</v>
      </c>
      <c r="E470" s="1" t="s">
        <v>470</v>
      </c>
      <c r="F470" s="1" t="s">
        <v>488</v>
      </c>
    </row>
    <row r="471" spans="1:6" x14ac:dyDescent="0.35">
      <c r="A471">
        <v>249</v>
      </c>
      <c r="B471" s="1" t="s">
        <v>21</v>
      </c>
      <c r="C471" s="1" t="s">
        <v>270</v>
      </c>
      <c r="D471">
        <v>243</v>
      </c>
      <c r="E471" s="1" t="s">
        <v>474</v>
      </c>
      <c r="F471" s="1" t="s">
        <v>491</v>
      </c>
    </row>
    <row r="472" spans="1:6" x14ac:dyDescent="0.35">
      <c r="A472">
        <v>32</v>
      </c>
      <c r="B472" s="1" t="s">
        <v>238</v>
      </c>
      <c r="C472" s="1" t="s">
        <v>426</v>
      </c>
      <c r="D472">
        <v>84</v>
      </c>
      <c r="E472" s="1" t="s">
        <v>449</v>
      </c>
      <c r="F472" s="1" t="s">
        <v>574</v>
      </c>
    </row>
    <row r="473" spans="1:6" x14ac:dyDescent="0.35">
      <c r="A473">
        <v>248</v>
      </c>
      <c r="B473" s="1" t="s">
        <v>22</v>
      </c>
      <c r="C473" s="1" t="s">
        <v>269</v>
      </c>
      <c r="D473">
        <v>263</v>
      </c>
      <c r="E473" s="1" t="s">
        <v>448</v>
      </c>
      <c r="F473" s="1" t="s">
        <v>630</v>
      </c>
    </row>
    <row r="474" spans="1:6" x14ac:dyDescent="0.35">
      <c r="A474">
        <v>248</v>
      </c>
      <c r="B474" s="1" t="s">
        <v>22</v>
      </c>
      <c r="C474" s="1" t="s">
        <v>269</v>
      </c>
      <c r="D474">
        <v>97</v>
      </c>
      <c r="E474" s="1" t="s">
        <v>450</v>
      </c>
      <c r="F474" s="1" t="s">
        <v>631</v>
      </c>
    </row>
    <row r="475" spans="1:6" x14ac:dyDescent="0.35">
      <c r="A475">
        <v>248</v>
      </c>
      <c r="B475" s="1" t="s">
        <v>22</v>
      </c>
      <c r="C475" s="1" t="s">
        <v>269</v>
      </c>
      <c r="D475">
        <v>177</v>
      </c>
      <c r="E475" s="1" t="s">
        <v>451</v>
      </c>
      <c r="F475" s="1" t="s">
        <v>485</v>
      </c>
    </row>
    <row r="476" spans="1:6" x14ac:dyDescent="0.35">
      <c r="A476">
        <v>248</v>
      </c>
      <c r="B476" s="1" t="s">
        <v>22</v>
      </c>
      <c r="C476" s="1" t="s">
        <v>269</v>
      </c>
      <c r="D476">
        <v>178</v>
      </c>
      <c r="E476" s="1" t="s">
        <v>452</v>
      </c>
      <c r="F476" s="1" t="s">
        <v>632</v>
      </c>
    </row>
    <row r="477" spans="1:6" x14ac:dyDescent="0.35">
      <c r="A477">
        <v>248</v>
      </c>
      <c r="B477" s="1" t="s">
        <v>22</v>
      </c>
      <c r="C477" s="1" t="s">
        <v>269</v>
      </c>
      <c r="D477">
        <v>213</v>
      </c>
      <c r="E477" s="1" t="s">
        <v>453</v>
      </c>
      <c r="F477" s="1" t="s">
        <v>489</v>
      </c>
    </row>
    <row r="478" spans="1:6" x14ac:dyDescent="0.35">
      <c r="A478">
        <v>248</v>
      </c>
      <c r="B478" s="1" t="s">
        <v>22</v>
      </c>
      <c r="C478" s="1" t="s">
        <v>269</v>
      </c>
      <c r="D478">
        <v>213</v>
      </c>
      <c r="E478" s="1" t="s">
        <v>453</v>
      </c>
      <c r="F478" s="1" t="s">
        <v>490</v>
      </c>
    </row>
    <row r="479" spans="1:6" x14ac:dyDescent="0.35">
      <c r="A479">
        <v>248</v>
      </c>
      <c r="B479" s="1" t="s">
        <v>22</v>
      </c>
      <c r="C479" s="1" t="s">
        <v>269</v>
      </c>
      <c r="D479">
        <v>219</v>
      </c>
      <c r="E479" s="1" t="s">
        <v>454</v>
      </c>
      <c r="F479" s="1" t="s">
        <v>491</v>
      </c>
    </row>
    <row r="480" spans="1:6" x14ac:dyDescent="0.35">
      <c r="A480">
        <v>248</v>
      </c>
      <c r="B480" s="1" t="s">
        <v>22</v>
      </c>
      <c r="C480" s="1" t="s">
        <v>269</v>
      </c>
      <c r="D480">
        <v>221</v>
      </c>
      <c r="E480" s="1" t="s">
        <v>455</v>
      </c>
      <c r="F480" s="1" t="s">
        <v>488</v>
      </c>
    </row>
    <row r="481" spans="1:6" x14ac:dyDescent="0.35">
      <c r="A481">
        <v>248</v>
      </c>
      <c r="B481" s="1" t="s">
        <v>22</v>
      </c>
      <c r="C481" s="1" t="s">
        <v>269</v>
      </c>
      <c r="D481">
        <v>222</v>
      </c>
      <c r="E481" s="1" t="s">
        <v>456</v>
      </c>
      <c r="F481" s="1" t="s">
        <v>489</v>
      </c>
    </row>
    <row r="482" spans="1:6" x14ac:dyDescent="0.35">
      <c r="A482">
        <v>248</v>
      </c>
      <c r="B482" s="1" t="s">
        <v>22</v>
      </c>
      <c r="C482" s="1" t="s">
        <v>269</v>
      </c>
      <c r="D482">
        <v>223</v>
      </c>
      <c r="E482" s="1" t="s">
        <v>457</v>
      </c>
      <c r="F482" s="1" t="s">
        <v>574</v>
      </c>
    </row>
    <row r="483" spans="1:6" x14ac:dyDescent="0.35">
      <c r="A483">
        <v>248</v>
      </c>
      <c r="B483" s="1" t="s">
        <v>22</v>
      </c>
      <c r="C483" s="1" t="s">
        <v>269</v>
      </c>
      <c r="D483">
        <v>225</v>
      </c>
      <c r="E483" s="1" t="s">
        <v>476</v>
      </c>
      <c r="F483" s="1" t="s">
        <v>633</v>
      </c>
    </row>
    <row r="484" spans="1:6" x14ac:dyDescent="0.35">
      <c r="A484">
        <v>248</v>
      </c>
      <c r="B484" s="1" t="s">
        <v>22</v>
      </c>
      <c r="C484" s="1" t="s">
        <v>269</v>
      </c>
      <c r="D484">
        <v>226</v>
      </c>
      <c r="E484" s="1" t="s">
        <v>477</v>
      </c>
      <c r="F484" s="1" t="s">
        <v>489</v>
      </c>
    </row>
    <row r="485" spans="1:6" x14ac:dyDescent="0.35">
      <c r="A485">
        <v>248</v>
      </c>
      <c r="B485" s="1" t="s">
        <v>22</v>
      </c>
      <c r="C485" s="1" t="s">
        <v>269</v>
      </c>
      <c r="D485">
        <v>191</v>
      </c>
      <c r="E485" s="1" t="s">
        <v>459</v>
      </c>
      <c r="F485" s="1" t="s">
        <v>571</v>
      </c>
    </row>
    <row r="486" spans="1:6" x14ac:dyDescent="0.35">
      <c r="A486">
        <v>248</v>
      </c>
      <c r="B486" s="1" t="s">
        <v>22</v>
      </c>
      <c r="C486" s="1" t="s">
        <v>269</v>
      </c>
      <c r="D486">
        <v>192</v>
      </c>
      <c r="E486" s="1" t="s">
        <v>478</v>
      </c>
      <c r="F486" s="1" t="s">
        <v>634</v>
      </c>
    </row>
    <row r="487" spans="1:6" x14ac:dyDescent="0.35">
      <c r="A487">
        <v>248</v>
      </c>
      <c r="B487" s="1" t="s">
        <v>22</v>
      </c>
      <c r="C487" s="1" t="s">
        <v>269</v>
      </c>
      <c r="D487">
        <v>201</v>
      </c>
      <c r="E487" s="1" t="s">
        <v>460</v>
      </c>
      <c r="F487" s="1" t="s">
        <v>491</v>
      </c>
    </row>
    <row r="488" spans="1:6" x14ac:dyDescent="0.35">
      <c r="A488">
        <v>248</v>
      </c>
      <c r="B488" s="1" t="s">
        <v>22</v>
      </c>
      <c r="C488" s="1" t="s">
        <v>269</v>
      </c>
      <c r="D488">
        <v>208</v>
      </c>
      <c r="E488" s="1" t="s">
        <v>480</v>
      </c>
      <c r="F488" s="1" t="s">
        <v>635</v>
      </c>
    </row>
    <row r="489" spans="1:6" x14ac:dyDescent="0.35">
      <c r="A489">
        <v>248</v>
      </c>
      <c r="B489" s="1" t="s">
        <v>22</v>
      </c>
      <c r="C489" s="1" t="s">
        <v>269</v>
      </c>
      <c r="D489">
        <v>232</v>
      </c>
      <c r="E489" s="1" t="s">
        <v>462</v>
      </c>
      <c r="F489" s="1" t="s">
        <v>508</v>
      </c>
    </row>
    <row r="490" spans="1:6" x14ac:dyDescent="0.35">
      <c r="A490">
        <v>248</v>
      </c>
      <c r="B490" s="1" t="s">
        <v>22</v>
      </c>
      <c r="C490" s="1" t="s">
        <v>269</v>
      </c>
      <c r="D490">
        <v>233</v>
      </c>
      <c r="E490" s="1" t="s">
        <v>463</v>
      </c>
      <c r="F490" s="1" t="s">
        <v>508</v>
      </c>
    </row>
    <row r="491" spans="1:6" x14ac:dyDescent="0.35">
      <c r="A491">
        <v>248</v>
      </c>
      <c r="B491" s="1" t="s">
        <v>22</v>
      </c>
      <c r="C491" s="1" t="s">
        <v>269</v>
      </c>
      <c r="D491">
        <v>160</v>
      </c>
      <c r="E491" s="1" t="s">
        <v>464</v>
      </c>
      <c r="F491" s="1" t="s">
        <v>492</v>
      </c>
    </row>
    <row r="492" spans="1:6" x14ac:dyDescent="0.35">
      <c r="A492">
        <v>248</v>
      </c>
      <c r="B492" s="1" t="s">
        <v>22</v>
      </c>
      <c r="C492" s="1" t="s">
        <v>269</v>
      </c>
      <c r="D492">
        <v>234</v>
      </c>
      <c r="E492" s="1" t="s">
        <v>465</v>
      </c>
      <c r="F492" s="1" t="s">
        <v>508</v>
      </c>
    </row>
    <row r="493" spans="1:6" x14ac:dyDescent="0.35">
      <c r="A493">
        <v>248</v>
      </c>
      <c r="B493" s="1" t="s">
        <v>22</v>
      </c>
      <c r="C493" s="1" t="s">
        <v>269</v>
      </c>
      <c r="D493">
        <v>235</v>
      </c>
      <c r="E493" s="1" t="s">
        <v>466</v>
      </c>
      <c r="F493" s="1" t="s">
        <v>508</v>
      </c>
    </row>
    <row r="494" spans="1:6" x14ac:dyDescent="0.35">
      <c r="A494">
        <v>248</v>
      </c>
      <c r="B494" s="1" t="s">
        <v>22</v>
      </c>
      <c r="C494" s="1" t="s">
        <v>269</v>
      </c>
      <c r="D494">
        <v>236</v>
      </c>
      <c r="E494" s="1" t="s">
        <v>467</v>
      </c>
      <c r="F494" s="1" t="s">
        <v>636</v>
      </c>
    </row>
    <row r="495" spans="1:6" x14ac:dyDescent="0.35">
      <c r="A495">
        <v>248</v>
      </c>
      <c r="B495" s="1" t="s">
        <v>22</v>
      </c>
      <c r="C495" s="1" t="s">
        <v>269</v>
      </c>
      <c r="D495">
        <v>237</v>
      </c>
      <c r="E495" s="1" t="s">
        <v>468</v>
      </c>
      <c r="F495" s="1" t="s">
        <v>637</v>
      </c>
    </row>
    <row r="496" spans="1:6" x14ac:dyDescent="0.35">
      <c r="A496">
        <v>248</v>
      </c>
      <c r="B496" s="1" t="s">
        <v>22</v>
      </c>
      <c r="C496" s="1" t="s">
        <v>269</v>
      </c>
      <c r="D496">
        <v>253</v>
      </c>
      <c r="E496" s="1" t="s">
        <v>469</v>
      </c>
      <c r="F496" s="1" t="s">
        <v>508</v>
      </c>
    </row>
    <row r="497" spans="1:6" x14ac:dyDescent="0.35">
      <c r="A497">
        <v>248</v>
      </c>
      <c r="B497" s="1" t="s">
        <v>22</v>
      </c>
      <c r="C497" s="1" t="s">
        <v>269</v>
      </c>
      <c r="D497">
        <v>254</v>
      </c>
      <c r="E497" s="1" t="s">
        <v>479</v>
      </c>
      <c r="F497" s="1" t="s">
        <v>638</v>
      </c>
    </row>
    <row r="498" spans="1:6" x14ac:dyDescent="0.35">
      <c r="A498">
        <v>248</v>
      </c>
      <c r="B498" s="1" t="s">
        <v>22</v>
      </c>
      <c r="C498" s="1" t="s">
        <v>269</v>
      </c>
      <c r="D498">
        <v>238</v>
      </c>
      <c r="E498" s="1" t="s">
        <v>470</v>
      </c>
      <c r="F498" s="1" t="s">
        <v>508</v>
      </c>
    </row>
    <row r="499" spans="1:6" x14ac:dyDescent="0.35">
      <c r="A499">
        <v>248</v>
      </c>
      <c r="B499" s="1" t="s">
        <v>22</v>
      </c>
      <c r="C499" s="1" t="s">
        <v>269</v>
      </c>
      <c r="D499">
        <v>239</v>
      </c>
      <c r="E499" s="1" t="s">
        <v>471</v>
      </c>
      <c r="F499" s="1" t="s">
        <v>639</v>
      </c>
    </row>
    <row r="500" spans="1:6" x14ac:dyDescent="0.35">
      <c r="A500">
        <v>248</v>
      </c>
      <c r="B500" s="1" t="s">
        <v>22</v>
      </c>
      <c r="C500" s="1" t="s">
        <v>269</v>
      </c>
      <c r="D500">
        <v>240</v>
      </c>
      <c r="E500" s="1" t="s">
        <v>472</v>
      </c>
      <c r="F500" s="1" t="s">
        <v>491</v>
      </c>
    </row>
    <row r="501" spans="1:6" x14ac:dyDescent="0.35">
      <c r="A501">
        <v>248</v>
      </c>
      <c r="B501" s="1" t="s">
        <v>22</v>
      </c>
      <c r="C501" s="1" t="s">
        <v>269</v>
      </c>
      <c r="D501">
        <v>241</v>
      </c>
      <c r="E501" s="1" t="s">
        <v>473</v>
      </c>
      <c r="F501" s="1" t="s">
        <v>508</v>
      </c>
    </row>
    <row r="502" spans="1:6" x14ac:dyDescent="0.35">
      <c r="A502">
        <v>248</v>
      </c>
      <c r="B502" s="1" t="s">
        <v>22</v>
      </c>
      <c r="C502" s="1" t="s">
        <v>269</v>
      </c>
      <c r="D502">
        <v>243</v>
      </c>
      <c r="E502" s="1" t="s">
        <v>474</v>
      </c>
      <c r="F502" s="1" t="s">
        <v>508</v>
      </c>
    </row>
    <row r="503" spans="1:6" x14ac:dyDescent="0.35">
      <c r="A503">
        <v>248</v>
      </c>
      <c r="B503" s="1" t="s">
        <v>22</v>
      </c>
      <c r="C503" s="1" t="s">
        <v>269</v>
      </c>
      <c r="D503">
        <v>244</v>
      </c>
      <c r="E503" s="1" t="s">
        <v>481</v>
      </c>
      <c r="F503" s="1" t="s">
        <v>640</v>
      </c>
    </row>
    <row r="504" spans="1:6" x14ac:dyDescent="0.35">
      <c r="A504">
        <v>248</v>
      </c>
      <c r="B504" s="1" t="s">
        <v>22</v>
      </c>
      <c r="C504" s="1" t="s">
        <v>269</v>
      </c>
      <c r="D504">
        <v>300</v>
      </c>
      <c r="E504" s="1" t="s">
        <v>475</v>
      </c>
      <c r="F504" s="1" t="s">
        <v>641</v>
      </c>
    </row>
    <row r="505" spans="1:6" x14ac:dyDescent="0.35">
      <c r="A505">
        <v>33</v>
      </c>
      <c r="B505" s="1" t="s">
        <v>237</v>
      </c>
      <c r="C505" s="1" t="s">
        <v>444</v>
      </c>
      <c r="D505">
        <v>84</v>
      </c>
      <c r="E505" s="1" t="s">
        <v>449</v>
      </c>
      <c r="F505" s="1" t="s">
        <v>574</v>
      </c>
    </row>
    <row r="506" spans="1:6" x14ac:dyDescent="0.35">
      <c r="A506">
        <v>247</v>
      </c>
      <c r="B506" s="1" t="s">
        <v>23</v>
      </c>
      <c r="C506" s="1" t="s">
        <v>269</v>
      </c>
      <c r="D506">
        <v>263</v>
      </c>
      <c r="E506" s="1" t="s">
        <v>448</v>
      </c>
      <c r="F506" s="1" t="s">
        <v>642</v>
      </c>
    </row>
    <row r="507" spans="1:6" x14ac:dyDescent="0.35">
      <c r="A507">
        <v>247</v>
      </c>
      <c r="B507" s="1" t="s">
        <v>23</v>
      </c>
      <c r="C507" s="1" t="s">
        <v>269</v>
      </c>
      <c r="D507">
        <v>97</v>
      </c>
      <c r="E507" s="1" t="s">
        <v>450</v>
      </c>
      <c r="F507" s="1" t="s">
        <v>643</v>
      </c>
    </row>
    <row r="508" spans="1:6" x14ac:dyDescent="0.35">
      <c r="A508">
        <v>247</v>
      </c>
      <c r="B508" s="1" t="s">
        <v>23</v>
      </c>
      <c r="C508" s="1" t="s">
        <v>269</v>
      </c>
      <c r="D508">
        <v>177</v>
      </c>
      <c r="E508" s="1" t="s">
        <v>451</v>
      </c>
      <c r="F508" s="1" t="s">
        <v>485</v>
      </c>
    </row>
    <row r="509" spans="1:6" x14ac:dyDescent="0.35">
      <c r="A509">
        <v>247</v>
      </c>
      <c r="B509" s="1" t="s">
        <v>23</v>
      </c>
      <c r="C509" s="1" t="s">
        <v>269</v>
      </c>
      <c r="D509">
        <v>178</v>
      </c>
      <c r="E509" s="1" t="s">
        <v>452</v>
      </c>
      <c r="F509" s="1" t="s">
        <v>632</v>
      </c>
    </row>
    <row r="510" spans="1:6" x14ac:dyDescent="0.35">
      <c r="A510">
        <v>247</v>
      </c>
      <c r="B510" s="1" t="s">
        <v>23</v>
      </c>
      <c r="C510" s="1" t="s">
        <v>269</v>
      </c>
      <c r="D510">
        <v>213</v>
      </c>
      <c r="E510" s="1" t="s">
        <v>453</v>
      </c>
      <c r="F510" s="1" t="s">
        <v>489</v>
      </c>
    </row>
    <row r="511" spans="1:6" x14ac:dyDescent="0.35">
      <c r="A511">
        <v>247</v>
      </c>
      <c r="B511" s="1" t="s">
        <v>23</v>
      </c>
      <c r="C511" s="1" t="s">
        <v>269</v>
      </c>
      <c r="D511">
        <v>213</v>
      </c>
      <c r="E511" s="1" t="s">
        <v>453</v>
      </c>
      <c r="F511" s="1" t="s">
        <v>490</v>
      </c>
    </row>
    <row r="512" spans="1:6" x14ac:dyDescent="0.35">
      <c r="A512">
        <v>247</v>
      </c>
      <c r="B512" s="1" t="s">
        <v>23</v>
      </c>
      <c r="C512" s="1" t="s">
        <v>269</v>
      </c>
      <c r="D512">
        <v>219</v>
      </c>
      <c r="E512" s="1" t="s">
        <v>454</v>
      </c>
      <c r="F512" s="1" t="s">
        <v>491</v>
      </c>
    </row>
    <row r="513" spans="1:6" x14ac:dyDescent="0.35">
      <c r="A513">
        <v>247</v>
      </c>
      <c r="B513" s="1" t="s">
        <v>23</v>
      </c>
      <c r="C513" s="1" t="s">
        <v>269</v>
      </c>
      <c r="D513">
        <v>221</v>
      </c>
      <c r="E513" s="1" t="s">
        <v>455</v>
      </c>
      <c r="F513" s="1" t="s">
        <v>488</v>
      </c>
    </row>
    <row r="514" spans="1:6" x14ac:dyDescent="0.35">
      <c r="A514">
        <v>247</v>
      </c>
      <c r="B514" s="1" t="s">
        <v>23</v>
      </c>
      <c r="C514" s="1" t="s">
        <v>269</v>
      </c>
      <c r="D514">
        <v>222</v>
      </c>
      <c r="E514" s="1" t="s">
        <v>456</v>
      </c>
      <c r="F514" s="1" t="s">
        <v>489</v>
      </c>
    </row>
    <row r="515" spans="1:6" x14ac:dyDescent="0.35">
      <c r="A515">
        <v>247</v>
      </c>
      <c r="B515" s="1" t="s">
        <v>23</v>
      </c>
      <c r="C515" s="1" t="s">
        <v>269</v>
      </c>
      <c r="D515">
        <v>223</v>
      </c>
      <c r="E515" s="1" t="s">
        <v>457</v>
      </c>
      <c r="F515" s="1" t="s">
        <v>574</v>
      </c>
    </row>
    <row r="516" spans="1:6" x14ac:dyDescent="0.35">
      <c r="A516">
        <v>247</v>
      </c>
      <c r="B516" s="1" t="s">
        <v>23</v>
      </c>
      <c r="C516" s="1" t="s">
        <v>269</v>
      </c>
      <c r="D516">
        <v>225</v>
      </c>
      <c r="E516" s="1" t="s">
        <v>476</v>
      </c>
      <c r="F516" s="1" t="s">
        <v>644</v>
      </c>
    </row>
    <row r="517" spans="1:6" x14ac:dyDescent="0.35">
      <c r="A517">
        <v>247</v>
      </c>
      <c r="B517" s="1" t="s">
        <v>23</v>
      </c>
      <c r="C517" s="1" t="s">
        <v>269</v>
      </c>
      <c r="D517">
        <v>226</v>
      </c>
      <c r="E517" s="1" t="s">
        <v>477</v>
      </c>
      <c r="F517" s="1" t="s">
        <v>489</v>
      </c>
    </row>
    <row r="518" spans="1:6" x14ac:dyDescent="0.35">
      <c r="A518">
        <v>247</v>
      </c>
      <c r="B518" s="1" t="s">
        <v>23</v>
      </c>
      <c r="C518" s="1" t="s">
        <v>269</v>
      </c>
      <c r="D518">
        <v>191</v>
      </c>
      <c r="E518" s="1" t="s">
        <v>459</v>
      </c>
      <c r="F518" s="1" t="s">
        <v>571</v>
      </c>
    </row>
    <row r="519" spans="1:6" x14ac:dyDescent="0.35">
      <c r="A519">
        <v>247</v>
      </c>
      <c r="B519" s="1" t="s">
        <v>23</v>
      </c>
      <c r="C519" s="1" t="s">
        <v>269</v>
      </c>
      <c r="D519">
        <v>192</v>
      </c>
      <c r="E519" s="1" t="s">
        <v>478</v>
      </c>
      <c r="F519" s="1" t="s">
        <v>634</v>
      </c>
    </row>
    <row r="520" spans="1:6" x14ac:dyDescent="0.35">
      <c r="A520">
        <v>247</v>
      </c>
      <c r="B520" s="1" t="s">
        <v>23</v>
      </c>
      <c r="C520" s="1" t="s">
        <v>269</v>
      </c>
      <c r="D520">
        <v>201</v>
      </c>
      <c r="E520" s="1" t="s">
        <v>460</v>
      </c>
      <c r="F520" s="1" t="s">
        <v>491</v>
      </c>
    </row>
    <row r="521" spans="1:6" x14ac:dyDescent="0.35">
      <c r="A521">
        <v>247</v>
      </c>
      <c r="B521" s="1" t="s">
        <v>23</v>
      </c>
      <c r="C521" s="1" t="s">
        <v>269</v>
      </c>
      <c r="D521">
        <v>207</v>
      </c>
      <c r="E521" s="1" t="s">
        <v>461</v>
      </c>
      <c r="F521" s="1" t="s">
        <v>488</v>
      </c>
    </row>
    <row r="522" spans="1:6" x14ac:dyDescent="0.35">
      <c r="A522">
        <v>247</v>
      </c>
      <c r="B522" s="1" t="s">
        <v>23</v>
      </c>
      <c r="C522" s="1" t="s">
        <v>269</v>
      </c>
      <c r="D522">
        <v>232</v>
      </c>
      <c r="E522" s="1" t="s">
        <v>462</v>
      </c>
      <c r="F522" s="1" t="s">
        <v>508</v>
      </c>
    </row>
    <row r="523" spans="1:6" x14ac:dyDescent="0.35">
      <c r="A523">
        <v>247</v>
      </c>
      <c r="B523" s="1" t="s">
        <v>23</v>
      </c>
      <c r="C523" s="1" t="s">
        <v>269</v>
      </c>
      <c r="D523">
        <v>233</v>
      </c>
      <c r="E523" s="1" t="s">
        <v>463</v>
      </c>
      <c r="F523" s="1" t="s">
        <v>508</v>
      </c>
    </row>
    <row r="524" spans="1:6" x14ac:dyDescent="0.35">
      <c r="A524">
        <v>247</v>
      </c>
      <c r="B524" s="1" t="s">
        <v>23</v>
      </c>
      <c r="C524" s="1" t="s">
        <v>269</v>
      </c>
      <c r="D524">
        <v>160</v>
      </c>
      <c r="E524" s="1" t="s">
        <v>464</v>
      </c>
      <c r="F524" s="1" t="s">
        <v>492</v>
      </c>
    </row>
    <row r="525" spans="1:6" x14ac:dyDescent="0.35">
      <c r="A525">
        <v>247</v>
      </c>
      <c r="B525" s="1" t="s">
        <v>23</v>
      </c>
      <c r="C525" s="1" t="s">
        <v>269</v>
      </c>
      <c r="D525">
        <v>234</v>
      </c>
      <c r="E525" s="1" t="s">
        <v>465</v>
      </c>
      <c r="F525" s="1" t="s">
        <v>508</v>
      </c>
    </row>
    <row r="526" spans="1:6" x14ac:dyDescent="0.35">
      <c r="A526">
        <v>247</v>
      </c>
      <c r="B526" s="1" t="s">
        <v>23</v>
      </c>
      <c r="C526" s="1" t="s">
        <v>269</v>
      </c>
      <c r="D526">
        <v>235</v>
      </c>
      <c r="E526" s="1" t="s">
        <v>466</v>
      </c>
      <c r="F526" s="1" t="s">
        <v>508</v>
      </c>
    </row>
    <row r="527" spans="1:6" x14ac:dyDescent="0.35">
      <c r="A527">
        <v>247</v>
      </c>
      <c r="B527" s="1" t="s">
        <v>23</v>
      </c>
      <c r="C527" s="1" t="s">
        <v>269</v>
      </c>
      <c r="D527">
        <v>236</v>
      </c>
      <c r="E527" s="1" t="s">
        <v>467</v>
      </c>
      <c r="F527" s="1" t="s">
        <v>645</v>
      </c>
    </row>
    <row r="528" spans="1:6" x14ac:dyDescent="0.35">
      <c r="A528">
        <v>247</v>
      </c>
      <c r="B528" s="1" t="s">
        <v>23</v>
      </c>
      <c r="C528" s="1" t="s">
        <v>269</v>
      </c>
      <c r="D528">
        <v>237</v>
      </c>
      <c r="E528" s="1" t="s">
        <v>468</v>
      </c>
      <c r="F528" s="1" t="s">
        <v>646</v>
      </c>
    </row>
    <row r="529" spans="1:6" x14ac:dyDescent="0.35">
      <c r="A529">
        <v>247</v>
      </c>
      <c r="B529" s="1" t="s">
        <v>23</v>
      </c>
      <c r="C529" s="1" t="s">
        <v>269</v>
      </c>
      <c r="D529">
        <v>253</v>
      </c>
      <c r="E529" s="1" t="s">
        <v>469</v>
      </c>
      <c r="F529" s="1" t="s">
        <v>508</v>
      </c>
    </row>
    <row r="530" spans="1:6" x14ac:dyDescent="0.35">
      <c r="A530">
        <v>247</v>
      </c>
      <c r="B530" s="1" t="s">
        <v>23</v>
      </c>
      <c r="C530" s="1" t="s">
        <v>269</v>
      </c>
      <c r="D530">
        <v>254</v>
      </c>
      <c r="E530" s="1" t="s">
        <v>479</v>
      </c>
      <c r="F530" s="1" t="s">
        <v>647</v>
      </c>
    </row>
    <row r="531" spans="1:6" x14ac:dyDescent="0.35">
      <c r="A531">
        <v>247</v>
      </c>
      <c r="B531" s="1" t="s">
        <v>23</v>
      </c>
      <c r="C531" s="1" t="s">
        <v>269</v>
      </c>
      <c r="D531">
        <v>238</v>
      </c>
      <c r="E531" s="1" t="s">
        <v>470</v>
      </c>
      <c r="F531" s="1" t="s">
        <v>491</v>
      </c>
    </row>
    <row r="532" spans="1:6" x14ac:dyDescent="0.35">
      <c r="A532">
        <v>247</v>
      </c>
      <c r="B532" s="1" t="s">
        <v>23</v>
      </c>
      <c r="C532" s="1" t="s">
        <v>269</v>
      </c>
      <c r="D532">
        <v>239</v>
      </c>
      <c r="E532" s="1" t="s">
        <v>471</v>
      </c>
      <c r="F532" s="1" t="s">
        <v>648</v>
      </c>
    </row>
    <row r="533" spans="1:6" x14ac:dyDescent="0.35">
      <c r="A533">
        <v>247</v>
      </c>
      <c r="B533" s="1" t="s">
        <v>23</v>
      </c>
      <c r="C533" s="1" t="s">
        <v>269</v>
      </c>
      <c r="D533">
        <v>240</v>
      </c>
      <c r="E533" s="1" t="s">
        <v>472</v>
      </c>
      <c r="F533" s="1" t="s">
        <v>491</v>
      </c>
    </row>
    <row r="534" spans="1:6" x14ac:dyDescent="0.35">
      <c r="A534">
        <v>247</v>
      </c>
      <c r="B534" s="1" t="s">
        <v>23</v>
      </c>
      <c r="C534" s="1" t="s">
        <v>269</v>
      </c>
      <c r="D534">
        <v>241</v>
      </c>
      <c r="E534" s="1" t="s">
        <v>473</v>
      </c>
      <c r="F534" s="1" t="s">
        <v>508</v>
      </c>
    </row>
    <row r="535" spans="1:6" x14ac:dyDescent="0.35">
      <c r="A535">
        <v>247</v>
      </c>
      <c r="B535" s="1" t="s">
        <v>23</v>
      </c>
      <c r="C535" s="1" t="s">
        <v>269</v>
      </c>
      <c r="D535">
        <v>243</v>
      </c>
      <c r="E535" s="1" t="s">
        <v>474</v>
      </c>
      <c r="F535" s="1" t="s">
        <v>508</v>
      </c>
    </row>
    <row r="536" spans="1:6" x14ac:dyDescent="0.35">
      <c r="A536">
        <v>247</v>
      </c>
      <c r="B536" s="1" t="s">
        <v>23</v>
      </c>
      <c r="C536" s="1" t="s">
        <v>269</v>
      </c>
      <c r="D536">
        <v>244</v>
      </c>
      <c r="E536" s="1" t="s">
        <v>481</v>
      </c>
      <c r="F536" s="1" t="s">
        <v>649</v>
      </c>
    </row>
    <row r="537" spans="1:6" x14ac:dyDescent="0.35">
      <c r="A537">
        <v>247</v>
      </c>
      <c r="B537" s="1" t="s">
        <v>23</v>
      </c>
      <c r="C537" s="1" t="s">
        <v>269</v>
      </c>
      <c r="D537">
        <v>300</v>
      </c>
      <c r="E537" s="1" t="s">
        <v>475</v>
      </c>
      <c r="F537" s="1" t="s">
        <v>650</v>
      </c>
    </row>
    <row r="538" spans="1:6" x14ac:dyDescent="0.35">
      <c r="A538">
        <v>34</v>
      </c>
      <c r="B538" s="1" t="s">
        <v>236</v>
      </c>
      <c r="C538" s="1" t="s">
        <v>443</v>
      </c>
      <c r="D538">
        <v>84</v>
      </c>
      <c r="E538" s="1" t="s">
        <v>449</v>
      </c>
      <c r="F538" s="1" t="s">
        <v>544</v>
      </c>
    </row>
    <row r="539" spans="1:6" x14ac:dyDescent="0.35">
      <c r="A539">
        <v>35</v>
      </c>
      <c r="B539" s="1" t="s">
        <v>235</v>
      </c>
      <c r="C539" s="1" t="s">
        <v>441</v>
      </c>
      <c r="D539">
        <v>84</v>
      </c>
      <c r="E539" s="1" t="s">
        <v>449</v>
      </c>
      <c r="F539" s="1" t="s">
        <v>544</v>
      </c>
    </row>
    <row r="540" spans="1:6" x14ac:dyDescent="0.35">
      <c r="A540">
        <v>246</v>
      </c>
      <c r="B540" s="1" t="s">
        <v>24</v>
      </c>
      <c r="C540" s="1" t="s">
        <v>271</v>
      </c>
      <c r="D540">
        <v>97</v>
      </c>
      <c r="E540" s="1" t="s">
        <v>450</v>
      </c>
      <c r="F540" s="1" t="s">
        <v>651</v>
      </c>
    </row>
    <row r="541" spans="1:6" x14ac:dyDescent="0.35">
      <c r="A541">
        <v>246</v>
      </c>
      <c r="B541" s="1" t="s">
        <v>24</v>
      </c>
      <c r="C541" s="1" t="s">
        <v>271</v>
      </c>
      <c r="D541">
        <v>177</v>
      </c>
      <c r="E541" s="1" t="s">
        <v>451</v>
      </c>
      <c r="F541" s="1" t="s">
        <v>485</v>
      </c>
    </row>
    <row r="542" spans="1:6" x14ac:dyDescent="0.35">
      <c r="A542">
        <v>246</v>
      </c>
      <c r="B542" s="1" t="s">
        <v>24</v>
      </c>
      <c r="C542" s="1" t="s">
        <v>271</v>
      </c>
      <c r="D542">
        <v>178</v>
      </c>
      <c r="E542" s="1" t="s">
        <v>452</v>
      </c>
      <c r="F542" s="1" t="s">
        <v>546</v>
      </c>
    </row>
    <row r="543" spans="1:6" x14ac:dyDescent="0.35">
      <c r="A543">
        <v>246</v>
      </c>
      <c r="B543" s="1" t="s">
        <v>24</v>
      </c>
      <c r="C543" s="1" t="s">
        <v>271</v>
      </c>
      <c r="D543">
        <v>213</v>
      </c>
      <c r="E543" s="1" t="s">
        <v>453</v>
      </c>
      <c r="F543" s="1" t="s">
        <v>488</v>
      </c>
    </row>
    <row r="544" spans="1:6" x14ac:dyDescent="0.35">
      <c r="A544">
        <v>246</v>
      </c>
      <c r="B544" s="1" t="s">
        <v>24</v>
      </c>
      <c r="C544" s="1" t="s">
        <v>271</v>
      </c>
      <c r="D544">
        <v>213</v>
      </c>
      <c r="E544" s="1" t="s">
        <v>453</v>
      </c>
      <c r="F544" s="1" t="s">
        <v>490</v>
      </c>
    </row>
    <row r="545" spans="1:6" x14ac:dyDescent="0.35">
      <c r="A545">
        <v>246</v>
      </c>
      <c r="B545" s="1" t="s">
        <v>24</v>
      </c>
      <c r="C545" s="1" t="s">
        <v>271</v>
      </c>
      <c r="D545">
        <v>219</v>
      </c>
      <c r="E545" s="1" t="s">
        <v>454</v>
      </c>
      <c r="F545" s="1" t="s">
        <v>489</v>
      </c>
    </row>
    <row r="546" spans="1:6" x14ac:dyDescent="0.35">
      <c r="A546">
        <v>246</v>
      </c>
      <c r="B546" s="1" t="s">
        <v>24</v>
      </c>
      <c r="C546" s="1" t="s">
        <v>271</v>
      </c>
      <c r="D546">
        <v>221</v>
      </c>
      <c r="E546" s="1" t="s">
        <v>455</v>
      </c>
      <c r="F546" s="1" t="s">
        <v>488</v>
      </c>
    </row>
    <row r="547" spans="1:6" x14ac:dyDescent="0.35">
      <c r="A547">
        <v>246</v>
      </c>
      <c r="B547" s="1" t="s">
        <v>24</v>
      </c>
      <c r="C547" s="1" t="s">
        <v>271</v>
      </c>
      <c r="D547">
        <v>222</v>
      </c>
      <c r="E547" s="1" t="s">
        <v>456</v>
      </c>
      <c r="F547" s="1" t="s">
        <v>489</v>
      </c>
    </row>
    <row r="548" spans="1:6" x14ac:dyDescent="0.35">
      <c r="A548">
        <v>246</v>
      </c>
      <c r="B548" s="1" t="s">
        <v>24</v>
      </c>
      <c r="C548" s="1" t="s">
        <v>271</v>
      </c>
      <c r="D548">
        <v>223</v>
      </c>
      <c r="E548" s="1" t="s">
        <v>457</v>
      </c>
      <c r="F548" s="1" t="s">
        <v>652</v>
      </c>
    </row>
    <row r="549" spans="1:6" x14ac:dyDescent="0.35">
      <c r="A549">
        <v>246</v>
      </c>
      <c r="B549" s="1" t="s">
        <v>24</v>
      </c>
      <c r="C549" s="1" t="s">
        <v>271</v>
      </c>
      <c r="D549">
        <v>224</v>
      </c>
      <c r="E549" s="1" t="s">
        <v>458</v>
      </c>
      <c r="F549" s="1" t="s">
        <v>488</v>
      </c>
    </row>
    <row r="550" spans="1:6" x14ac:dyDescent="0.35">
      <c r="A550">
        <v>246</v>
      </c>
      <c r="B550" s="1" t="s">
        <v>24</v>
      </c>
      <c r="C550" s="1" t="s">
        <v>271</v>
      </c>
      <c r="D550">
        <v>226</v>
      </c>
      <c r="E550" s="1" t="s">
        <v>477</v>
      </c>
      <c r="F550" s="1" t="s">
        <v>489</v>
      </c>
    </row>
    <row r="551" spans="1:6" x14ac:dyDescent="0.35">
      <c r="A551">
        <v>246</v>
      </c>
      <c r="B551" s="1" t="s">
        <v>24</v>
      </c>
      <c r="C551" s="1" t="s">
        <v>271</v>
      </c>
      <c r="D551">
        <v>191</v>
      </c>
      <c r="E551" s="1" t="s">
        <v>459</v>
      </c>
      <c r="F551" s="1" t="s">
        <v>491</v>
      </c>
    </row>
    <row r="552" spans="1:6" x14ac:dyDescent="0.35">
      <c r="A552">
        <v>246</v>
      </c>
      <c r="B552" s="1" t="s">
        <v>24</v>
      </c>
      <c r="C552" s="1" t="s">
        <v>271</v>
      </c>
      <c r="D552">
        <v>201</v>
      </c>
      <c r="E552" s="1" t="s">
        <v>460</v>
      </c>
      <c r="F552" s="1" t="s">
        <v>488</v>
      </c>
    </row>
    <row r="553" spans="1:6" x14ac:dyDescent="0.35">
      <c r="A553">
        <v>246</v>
      </c>
      <c r="B553" s="1" t="s">
        <v>24</v>
      </c>
      <c r="C553" s="1" t="s">
        <v>271</v>
      </c>
      <c r="D553">
        <v>207</v>
      </c>
      <c r="E553" s="1" t="s">
        <v>461</v>
      </c>
      <c r="F553" s="1" t="s">
        <v>489</v>
      </c>
    </row>
    <row r="554" spans="1:6" x14ac:dyDescent="0.35">
      <c r="A554">
        <v>246</v>
      </c>
      <c r="B554" s="1" t="s">
        <v>24</v>
      </c>
      <c r="C554" s="1" t="s">
        <v>271</v>
      </c>
      <c r="D554">
        <v>208</v>
      </c>
      <c r="E554" s="1" t="s">
        <v>480</v>
      </c>
      <c r="F554" s="1" t="s">
        <v>653</v>
      </c>
    </row>
    <row r="555" spans="1:6" x14ac:dyDescent="0.35">
      <c r="A555">
        <v>246</v>
      </c>
      <c r="B555" s="1" t="s">
        <v>24</v>
      </c>
      <c r="C555" s="1" t="s">
        <v>271</v>
      </c>
      <c r="D555">
        <v>232</v>
      </c>
      <c r="E555" s="1" t="s">
        <v>462</v>
      </c>
      <c r="F555" s="1" t="s">
        <v>508</v>
      </c>
    </row>
    <row r="556" spans="1:6" x14ac:dyDescent="0.35">
      <c r="A556">
        <v>246</v>
      </c>
      <c r="B556" s="1" t="s">
        <v>24</v>
      </c>
      <c r="C556" s="1" t="s">
        <v>271</v>
      </c>
      <c r="D556">
        <v>233</v>
      </c>
      <c r="E556" s="1" t="s">
        <v>463</v>
      </c>
      <c r="F556" s="1" t="s">
        <v>508</v>
      </c>
    </row>
    <row r="557" spans="1:6" x14ac:dyDescent="0.35">
      <c r="A557">
        <v>246</v>
      </c>
      <c r="B557" s="1" t="s">
        <v>24</v>
      </c>
      <c r="C557" s="1" t="s">
        <v>271</v>
      </c>
      <c r="D557">
        <v>160</v>
      </c>
      <c r="E557" s="1" t="s">
        <v>464</v>
      </c>
      <c r="F557" s="1" t="s">
        <v>492</v>
      </c>
    </row>
    <row r="558" spans="1:6" x14ac:dyDescent="0.35">
      <c r="A558">
        <v>246</v>
      </c>
      <c r="B558" s="1" t="s">
        <v>24</v>
      </c>
      <c r="C558" s="1" t="s">
        <v>271</v>
      </c>
      <c r="D558">
        <v>234</v>
      </c>
      <c r="E558" s="1" t="s">
        <v>465</v>
      </c>
      <c r="F558" s="1" t="s">
        <v>508</v>
      </c>
    </row>
    <row r="559" spans="1:6" x14ac:dyDescent="0.35">
      <c r="A559">
        <v>246</v>
      </c>
      <c r="B559" s="1" t="s">
        <v>24</v>
      </c>
      <c r="C559" s="1" t="s">
        <v>271</v>
      </c>
      <c r="D559">
        <v>235</v>
      </c>
      <c r="E559" s="1" t="s">
        <v>466</v>
      </c>
      <c r="F559" s="1" t="s">
        <v>508</v>
      </c>
    </row>
    <row r="560" spans="1:6" x14ac:dyDescent="0.35">
      <c r="A560">
        <v>246</v>
      </c>
      <c r="B560" s="1" t="s">
        <v>24</v>
      </c>
      <c r="C560" s="1" t="s">
        <v>271</v>
      </c>
      <c r="D560">
        <v>253</v>
      </c>
      <c r="E560" s="1" t="s">
        <v>469</v>
      </c>
      <c r="F560" s="1" t="s">
        <v>491</v>
      </c>
    </row>
    <row r="561" spans="1:6" x14ac:dyDescent="0.35">
      <c r="A561">
        <v>246</v>
      </c>
      <c r="B561" s="1" t="s">
        <v>24</v>
      </c>
      <c r="C561" s="1" t="s">
        <v>271</v>
      </c>
      <c r="D561">
        <v>238</v>
      </c>
      <c r="E561" s="1" t="s">
        <v>470</v>
      </c>
      <c r="F561" s="1" t="s">
        <v>488</v>
      </c>
    </row>
    <row r="562" spans="1:6" x14ac:dyDescent="0.35">
      <c r="A562">
        <v>246</v>
      </c>
      <c r="B562" s="1" t="s">
        <v>24</v>
      </c>
      <c r="C562" s="1" t="s">
        <v>271</v>
      </c>
      <c r="D562">
        <v>240</v>
      </c>
      <c r="E562" s="1" t="s">
        <v>472</v>
      </c>
      <c r="F562" s="1" t="s">
        <v>491</v>
      </c>
    </row>
    <row r="563" spans="1:6" x14ac:dyDescent="0.35">
      <c r="A563">
        <v>246</v>
      </c>
      <c r="B563" s="1" t="s">
        <v>24</v>
      </c>
      <c r="C563" s="1" t="s">
        <v>271</v>
      </c>
      <c r="D563">
        <v>241</v>
      </c>
      <c r="E563" s="1" t="s">
        <v>473</v>
      </c>
      <c r="F563" s="1" t="s">
        <v>491</v>
      </c>
    </row>
    <row r="564" spans="1:6" x14ac:dyDescent="0.35">
      <c r="A564">
        <v>246</v>
      </c>
      <c r="B564" s="1" t="s">
        <v>24</v>
      </c>
      <c r="C564" s="1" t="s">
        <v>271</v>
      </c>
      <c r="D564">
        <v>243</v>
      </c>
      <c r="E564" s="1" t="s">
        <v>474</v>
      </c>
      <c r="F564" s="1" t="s">
        <v>508</v>
      </c>
    </row>
    <row r="565" spans="1:6" x14ac:dyDescent="0.35">
      <c r="A565">
        <v>245</v>
      </c>
      <c r="B565" s="1" t="s">
        <v>25</v>
      </c>
      <c r="C565" s="1" t="s">
        <v>272</v>
      </c>
      <c r="D565">
        <v>263</v>
      </c>
      <c r="E565" s="1" t="s">
        <v>448</v>
      </c>
      <c r="F565" s="1" t="s">
        <v>654</v>
      </c>
    </row>
    <row r="566" spans="1:6" x14ac:dyDescent="0.35">
      <c r="A566">
        <v>245</v>
      </c>
      <c r="B566" s="1" t="s">
        <v>25</v>
      </c>
      <c r="C566" s="1" t="s">
        <v>272</v>
      </c>
      <c r="D566">
        <v>97</v>
      </c>
      <c r="E566" s="1" t="s">
        <v>450</v>
      </c>
      <c r="F566" s="1" t="s">
        <v>656</v>
      </c>
    </row>
    <row r="567" spans="1:6" x14ac:dyDescent="0.35">
      <c r="A567">
        <v>245</v>
      </c>
      <c r="B567" s="1" t="s">
        <v>25</v>
      </c>
      <c r="C567" s="1" t="s">
        <v>272</v>
      </c>
      <c r="D567">
        <v>177</v>
      </c>
      <c r="E567" s="1" t="s">
        <v>451</v>
      </c>
      <c r="F567" s="1" t="s">
        <v>485</v>
      </c>
    </row>
    <row r="568" spans="1:6" x14ac:dyDescent="0.35">
      <c r="A568">
        <v>245</v>
      </c>
      <c r="B568" s="1" t="s">
        <v>25</v>
      </c>
      <c r="C568" s="1" t="s">
        <v>272</v>
      </c>
      <c r="D568">
        <v>213</v>
      </c>
      <c r="E568" s="1" t="s">
        <v>453</v>
      </c>
      <c r="F568" s="1" t="s">
        <v>491</v>
      </c>
    </row>
    <row r="569" spans="1:6" x14ac:dyDescent="0.35">
      <c r="A569">
        <v>245</v>
      </c>
      <c r="B569" s="1" t="s">
        <v>25</v>
      </c>
      <c r="C569" s="1" t="s">
        <v>272</v>
      </c>
      <c r="D569">
        <v>213</v>
      </c>
      <c r="E569" s="1" t="s">
        <v>453</v>
      </c>
      <c r="F569" s="1" t="s">
        <v>508</v>
      </c>
    </row>
    <row r="570" spans="1:6" x14ac:dyDescent="0.35">
      <c r="A570">
        <v>245</v>
      </c>
      <c r="B570" s="1" t="s">
        <v>25</v>
      </c>
      <c r="C570" s="1" t="s">
        <v>272</v>
      </c>
      <c r="D570">
        <v>213</v>
      </c>
      <c r="E570" s="1" t="s">
        <v>453</v>
      </c>
      <c r="F570" s="1" t="s">
        <v>488</v>
      </c>
    </row>
    <row r="571" spans="1:6" x14ac:dyDescent="0.35">
      <c r="A571">
        <v>245</v>
      </c>
      <c r="B571" s="1" t="s">
        <v>25</v>
      </c>
      <c r="C571" s="1" t="s">
        <v>272</v>
      </c>
      <c r="D571">
        <v>213</v>
      </c>
      <c r="E571" s="1" t="s">
        <v>453</v>
      </c>
      <c r="F571" s="1" t="s">
        <v>490</v>
      </c>
    </row>
    <row r="572" spans="1:6" x14ac:dyDescent="0.35">
      <c r="A572">
        <v>245</v>
      </c>
      <c r="B572" s="1" t="s">
        <v>25</v>
      </c>
      <c r="C572" s="1" t="s">
        <v>272</v>
      </c>
      <c r="D572">
        <v>219</v>
      </c>
      <c r="E572" s="1" t="s">
        <v>454</v>
      </c>
      <c r="F572" s="1" t="s">
        <v>508</v>
      </c>
    </row>
    <row r="573" spans="1:6" x14ac:dyDescent="0.35">
      <c r="A573">
        <v>245</v>
      </c>
      <c r="B573" s="1" t="s">
        <v>25</v>
      </c>
      <c r="C573" s="1" t="s">
        <v>272</v>
      </c>
      <c r="D573">
        <v>221</v>
      </c>
      <c r="E573" s="1" t="s">
        <v>455</v>
      </c>
      <c r="F573" s="1" t="s">
        <v>488</v>
      </c>
    </row>
    <row r="574" spans="1:6" x14ac:dyDescent="0.35">
      <c r="A574">
        <v>245</v>
      </c>
      <c r="B574" s="1" t="s">
        <v>25</v>
      </c>
      <c r="C574" s="1" t="s">
        <v>272</v>
      </c>
      <c r="D574">
        <v>222</v>
      </c>
      <c r="E574" s="1" t="s">
        <v>456</v>
      </c>
      <c r="F574" s="1" t="s">
        <v>490</v>
      </c>
    </row>
    <row r="575" spans="1:6" x14ac:dyDescent="0.35">
      <c r="A575">
        <v>245</v>
      </c>
      <c r="B575" s="1" t="s">
        <v>25</v>
      </c>
      <c r="C575" s="1" t="s">
        <v>272</v>
      </c>
      <c r="D575">
        <v>224</v>
      </c>
      <c r="E575" s="1" t="s">
        <v>458</v>
      </c>
      <c r="F575" s="1" t="s">
        <v>488</v>
      </c>
    </row>
    <row r="576" spans="1:6" x14ac:dyDescent="0.35">
      <c r="A576">
        <v>245</v>
      </c>
      <c r="B576" s="1" t="s">
        <v>25</v>
      </c>
      <c r="C576" s="1" t="s">
        <v>272</v>
      </c>
      <c r="D576">
        <v>191</v>
      </c>
      <c r="E576" s="1" t="s">
        <v>459</v>
      </c>
      <c r="F576" s="1" t="s">
        <v>491</v>
      </c>
    </row>
    <row r="577" spans="1:6" x14ac:dyDescent="0.35">
      <c r="A577">
        <v>245</v>
      </c>
      <c r="B577" s="1" t="s">
        <v>25</v>
      </c>
      <c r="C577" s="1" t="s">
        <v>272</v>
      </c>
      <c r="D577">
        <v>201</v>
      </c>
      <c r="E577" s="1" t="s">
        <v>460</v>
      </c>
      <c r="F577" s="1" t="s">
        <v>491</v>
      </c>
    </row>
    <row r="578" spans="1:6" x14ac:dyDescent="0.35">
      <c r="A578">
        <v>245</v>
      </c>
      <c r="B578" s="1" t="s">
        <v>25</v>
      </c>
      <c r="C578" s="1" t="s">
        <v>272</v>
      </c>
      <c r="D578">
        <v>207</v>
      </c>
      <c r="E578" s="1" t="s">
        <v>461</v>
      </c>
      <c r="F578" s="1" t="s">
        <v>491</v>
      </c>
    </row>
    <row r="579" spans="1:6" x14ac:dyDescent="0.35">
      <c r="A579">
        <v>245</v>
      </c>
      <c r="B579" s="1" t="s">
        <v>25</v>
      </c>
      <c r="C579" s="1" t="s">
        <v>272</v>
      </c>
      <c r="D579">
        <v>232</v>
      </c>
      <c r="E579" s="1" t="s">
        <v>462</v>
      </c>
      <c r="F579" s="1" t="s">
        <v>491</v>
      </c>
    </row>
    <row r="580" spans="1:6" x14ac:dyDescent="0.35">
      <c r="A580">
        <v>245</v>
      </c>
      <c r="B580" s="1" t="s">
        <v>25</v>
      </c>
      <c r="C580" s="1" t="s">
        <v>272</v>
      </c>
      <c r="D580">
        <v>233</v>
      </c>
      <c r="E580" s="1" t="s">
        <v>463</v>
      </c>
      <c r="F580" s="1" t="s">
        <v>508</v>
      </c>
    </row>
    <row r="581" spans="1:6" x14ac:dyDescent="0.35">
      <c r="A581">
        <v>245</v>
      </c>
      <c r="B581" s="1" t="s">
        <v>25</v>
      </c>
      <c r="C581" s="1" t="s">
        <v>272</v>
      </c>
      <c r="D581">
        <v>160</v>
      </c>
      <c r="E581" s="1" t="s">
        <v>464</v>
      </c>
      <c r="F581" s="1" t="s">
        <v>492</v>
      </c>
    </row>
    <row r="582" spans="1:6" x14ac:dyDescent="0.35">
      <c r="A582">
        <v>245</v>
      </c>
      <c r="B582" s="1" t="s">
        <v>25</v>
      </c>
      <c r="C582" s="1" t="s">
        <v>272</v>
      </c>
      <c r="D582">
        <v>234</v>
      </c>
      <c r="E582" s="1" t="s">
        <v>465</v>
      </c>
      <c r="F582" s="1" t="s">
        <v>508</v>
      </c>
    </row>
    <row r="583" spans="1:6" x14ac:dyDescent="0.35">
      <c r="A583">
        <v>245</v>
      </c>
      <c r="B583" s="1" t="s">
        <v>25</v>
      </c>
      <c r="C583" s="1" t="s">
        <v>272</v>
      </c>
      <c r="D583">
        <v>235</v>
      </c>
      <c r="E583" s="1" t="s">
        <v>466</v>
      </c>
      <c r="F583" s="1" t="s">
        <v>508</v>
      </c>
    </row>
    <row r="584" spans="1:6" x14ac:dyDescent="0.35">
      <c r="A584">
        <v>245</v>
      </c>
      <c r="B584" s="1" t="s">
        <v>25</v>
      </c>
      <c r="C584" s="1" t="s">
        <v>272</v>
      </c>
      <c r="D584">
        <v>253</v>
      </c>
      <c r="E584" s="1" t="s">
        <v>469</v>
      </c>
      <c r="F584" s="1" t="s">
        <v>491</v>
      </c>
    </row>
    <row r="585" spans="1:6" x14ac:dyDescent="0.35">
      <c r="A585">
        <v>245</v>
      </c>
      <c r="B585" s="1" t="s">
        <v>25</v>
      </c>
      <c r="C585" s="1" t="s">
        <v>272</v>
      </c>
      <c r="D585">
        <v>253</v>
      </c>
      <c r="E585" s="1" t="s">
        <v>469</v>
      </c>
      <c r="F585" s="1" t="s">
        <v>508</v>
      </c>
    </row>
    <row r="586" spans="1:6" x14ac:dyDescent="0.35">
      <c r="A586">
        <v>245</v>
      </c>
      <c r="B586" s="1" t="s">
        <v>25</v>
      </c>
      <c r="C586" s="1" t="s">
        <v>272</v>
      </c>
      <c r="D586">
        <v>238</v>
      </c>
      <c r="E586" s="1" t="s">
        <v>470</v>
      </c>
      <c r="F586" s="1" t="s">
        <v>491</v>
      </c>
    </row>
    <row r="587" spans="1:6" x14ac:dyDescent="0.35">
      <c r="A587">
        <v>245</v>
      </c>
      <c r="B587" s="1" t="s">
        <v>25</v>
      </c>
      <c r="C587" s="1" t="s">
        <v>272</v>
      </c>
      <c r="D587">
        <v>240</v>
      </c>
      <c r="E587" s="1" t="s">
        <v>472</v>
      </c>
      <c r="F587" s="1" t="s">
        <v>491</v>
      </c>
    </row>
    <row r="588" spans="1:6" x14ac:dyDescent="0.35">
      <c r="A588">
        <v>245</v>
      </c>
      <c r="B588" s="1" t="s">
        <v>25</v>
      </c>
      <c r="C588" s="1" t="s">
        <v>272</v>
      </c>
      <c r="D588">
        <v>241</v>
      </c>
      <c r="E588" s="1" t="s">
        <v>473</v>
      </c>
      <c r="F588" s="1" t="s">
        <v>508</v>
      </c>
    </row>
    <row r="589" spans="1:6" x14ac:dyDescent="0.35">
      <c r="A589">
        <v>245</v>
      </c>
      <c r="B589" s="1" t="s">
        <v>25</v>
      </c>
      <c r="C589" s="1" t="s">
        <v>272</v>
      </c>
      <c r="D589">
        <v>243</v>
      </c>
      <c r="E589" s="1" t="s">
        <v>474</v>
      </c>
      <c r="F589" s="1" t="s">
        <v>508</v>
      </c>
    </row>
    <row r="590" spans="1:6" x14ac:dyDescent="0.35">
      <c r="A590">
        <v>36</v>
      </c>
      <c r="B590" s="1" t="s">
        <v>234</v>
      </c>
      <c r="C590" s="1" t="s">
        <v>442</v>
      </c>
      <c r="D590">
        <v>84</v>
      </c>
      <c r="E590" s="1" t="s">
        <v>449</v>
      </c>
      <c r="F590" s="1" t="s">
        <v>544</v>
      </c>
    </row>
    <row r="591" spans="1:6" x14ac:dyDescent="0.35">
      <c r="A591">
        <v>37</v>
      </c>
      <c r="B591" s="1" t="s">
        <v>233</v>
      </c>
      <c r="C591" s="1" t="s">
        <v>441</v>
      </c>
      <c r="D591">
        <v>84</v>
      </c>
      <c r="E591" s="1" t="s">
        <v>449</v>
      </c>
      <c r="F591" s="1" t="s">
        <v>544</v>
      </c>
    </row>
    <row r="592" spans="1:6" x14ac:dyDescent="0.35">
      <c r="A592">
        <v>244</v>
      </c>
      <c r="B592" s="1" t="s">
        <v>26</v>
      </c>
      <c r="C592" s="1" t="s">
        <v>273</v>
      </c>
      <c r="D592">
        <v>263</v>
      </c>
      <c r="E592" s="1" t="s">
        <v>448</v>
      </c>
      <c r="F592" s="1" t="s">
        <v>657</v>
      </c>
    </row>
    <row r="593" spans="1:6" x14ac:dyDescent="0.35">
      <c r="A593">
        <v>244</v>
      </c>
      <c r="B593" s="1" t="s">
        <v>26</v>
      </c>
      <c r="C593" s="1" t="s">
        <v>273</v>
      </c>
      <c r="D593">
        <v>97</v>
      </c>
      <c r="E593" s="1" t="s">
        <v>450</v>
      </c>
      <c r="F593" s="1" t="s">
        <v>658</v>
      </c>
    </row>
    <row r="594" spans="1:6" x14ac:dyDescent="0.35">
      <c r="A594">
        <v>244</v>
      </c>
      <c r="B594" s="1" t="s">
        <v>26</v>
      </c>
      <c r="C594" s="1" t="s">
        <v>273</v>
      </c>
      <c r="D594">
        <v>177</v>
      </c>
      <c r="E594" s="1" t="s">
        <v>451</v>
      </c>
      <c r="F594" s="1" t="s">
        <v>485</v>
      </c>
    </row>
    <row r="595" spans="1:6" x14ac:dyDescent="0.35">
      <c r="A595">
        <v>244</v>
      </c>
      <c r="B595" s="1" t="s">
        <v>26</v>
      </c>
      <c r="C595" s="1" t="s">
        <v>273</v>
      </c>
      <c r="D595">
        <v>178</v>
      </c>
      <c r="E595" s="1" t="s">
        <v>452</v>
      </c>
      <c r="F595" s="1" t="s">
        <v>659</v>
      </c>
    </row>
    <row r="596" spans="1:6" x14ac:dyDescent="0.35">
      <c r="A596">
        <v>244</v>
      </c>
      <c r="B596" s="1" t="s">
        <v>26</v>
      </c>
      <c r="C596" s="1" t="s">
        <v>273</v>
      </c>
      <c r="D596">
        <v>213</v>
      </c>
      <c r="E596" s="1" t="s">
        <v>453</v>
      </c>
      <c r="F596" s="1" t="s">
        <v>488</v>
      </c>
    </row>
    <row r="597" spans="1:6" x14ac:dyDescent="0.35">
      <c r="A597">
        <v>244</v>
      </c>
      <c r="B597" s="1" t="s">
        <v>26</v>
      </c>
      <c r="C597" s="1" t="s">
        <v>273</v>
      </c>
      <c r="D597">
        <v>213</v>
      </c>
      <c r="E597" s="1" t="s">
        <v>453</v>
      </c>
      <c r="F597" s="1" t="s">
        <v>501</v>
      </c>
    </row>
    <row r="598" spans="1:6" x14ac:dyDescent="0.35">
      <c r="A598">
        <v>244</v>
      </c>
      <c r="B598" s="1" t="s">
        <v>26</v>
      </c>
      <c r="C598" s="1" t="s">
        <v>273</v>
      </c>
      <c r="D598">
        <v>219</v>
      </c>
      <c r="E598" s="1" t="s">
        <v>454</v>
      </c>
      <c r="F598" s="1" t="s">
        <v>489</v>
      </c>
    </row>
    <row r="599" spans="1:6" x14ac:dyDescent="0.35">
      <c r="A599">
        <v>244</v>
      </c>
      <c r="B599" s="1" t="s">
        <v>26</v>
      </c>
      <c r="C599" s="1" t="s">
        <v>273</v>
      </c>
      <c r="D599">
        <v>220</v>
      </c>
      <c r="E599" s="1" t="s">
        <v>476</v>
      </c>
      <c r="F599" s="1" t="s">
        <v>660</v>
      </c>
    </row>
    <row r="600" spans="1:6" x14ac:dyDescent="0.35">
      <c r="A600">
        <v>244</v>
      </c>
      <c r="B600" s="1" t="s">
        <v>26</v>
      </c>
      <c r="C600" s="1" t="s">
        <v>273</v>
      </c>
      <c r="D600">
        <v>221</v>
      </c>
      <c r="E600" s="1" t="s">
        <v>455</v>
      </c>
      <c r="F600" s="1" t="s">
        <v>488</v>
      </c>
    </row>
    <row r="601" spans="1:6" x14ac:dyDescent="0.35">
      <c r="A601">
        <v>244</v>
      </c>
      <c r="B601" s="1" t="s">
        <v>26</v>
      </c>
      <c r="C601" s="1" t="s">
        <v>273</v>
      </c>
      <c r="D601">
        <v>222</v>
      </c>
      <c r="E601" s="1" t="s">
        <v>456</v>
      </c>
      <c r="F601" s="1" t="s">
        <v>489</v>
      </c>
    </row>
    <row r="602" spans="1:6" x14ac:dyDescent="0.35">
      <c r="A602">
        <v>244</v>
      </c>
      <c r="B602" s="1" t="s">
        <v>26</v>
      </c>
      <c r="C602" s="1" t="s">
        <v>273</v>
      </c>
      <c r="D602">
        <v>223</v>
      </c>
      <c r="E602" s="1" t="s">
        <v>457</v>
      </c>
      <c r="F602" s="1" t="s">
        <v>544</v>
      </c>
    </row>
    <row r="603" spans="1:6" x14ac:dyDescent="0.35">
      <c r="A603">
        <v>244</v>
      </c>
      <c r="B603" s="1" t="s">
        <v>26</v>
      </c>
      <c r="C603" s="1" t="s">
        <v>273</v>
      </c>
      <c r="D603">
        <v>224</v>
      </c>
      <c r="E603" s="1" t="s">
        <v>458</v>
      </c>
      <c r="F603" s="1" t="s">
        <v>489</v>
      </c>
    </row>
    <row r="604" spans="1:6" x14ac:dyDescent="0.35">
      <c r="A604">
        <v>244</v>
      </c>
      <c r="B604" s="1" t="s">
        <v>26</v>
      </c>
      <c r="C604" s="1" t="s">
        <v>273</v>
      </c>
      <c r="D604">
        <v>226</v>
      </c>
      <c r="E604" s="1" t="s">
        <v>477</v>
      </c>
      <c r="F604" s="1" t="s">
        <v>489</v>
      </c>
    </row>
    <row r="605" spans="1:6" x14ac:dyDescent="0.35">
      <c r="A605">
        <v>244</v>
      </c>
      <c r="B605" s="1" t="s">
        <v>26</v>
      </c>
      <c r="C605" s="1" t="s">
        <v>273</v>
      </c>
      <c r="D605">
        <v>191</v>
      </c>
      <c r="E605" s="1" t="s">
        <v>459</v>
      </c>
      <c r="F605" s="1" t="s">
        <v>504</v>
      </c>
    </row>
    <row r="606" spans="1:6" x14ac:dyDescent="0.35">
      <c r="A606">
        <v>244</v>
      </c>
      <c r="B606" s="1" t="s">
        <v>26</v>
      </c>
      <c r="C606" s="1" t="s">
        <v>273</v>
      </c>
      <c r="D606">
        <v>192</v>
      </c>
      <c r="E606" s="1" t="s">
        <v>478</v>
      </c>
      <c r="F606" s="1" t="s">
        <v>661</v>
      </c>
    </row>
    <row r="607" spans="1:6" x14ac:dyDescent="0.35">
      <c r="A607">
        <v>244</v>
      </c>
      <c r="B607" s="1" t="s">
        <v>26</v>
      </c>
      <c r="C607" s="1" t="s">
        <v>273</v>
      </c>
      <c r="D607">
        <v>201</v>
      </c>
      <c r="E607" s="1" t="s">
        <v>460</v>
      </c>
      <c r="F607" s="1" t="s">
        <v>488</v>
      </c>
    </row>
    <row r="608" spans="1:6" x14ac:dyDescent="0.35">
      <c r="A608">
        <v>244</v>
      </c>
      <c r="B608" s="1" t="s">
        <v>26</v>
      </c>
      <c r="C608" s="1" t="s">
        <v>273</v>
      </c>
      <c r="D608">
        <v>201</v>
      </c>
      <c r="E608" s="1" t="s">
        <v>460</v>
      </c>
      <c r="F608" s="1" t="s">
        <v>489</v>
      </c>
    </row>
    <row r="609" spans="1:6" x14ac:dyDescent="0.35">
      <c r="A609">
        <v>244</v>
      </c>
      <c r="B609" s="1" t="s">
        <v>26</v>
      </c>
      <c r="C609" s="1" t="s">
        <v>273</v>
      </c>
      <c r="D609">
        <v>207</v>
      </c>
      <c r="E609" s="1" t="s">
        <v>461</v>
      </c>
      <c r="F609" s="1" t="s">
        <v>491</v>
      </c>
    </row>
    <row r="610" spans="1:6" x14ac:dyDescent="0.35">
      <c r="A610">
        <v>244</v>
      </c>
      <c r="B610" s="1" t="s">
        <v>26</v>
      </c>
      <c r="C610" s="1" t="s">
        <v>273</v>
      </c>
      <c r="D610">
        <v>232</v>
      </c>
      <c r="E610" s="1" t="s">
        <v>462</v>
      </c>
      <c r="F610" s="1" t="s">
        <v>508</v>
      </c>
    </row>
    <row r="611" spans="1:6" x14ac:dyDescent="0.35">
      <c r="A611">
        <v>244</v>
      </c>
      <c r="B611" s="1" t="s">
        <v>26</v>
      </c>
      <c r="C611" s="1" t="s">
        <v>273</v>
      </c>
      <c r="D611">
        <v>233</v>
      </c>
      <c r="E611" s="1" t="s">
        <v>463</v>
      </c>
      <c r="F611" s="1" t="s">
        <v>488</v>
      </c>
    </row>
    <row r="612" spans="1:6" x14ac:dyDescent="0.35">
      <c r="A612">
        <v>244</v>
      </c>
      <c r="B612" s="1" t="s">
        <v>26</v>
      </c>
      <c r="C612" s="1" t="s">
        <v>273</v>
      </c>
      <c r="D612">
        <v>160</v>
      </c>
      <c r="E612" s="1" t="s">
        <v>464</v>
      </c>
      <c r="F612" s="1" t="s">
        <v>492</v>
      </c>
    </row>
    <row r="613" spans="1:6" x14ac:dyDescent="0.35">
      <c r="A613">
        <v>244</v>
      </c>
      <c r="B613" s="1" t="s">
        <v>26</v>
      </c>
      <c r="C613" s="1" t="s">
        <v>273</v>
      </c>
      <c r="D613">
        <v>234</v>
      </c>
      <c r="E613" s="1" t="s">
        <v>465</v>
      </c>
      <c r="F613" s="1" t="s">
        <v>508</v>
      </c>
    </row>
    <row r="614" spans="1:6" x14ac:dyDescent="0.35">
      <c r="A614">
        <v>244</v>
      </c>
      <c r="B614" s="1" t="s">
        <v>26</v>
      </c>
      <c r="C614" s="1" t="s">
        <v>273</v>
      </c>
      <c r="D614">
        <v>235</v>
      </c>
      <c r="E614" s="1" t="s">
        <v>466</v>
      </c>
      <c r="F614" s="1" t="s">
        <v>508</v>
      </c>
    </row>
    <row r="615" spans="1:6" x14ac:dyDescent="0.35">
      <c r="A615">
        <v>244</v>
      </c>
      <c r="B615" s="1" t="s">
        <v>26</v>
      </c>
      <c r="C615" s="1" t="s">
        <v>273</v>
      </c>
      <c r="D615">
        <v>236</v>
      </c>
      <c r="E615" s="1" t="s">
        <v>467</v>
      </c>
      <c r="F615" s="1" t="s">
        <v>662</v>
      </c>
    </row>
    <row r="616" spans="1:6" x14ac:dyDescent="0.35">
      <c r="A616">
        <v>244</v>
      </c>
      <c r="B616" s="1" t="s">
        <v>26</v>
      </c>
      <c r="C616" s="1" t="s">
        <v>273</v>
      </c>
      <c r="D616">
        <v>237</v>
      </c>
      <c r="E616" s="1" t="s">
        <v>468</v>
      </c>
      <c r="F616" s="1" t="s">
        <v>663</v>
      </c>
    </row>
    <row r="617" spans="1:6" x14ac:dyDescent="0.35">
      <c r="A617">
        <v>244</v>
      </c>
      <c r="B617" s="1" t="s">
        <v>26</v>
      </c>
      <c r="C617" s="1" t="s">
        <v>273</v>
      </c>
      <c r="D617">
        <v>253</v>
      </c>
      <c r="E617" s="1" t="s">
        <v>469</v>
      </c>
      <c r="F617" s="1" t="s">
        <v>508</v>
      </c>
    </row>
    <row r="618" spans="1:6" x14ac:dyDescent="0.35">
      <c r="A618">
        <v>244</v>
      </c>
      <c r="B618" s="1" t="s">
        <v>26</v>
      </c>
      <c r="C618" s="1" t="s">
        <v>273</v>
      </c>
      <c r="D618">
        <v>238</v>
      </c>
      <c r="E618" s="1" t="s">
        <v>470</v>
      </c>
      <c r="F618" s="1" t="s">
        <v>488</v>
      </c>
    </row>
    <row r="619" spans="1:6" x14ac:dyDescent="0.35">
      <c r="A619">
        <v>244</v>
      </c>
      <c r="B619" s="1" t="s">
        <v>26</v>
      </c>
      <c r="C619" s="1" t="s">
        <v>273</v>
      </c>
      <c r="D619">
        <v>239</v>
      </c>
      <c r="E619" s="1" t="s">
        <v>471</v>
      </c>
      <c r="F619" s="1" t="s">
        <v>664</v>
      </c>
    </row>
    <row r="620" spans="1:6" x14ac:dyDescent="0.35">
      <c r="A620">
        <v>244</v>
      </c>
      <c r="B620" s="1" t="s">
        <v>26</v>
      </c>
      <c r="C620" s="1" t="s">
        <v>273</v>
      </c>
      <c r="D620">
        <v>240</v>
      </c>
      <c r="E620" s="1" t="s">
        <v>472</v>
      </c>
      <c r="F620" s="1" t="s">
        <v>491</v>
      </c>
    </row>
    <row r="621" spans="1:6" x14ac:dyDescent="0.35">
      <c r="A621">
        <v>244</v>
      </c>
      <c r="B621" s="1" t="s">
        <v>26</v>
      </c>
      <c r="C621" s="1" t="s">
        <v>273</v>
      </c>
      <c r="D621">
        <v>241</v>
      </c>
      <c r="E621" s="1" t="s">
        <v>473</v>
      </c>
      <c r="F621" s="1" t="s">
        <v>491</v>
      </c>
    </row>
    <row r="622" spans="1:6" x14ac:dyDescent="0.35">
      <c r="A622">
        <v>244</v>
      </c>
      <c r="B622" s="1" t="s">
        <v>26</v>
      </c>
      <c r="C622" s="1" t="s">
        <v>273</v>
      </c>
      <c r="D622">
        <v>243</v>
      </c>
      <c r="E622" s="1" t="s">
        <v>474</v>
      </c>
      <c r="F622" s="1" t="s">
        <v>508</v>
      </c>
    </row>
    <row r="623" spans="1:6" x14ac:dyDescent="0.35">
      <c r="A623">
        <v>244</v>
      </c>
      <c r="B623" s="1" t="s">
        <v>26</v>
      </c>
      <c r="C623" s="1" t="s">
        <v>273</v>
      </c>
      <c r="D623">
        <v>244</v>
      </c>
      <c r="E623" s="1" t="s">
        <v>481</v>
      </c>
      <c r="F623" s="1" t="s">
        <v>665</v>
      </c>
    </row>
    <row r="624" spans="1:6" x14ac:dyDescent="0.35">
      <c r="A624">
        <v>244</v>
      </c>
      <c r="B624" s="1" t="s">
        <v>26</v>
      </c>
      <c r="C624" s="1" t="s">
        <v>273</v>
      </c>
      <c r="D624">
        <v>300</v>
      </c>
      <c r="E624" s="1" t="s">
        <v>475</v>
      </c>
      <c r="F624" s="1" t="s">
        <v>666</v>
      </c>
    </row>
    <row r="625" spans="1:6" x14ac:dyDescent="0.35">
      <c r="A625">
        <v>38</v>
      </c>
      <c r="B625" s="1" t="s">
        <v>232</v>
      </c>
      <c r="C625" s="1" t="s">
        <v>440</v>
      </c>
      <c r="D625">
        <v>84</v>
      </c>
      <c r="E625" s="1" t="s">
        <v>449</v>
      </c>
      <c r="F625" s="1" t="s">
        <v>498</v>
      </c>
    </row>
    <row r="626" spans="1:6" x14ac:dyDescent="0.35">
      <c r="A626">
        <v>243</v>
      </c>
      <c r="B626" s="1" t="s">
        <v>27</v>
      </c>
      <c r="C626" s="1" t="s">
        <v>274</v>
      </c>
      <c r="D626">
        <v>263</v>
      </c>
      <c r="E626" s="1" t="s">
        <v>448</v>
      </c>
      <c r="F626" s="1" t="s">
        <v>667</v>
      </c>
    </row>
    <row r="627" spans="1:6" x14ac:dyDescent="0.35">
      <c r="A627">
        <v>243</v>
      </c>
      <c r="B627" s="1" t="s">
        <v>27</v>
      </c>
      <c r="C627" s="1" t="s">
        <v>274</v>
      </c>
      <c r="D627">
        <v>97</v>
      </c>
      <c r="E627" s="1" t="s">
        <v>450</v>
      </c>
      <c r="F627" s="1" t="s">
        <v>668</v>
      </c>
    </row>
    <row r="628" spans="1:6" x14ac:dyDescent="0.35">
      <c r="A628">
        <v>243</v>
      </c>
      <c r="B628" s="1" t="s">
        <v>27</v>
      </c>
      <c r="C628" s="1" t="s">
        <v>274</v>
      </c>
      <c r="D628">
        <v>177</v>
      </c>
      <c r="E628" s="1" t="s">
        <v>451</v>
      </c>
      <c r="F628" s="1" t="s">
        <v>485</v>
      </c>
    </row>
    <row r="629" spans="1:6" x14ac:dyDescent="0.35">
      <c r="A629">
        <v>243</v>
      </c>
      <c r="B629" s="1" t="s">
        <v>27</v>
      </c>
      <c r="C629" s="1" t="s">
        <v>274</v>
      </c>
      <c r="D629">
        <v>178</v>
      </c>
      <c r="E629" s="1" t="s">
        <v>452</v>
      </c>
      <c r="F629" s="1" t="s">
        <v>546</v>
      </c>
    </row>
    <row r="630" spans="1:6" x14ac:dyDescent="0.35">
      <c r="A630">
        <v>243</v>
      </c>
      <c r="B630" s="1" t="s">
        <v>27</v>
      </c>
      <c r="C630" s="1" t="s">
        <v>274</v>
      </c>
      <c r="D630">
        <v>213</v>
      </c>
      <c r="E630" s="1" t="s">
        <v>453</v>
      </c>
      <c r="F630" s="1" t="s">
        <v>490</v>
      </c>
    </row>
    <row r="631" spans="1:6" x14ac:dyDescent="0.35">
      <c r="A631">
        <v>243</v>
      </c>
      <c r="B631" s="1" t="s">
        <v>27</v>
      </c>
      <c r="C631" s="1" t="s">
        <v>274</v>
      </c>
      <c r="D631">
        <v>219</v>
      </c>
      <c r="E631" s="1" t="s">
        <v>454</v>
      </c>
      <c r="F631" s="1" t="s">
        <v>488</v>
      </c>
    </row>
    <row r="632" spans="1:6" x14ac:dyDescent="0.35">
      <c r="A632">
        <v>243</v>
      </c>
      <c r="B632" s="1" t="s">
        <v>27</v>
      </c>
      <c r="C632" s="1" t="s">
        <v>274</v>
      </c>
      <c r="D632">
        <v>221</v>
      </c>
      <c r="E632" s="1" t="s">
        <v>455</v>
      </c>
      <c r="F632" s="1" t="s">
        <v>489</v>
      </c>
    </row>
    <row r="633" spans="1:6" x14ac:dyDescent="0.35">
      <c r="A633">
        <v>243</v>
      </c>
      <c r="B633" s="1" t="s">
        <v>27</v>
      </c>
      <c r="C633" s="1" t="s">
        <v>274</v>
      </c>
      <c r="D633">
        <v>222</v>
      </c>
      <c r="E633" s="1" t="s">
        <v>456</v>
      </c>
      <c r="F633" s="1" t="s">
        <v>490</v>
      </c>
    </row>
    <row r="634" spans="1:6" x14ac:dyDescent="0.35">
      <c r="A634">
        <v>243</v>
      </c>
      <c r="B634" s="1" t="s">
        <v>27</v>
      </c>
      <c r="C634" s="1" t="s">
        <v>274</v>
      </c>
      <c r="D634">
        <v>223</v>
      </c>
      <c r="E634" s="1" t="s">
        <v>457</v>
      </c>
      <c r="F634" s="1" t="s">
        <v>544</v>
      </c>
    </row>
    <row r="635" spans="1:6" x14ac:dyDescent="0.35">
      <c r="A635">
        <v>243</v>
      </c>
      <c r="B635" s="1" t="s">
        <v>27</v>
      </c>
      <c r="C635" s="1" t="s">
        <v>274</v>
      </c>
      <c r="D635">
        <v>224</v>
      </c>
      <c r="E635" s="1" t="s">
        <v>458</v>
      </c>
      <c r="F635" s="1" t="s">
        <v>488</v>
      </c>
    </row>
    <row r="636" spans="1:6" x14ac:dyDescent="0.35">
      <c r="A636">
        <v>243</v>
      </c>
      <c r="B636" s="1" t="s">
        <v>27</v>
      </c>
      <c r="C636" s="1" t="s">
        <v>274</v>
      </c>
      <c r="D636">
        <v>191</v>
      </c>
      <c r="E636" s="1" t="s">
        <v>459</v>
      </c>
      <c r="F636" s="1" t="s">
        <v>491</v>
      </c>
    </row>
    <row r="637" spans="1:6" x14ac:dyDescent="0.35">
      <c r="A637">
        <v>243</v>
      </c>
      <c r="B637" s="1" t="s">
        <v>27</v>
      </c>
      <c r="C637" s="1" t="s">
        <v>274</v>
      </c>
      <c r="D637">
        <v>191</v>
      </c>
      <c r="E637" s="1" t="s">
        <v>459</v>
      </c>
      <c r="F637" s="1" t="s">
        <v>490</v>
      </c>
    </row>
    <row r="638" spans="1:6" x14ac:dyDescent="0.35">
      <c r="A638">
        <v>243</v>
      </c>
      <c r="B638" s="1" t="s">
        <v>27</v>
      </c>
      <c r="C638" s="1" t="s">
        <v>274</v>
      </c>
      <c r="D638">
        <v>201</v>
      </c>
      <c r="E638" s="1" t="s">
        <v>460</v>
      </c>
      <c r="F638" s="1" t="s">
        <v>491</v>
      </c>
    </row>
    <row r="639" spans="1:6" x14ac:dyDescent="0.35">
      <c r="A639">
        <v>243</v>
      </c>
      <c r="B639" s="1" t="s">
        <v>27</v>
      </c>
      <c r="C639" s="1" t="s">
        <v>274</v>
      </c>
      <c r="D639">
        <v>201</v>
      </c>
      <c r="E639" s="1" t="s">
        <v>460</v>
      </c>
      <c r="F639" s="1" t="s">
        <v>489</v>
      </c>
    </row>
    <row r="640" spans="1:6" x14ac:dyDescent="0.35">
      <c r="A640">
        <v>243</v>
      </c>
      <c r="B640" s="1" t="s">
        <v>27</v>
      </c>
      <c r="C640" s="1" t="s">
        <v>274</v>
      </c>
      <c r="D640">
        <v>207</v>
      </c>
      <c r="E640" s="1" t="s">
        <v>461</v>
      </c>
      <c r="F640" s="1" t="s">
        <v>488</v>
      </c>
    </row>
    <row r="641" spans="1:6" x14ac:dyDescent="0.35">
      <c r="A641">
        <v>243</v>
      </c>
      <c r="B641" s="1" t="s">
        <v>27</v>
      </c>
      <c r="C641" s="1" t="s">
        <v>274</v>
      </c>
      <c r="D641">
        <v>208</v>
      </c>
      <c r="E641" s="1" t="s">
        <v>480</v>
      </c>
      <c r="F641" s="1" t="s">
        <v>669</v>
      </c>
    </row>
    <row r="642" spans="1:6" x14ac:dyDescent="0.35">
      <c r="A642">
        <v>243</v>
      </c>
      <c r="B642" s="1" t="s">
        <v>27</v>
      </c>
      <c r="C642" s="1" t="s">
        <v>274</v>
      </c>
      <c r="D642">
        <v>232</v>
      </c>
      <c r="E642" s="1" t="s">
        <v>462</v>
      </c>
      <c r="F642" s="1" t="s">
        <v>491</v>
      </c>
    </row>
    <row r="643" spans="1:6" x14ac:dyDescent="0.35">
      <c r="A643">
        <v>243</v>
      </c>
      <c r="B643" s="1" t="s">
        <v>27</v>
      </c>
      <c r="C643" s="1" t="s">
        <v>274</v>
      </c>
      <c r="D643">
        <v>233</v>
      </c>
      <c r="E643" s="1" t="s">
        <v>463</v>
      </c>
      <c r="F643" s="1" t="s">
        <v>491</v>
      </c>
    </row>
    <row r="644" spans="1:6" x14ac:dyDescent="0.35">
      <c r="A644">
        <v>243</v>
      </c>
      <c r="B644" s="1" t="s">
        <v>27</v>
      </c>
      <c r="C644" s="1" t="s">
        <v>274</v>
      </c>
      <c r="D644">
        <v>160</v>
      </c>
      <c r="E644" s="1" t="s">
        <v>464</v>
      </c>
      <c r="F644" s="1" t="s">
        <v>492</v>
      </c>
    </row>
    <row r="645" spans="1:6" x14ac:dyDescent="0.35">
      <c r="A645">
        <v>243</v>
      </c>
      <c r="B645" s="1" t="s">
        <v>27</v>
      </c>
      <c r="C645" s="1" t="s">
        <v>274</v>
      </c>
      <c r="D645">
        <v>234</v>
      </c>
      <c r="E645" s="1" t="s">
        <v>465</v>
      </c>
      <c r="F645" s="1" t="s">
        <v>491</v>
      </c>
    </row>
    <row r="646" spans="1:6" x14ac:dyDescent="0.35">
      <c r="A646">
        <v>243</v>
      </c>
      <c r="B646" s="1" t="s">
        <v>27</v>
      </c>
      <c r="C646" s="1" t="s">
        <v>274</v>
      </c>
      <c r="D646">
        <v>235</v>
      </c>
      <c r="E646" s="1" t="s">
        <v>466</v>
      </c>
      <c r="F646" s="1" t="s">
        <v>508</v>
      </c>
    </row>
    <row r="647" spans="1:6" x14ac:dyDescent="0.35">
      <c r="A647">
        <v>243</v>
      </c>
      <c r="B647" s="1" t="s">
        <v>27</v>
      </c>
      <c r="C647" s="1" t="s">
        <v>274</v>
      </c>
      <c r="D647">
        <v>236</v>
      </c>
      <c r="E647" s="1" t="s">
        <v>467</v>
      </c>
      <c r="F647" s="1" t="s">
        <v>670</v>
      </c>
    </row>
    <row r="648" spans="1:6" x14ac:dyDescent="0.35">
      <c r="A648">
        <v>243</v>
      </c>
      <c r="B648" s="1" t="s">
        <v>27</v>
      </c>
      <c r="C648" s="1" t="s">
        <v>274</v>
      </c>
      <c r="D648">
        <v>237</v>
      </c>
      <c r="E648" s="1" t="s">
        <v>468</v>
      </c>
      <c r="F648" s="1" t="s">
        <v>671</v>
      </c>
    </row>
    <row r="649" spans="1:6" x14ac:dyDescent="0.35">
      <c r="A649">
        <v>243</v>
      </c>
      <c r="B649" s="1" t="s">
        <v>27</v>
      </c>
      <c r="C649" s="1" t="s">
        <v>274</v>
      </c>
      <c r="D649">
        <v>253</v>
      </c>
      <c r="E649" s="1" t="s">
        <v>469</v>
      </c>
      <c r="F649" s="1" t="s">
        <v>491</v>
      </c>
    </row>
    <row r="650" spans="1:6" x14ac:dyDescent="0.35">
      <c r="A650">
        <v>243</v>
      </c>
      <c r="B650" s="1" t="s">
        <v>27</v>
      </c>
      <c r="C650" s="1" t="s">
        <v>274</v>
      </c>
      <c r="D650">
        <v>238</v>
      </c>
      <c r="E650" s="1" t="s">
        <v>470</v>
      </c>
      <c r="F650" s="1" t="s">
        <v>488</v>
      </c>
    </row>
    <row r="651" spans="1:6" x14ac:dyDescent="0.35">
      <c r="A651">
        <v>243</v>
      </c>
      <c r="B651" s="1" t="s">
        <v>27</v>
      </c>
      <c r="C651" s="1" t="s">
        <v>274</v>
      </c>
      <c r="D651">
        <v>239</v>
      </c>
      <c r="E651" s="1" t="s">
        <v>471</v>
      </c>
      <c r="F651" s="1" t="s">
        <v>672</v>
      </c>
    </row>
    <row r="652" spans="1:6" x14ac:dyDescent="0.35">
      <c r="A652">
        <v>243</v>
      </c>
      <c r="B652" s="1" t="s">
        <v>27</v>
      </c>
      <c r="C652" s="1" t="s">
        <v>274</v>
      </c>
      <c r="D652">
        <v>240</v>
      </c>
      <c r="E652" s="1" t="s">
        <v>472</v>
      </c>
      <c r="F652" s="1" t="s">
        <v>491</v>
      </c>
    </row>
    <row r="653" spans="1:6" x14ac:dyDescent="0.35">
      <c r="A653">
        <v>243</v>
      </c>
      <c r="B653" s="1" t="s">
        <v>27</v>
      </c>
      <c r="C653" s="1" t="s">
        <v>274</v>
      </c>
      <c r="D653">
        <v>241</v>
      </c>
      <c r="E653" s="1" t="s">
        <v>473</v>
      </c>
      <c r="F653" s="1" t="s">
        <v>491</v>
      </c>
    </row>
    <row r="654" spans="1:6" x14ac:dyDescent="0.35">
      <c r="A654">
        <v>243</v>
      </c>
      <c r="B654" s="1" t="s">
        <v>27</v>
      </c>
      <c r="C654" s="1" t="s">
        <v>274</v>
      </c>
      <c r="D654">
        <v>242</v>
      </c>
      <c r="E654" s="1" t="s">
        <v>479</v>
      </c>
      <c r="F654" s="1" t="s">
        <v>673</v>
      </c>
    </row>
    <row r="655" spans="1:6" x14ac:dyDescent="0.35">
      <c r="A655">
        <v>243</v>
      </c>
      <c r="B655" s="1" t="s">
        <v>27</v>
      </c>
      <c r="C655" s="1" t="s">
        <v>274</v>
      </c>
      <c r="D655">
        <v>243</v>
      </c>
      <c r="E655" s="1" t="s">
        <v>474</v>
      </c>
      <c r="F655" s="1" t="s">
        <v>491</v>
      </c>
    </row>
    <row r="656" spans="1:6" x14ac:dyDescent="0.35">
      <c r="A656">
        <v>243</v>
      </c>
      <c r="B656" s="1" t="s">
        <v>27</v>
      </c>
      <c r="C656" s="1" t="s">
        <v>274</v>
      </c>
      <c r="D656">
        <v>300</v>
      </c>
      <c r="E656" s="1" t="s">
        <v>475</v>
      </c>
      <c r="F656" s="1" t="s">
        <v>674</v>
      </c>
    </row>
    <row r="657" spans="1:6" x14ac:dyDescent="0.35">
      <c r="A657">
        <v>242</v>
      </c>
      <c r="B657" s="1" t="s">
        <v>28</v>
      </c>
      <c r="C657" s="1" t="s">
        <v>275</v>
      </c>
      <c r="D657">
        <v>263</v>
      </c>
      <c r="E657" s="1" t="s">
        <v>448</v>
      </c>
      <c r="F657" s="1" t="s">
        <v>675</v>
      </c>
    </row>
    <row r="658" spans="1:6" x14ac:dyDescent="0.35">
      <c r="A658">
        <v>242</v>
      </c>
      <c r="B658" s="1" t="s">
        <v>28</v>
      </c>
      <c r="C658" s="1" t="s">
        <v>275</v>
      </c>
      <c r="D658">
        <v>97</v>
      </c>
      <c r="E658" s="1" t="s">
        <v>450</v>
      </c>
      <c r="F658" s="1" t="s">
        <v>676</v>
      </c>
    </row>
    <row r="659" spans="1:6" x14ac:dyDescent="0.35">
      <c r="A659">
        <v>242</v>
      </c>
      <c r="B659" s="1" t="s">
        <v>28</v>
      </c>
      <c r="C659" s="1" t="s">
        <v>275</v>
      </c>
      <c r="D659">
        <v>177</v>
      </c>
      <c r="E659" s="1" t="s">
        <v>451</v>
      </c>
      <c r="F659" s="1" t="s">
        <v>485</v>
      </c>
    </row>
    <row r="660" spans="1:6" x14ac:dyDescent="0.35">
      <c r="A660">
        <v>242</v>
      </c>
      <c r="B660" s="1" t="s">
        <v>28</v>
      </c>
      <c r="C660" s="1" t="s">
        <v>275</v>
      </c>
      <c r="D660">
        <v>178</v>
      </c>
      <c r="E660" s="1" t="s">
        <v>452</v>
      </c>
      <c r="F660" s="1" t="s">
        <v>677</v>
      </c>
    </row>
    <row r="661" spans="1:6" x14ac:dyDescent="0.35">
      <c r="A661">
        <v>242</v>
      </c>
      <c r="B661" s="1" t="s">
        <v>28</v>
      </c>
      <c r="C661" s="1" t="s">
        <v>275</v>
      </c>
      <c r="D661">
        <v>213</v>
      </c>
      <c r="E661" s="1" t="s">
        <v>453</v>
      </c>
      <c r="F661" s="1" t="s">
        <v>490</v>
      </c>
    </row>
    <row r="662" spans="1:6" x14ac:dyDescent="0.35">
      <c r="A662">
        <v>242</v>
      </c>
      <c r="B662" s="1" t="s">
        <v>28</v>
      </c>
      <c r="C662" s="1" t="s">
        <v>275</v>
      </c>
      <c r="D662">
        <v>213</v>
      </c>
      <c r="E662" s="1" t="s">
        <v>453</v>
      </c>
      <c r="F662" s="1" t="s">
        <v>504</v>
      </c>
    </row>
    <row r="663" spans="1:6" x14ac:dyDescent="0.35">
      <c r="A663">
        <v>242</v>
      </c>
      <c r="B663" s="1" t="s">
        <v>28</v>
      </c>
      <c r="C663" s="1" t="s">
        <v>275</v>
      </c>
      <c r="D663">
        <v>219</v>
      </c>
      <c r="E663" s="1" t="s">
        <v>454</v>
      </c>
      <c r="F663" s="1" t="s">
        <v>489</v>
      </c>
    </row>
    <row r="664" spans="1:6" x14ac:dyDescent="0.35">
      <c r="A664">
        <v>242</v>
      </c>
      <c r="B664" s="1" t="s">
        <v>28</v>
      </c>
      <c r="C664" s="1" t="s">
        <v>275</v>
      </c>
      <c r="D664">
        <v>221</v>
      </c>
      <c r="E664" s="1" t="s">
        <v>455</v>
      </c>
      <c r="F664" s="1" t="s">
        <v>489</v>
      </c>
    </row>
    <row r="665" spans="1:6" x14ac:dyDescent="0.35">
      <c r="A665">
        <v>242</v>
      </c>
      <c r="B665" s="1" t="s">
        <v>28</v>
      </c>
      <c r="C665" s="1" t="s">
        <v>275</v>
      </c>
      <c r="D665">
        <v>222</v>
      </c>
      <c r="E665" s="1" t="s">
        <v>456</v>
      </c>
      <c r="F665" s="1" t="s">
        <v>490</v>
      </c>
    </row>
    <row r="666" spans="1:6" x14ac:dyDescent="0.35">
      <c r="A666">
        <v>242</v>
      </c>
      <c r="B666" s="1" t="s">
        <v>28</v>
      </c>
      <c r="C666" s="1" t="s">
        <v>275</v>
      </c>
      <c r="D666">
        <v>223</v>
      </c>
      <c r="E666" s="1" t="s">
        <v>457</v>
      </c>
      <c r="F666" s="1" t="s">
        <v>678</v>
      </c>
    </row>
    <row r="667" spans="1:6" x14ac:dyDescent="0.35">
      <c r="A667">
        <v>242</v>
      </c>
      <c r="B667" s="1" t="s">
        <v>28</v>
      </c>
      <c r="C667" s="1" t="s">
        <v>275</v>
      </c>
      <c r="D667">
        <v>225</v>
      </c>
      <c r="E667" s="1" t="s">
        <v>476</v>
      </c>
      <c r="F667" s="1" t="s">
        <v>679</v>
      </c>
    </row>
    <row r="668" spans="1:6" x14ac:dyDescent="0.35">
      <c r="A668">
        <v>242</v>
      </c>
      <c r="B668" s="1" t="s">
        <v>28</v>
      </c>
      <c r="C668" s="1" t="s">
        <v>275</v>
      </c>
      <c r="D668">
        <v>226</v>
      </c>
      <c r="E668" s="1" t="s">
        <v>477</v>
      </c>
      <c r="F668" s="1" t="s">
        <v>489</v>
      </c>
    </row>
    <row r="669" spans="1:6" x14ac:dyDescent="0.35">
      <c r="A669">
        <v>242</v>
      </c>
      <c r="B669" s="1" t="s">
        <v>28</v>
      </c>
      <c r="C669" s="1" t="s">
        <v>275</v>
      </c>
      <c r="D669">
        <v>191</v>
      </c>
      <c r="E669" s="1" t="s">
        <v>459</v>
      </c>
      <c r="F669" s="1" t="s">
        <v>491</v>
      </c>
    </row>
    <row r="670" spans="1:6" x14ac:dyDescent="0.35">
      <c r="A670">
        <v>242</v>
      </c>
      <c r="B670" s="1" t="s">
        <v>28</v>
      </c>
      <c r="C670" s="1" t="s">
        <v>275</v>
      </c>
      <c r="D670">
        <v>201</v>
      </c>
      <c r="E670" s="1" t="s">
        <v>460</v>
      </c>
      <c r="F670" s="1" t="s">
        <v>488</v>
      </c>
    </row>
    <row r="671" spans="1:6" x14ac:dyDescent="0.35">
      <c r="A671">
        <v>242</v>
      </c>
      <c r="B671" s="1" t="s">
        <v>28</v>
      </c>
      <c r="C671" s="1" t="s">
        <v>275</v>
      </c>
      <c r="D671">
        <v>207</v>
      </c>
      <c r="E671" s="1" t="s">
        <v>461</v>
      </c>
      <c r="F671" s="1" t="s">
        <v>489</v>
      </c>
    </row>
    <row r="672" spans="1:6" x14ac:dyDescent="0.35">
      <c r="A672">
        <v>242</v>
      </c>
      <c r="B672" s="1" t="s">
        <v>28</v>
      </c>
      <c r="C672" s="1" t="s">
        <v>275</v>
      </c>
      <c r="D672">
        <v>232</v>
      </c>
      <c r="E672" s="1" t="s">
        <v>462</v>
      </c>
      <c r="F672" s="1" t="s">
        <v>491</v>
      </c>
    </row>
    <row r="673" spans="1:6" x14ac:dyDescent="0.35">
      <c r="A673">
        <v>242</v>
      </c>
      <c r="B673" s="1" t="s">
        <v>28</v>
      </c>
      <c r="C673" s="1" t="s">
        <v>275</v>
      </c>
      <c r="D673">
        <v>233</v>
      </c>
      <c r="E673" s="1" t="s">
        <v>463</v>
      </c>
      <c r="F673" s="1" t="s">
        <v>491</v>
      </c>
    </row>
    <row r="674" spans="1:6" x14ac:dyDescent="0.35">
      <c r="A674">
        <v>242</v>
      </c>
      <c r="B674" s="1" t="s">
        <v>28</v>
      </c>
      <c r="C674" s="1" t="s">
        <v>275</v>
      </c>
      <c r="D674">
        <v>160</v>
      </c>
      <c r="E674" s="1" t="s">
        <v>464</v>
      </c>
      <c r="F674" s="1" t="s">
        <v>492</v>
      </c>
    </row>
    <row r="675" spans="1:6" x14ac:dyDescent="0.35">
      <c r="A675">
        <v>242</v>
      </c>
      <c r="B675" s="1" t="s">
        <v>28</v>
      </c>
      <c r="C675" s="1" t="s">
        <v>275</v>
      </c>
      <c r="D675">
        <v>234</v>
      </c>
      <c r="E675" s="1" t="s">
        <v>465</v>
      </c>
      <c r="F675" s="1" t="s">
        <v>491</v>
      </c>
    </row>
    <row r="676" spans="1:6" x14ac:dyDescent="0.35">
      <c r="A676">
        <v>242</v>
      </c>
      <c r="B676" s="1" t="s">
        <v>28</v>
      </c>
      <c r="C676" s="1" t="s">
        <v>275</v>
      </c>
      <c r="D676">
        <v>235</v>
      </c>
      <c r="E676" s="1" t="s">
        <v>466</v>
      </c>
      <c r="F676" s="1" t="s">
        <v>508</v>
      </c>
    </row>
    <row r="677" spans="1:6" x14ac:dyDescent="0.35">
      <c r="A677">
        <v>242</v>
      </c>
      <c r="B677" s="1" t="s">
        <v>28</v>
      </c>
      <c r="C677" s="1" t="s">
        <v>275</v>
      </c>
      <c r="D677">
        <v>236</v>
      </c>
      <c r="E677" s="1" t="s">
        <v>467</v>
      </c>
      <c r="F677" s="1" t="s">
        <v>680</v>
      </c>
    </row>
    <row r="678" spans="1:6" x14ac:dyDescent="0.35">
      <c r="A678">
        <v>242</v>
      </c>
      <c r="B678" s="1" t="s">
        <v>28</v>
      </c>
      <c r="C678" s="1" t="s">
        <v>275</v>
      </c>
      <c r="D678">
        <v>237</v>
      </c>
      <c r="E678" s="1" t="s">
        <v>468</v>
      </c>
      <c r="F678" s="1" t="s">
        <v>681</v>
      </c>
    </row>
    <row r="679" spans="1:6" x14ac:dyDescent="0.35">
      <c r="A679">
        <v>242</v>
      </c>
      <c r="B679" s="1" t="s">
        <v>28</v>
      </c>
      <c r="C679" s="1" t="s">
        <v>275</v>
      </c>
      <c r="D679">
        <v>253</v>
      </c>
      <c r="E679" s="1" t="s">
        <v>469</v>
      </c>
      <c r="F679" s="1" t="s">
        <v>491</v>
      </c>
    </row>
    <row r="680" spans="1:6" x14ac:dyDescent="0.35">
      <c r="A680">
        <v>242</v>
      </c>
      <c r="B680" s="1" t="s">
        <v>28</v>
      </c>
      <c r="C680" s="1" t="s">
        <v>275</v>
      </c>
      <c r="D680">
        <v>238</v>
      </c>
      <c r="E680" s="1" t="s">
        <v>470</v>
      </c>
      <c r="F680" s="1" t="s">
        <v>488</v>
      </c>
    </row>
    <row r="681" spans="1:6" x14ac:dyDescent="0.35">
      <c r="A681">
        <v>242</v>
      </c>
      <c r="B681" s="1" t="s">
        <v>28</v>
      </c>
      <c r="C681" s="1" t="s">
        <v>275</v>
      </c>
      <c r="D681">
        <v>239</v>
      </c>
      <c r="E681" s="1" t="s">
        <v>471</v>
      </c>
      <c r="F681" s="1" t="s">
        <v>682</v>
      </c>
    </row>
    <row r="682" spans="1:6" x14ac:dyDescent="0.35">
      <c r="A682">
        <v>242</v>
      </c>
      <c r="B682" s="1" t="s">
        <v>28</v>
      </c>
      <c r="C682" s="1" t="s">
        <v>275</v>
      </c>
      <c r="D682">
        <v>240</v>
      </c>
      <c r="E682" s="1" t="s">
        <v>472</v>
      </c>
      <c r="F682" s="1" t="s">
        <v>491</v>
      </c>
    </row>
    <row r="683" spans="1:6" x14ac:dyDescent="0.35">
      <c r="A683">
        <v>242</v>
      </c>
      <c r="B683" s="1" t="s">
        <v>28</v>
      </c>
      <c r="C683" s="1" t="s">
        <v>275</v>
      </c>
      <c r="D683">
        <v>241</v>
      </c>
      <c r="E683" s="1" t="s">
        <v>473</v>
      </c>
      <c r="F683" s="1" t="s">
        <v>508</v>
      </c>
    </row>
    <row r="684" spans="1:6" x14ac:dyDescent="0.35">
      <c r="A684">
        <v>242</v>
      </c>
      <c r="B684" s="1" t="s">
        <v>28</v>
      </c>
      <c r="C684" s="1" t="s">
        <v>275</v>
      </c>
      <c r="D684">
        <v>243</v>
      </c>
      <c r="E684" s="1" t="s">
        <v>474</v>
      </c>
      <c r="F684" s="1" t="s">
        <v>491</v>
      </c>
    </row>
    <row r="685" spans="1:6" x14ac:dyDescent="0.35">
      <c r="A685">
        <v>242</v>
      </c>
      <c r="B685" s="1" t="s">
        <v>28</v>
      </c>
      <c r="C685" s="1" t="s">
        <v>275</v>
      </c>
      <c r="D685">
        <v>300</v>
      </c>
      <c r="E685" s="1" t="s">
        <v>475</v>
      </c>
      <c r="F685" s="1" t="s">
        <v>683</v>
      </c>
    </row>
    <row r="686" spans="1:6" x14ac:dyDescent="0.35">
      <c r="A686">
        <v>39</v>
      </c>
      <c r="B686" s="1" t="s">
        <v>231</v>
      </c>
      <c r="C686" s="1" t="s">
        <v>439</v>
      </c>
      <c r="D686">
        <v>84</v>
      </c>
      <c r="E686" s="1" t="s">
        <v>449</v>
      </c>
      <c r="F686" s="1" t="s">
        <v>574</v>
      </c>
    </row>
    <row r="687" spans="1:6" x14ac:dyDescent="0.35">
      <c r="A687">
        <v>241</v>
      </c>
      <c r="B687" s="1" t="s">
        <v>29</v>
      </c>
      <c r="C687" s="1" t="s">
        <v>276</v>
      </c>
      <c r="D687">
        <v>263</v>
      </c>
      <c r="E687" s="1" t="s">
        <v>448</v>
      </c>
      <c r="F687" s="1" t="s">
        <v>684</v>
      </c>
    </row>
    <row r="688" spans="1:6" x14ac:dyDescent="0.35">
      <c r="A688">
        <v>241</v>
      </c>
      <c r="B688" s="1" t="s">
        <v>29</v>
      </c>
      <c r="C688" s="1" t="s">
        <v>276</v>
      </c>
      <c r="D688">
        <v>97</v>
      </c>
      <c r="E688" s="1" t="s">
        <v>450</v>
      </c>
      <c r="F688" s="1" t="s">
        <v>685</v>
      </c>
    </row>
    <row r="689" spans="1:6" x14ac:dyDescent="0.35">
      <c r="A689">
        <v>241</v>
      </c>
      <c r="B689" s="1" t="s">
        <v>29</v>
      </c>
      <c r="C689" s="1" t="s">
        <v>276</v>
      </c>
      <c r="D689">
        <v>177</v>
      </c>
      <c r="E689" s="1" t="s">
        <v>451</v>
      </c>
      <c r="F689" s="1" t="s">
        <v>485</v>
      </c>
    </row>
    <row r="690" spans="1:6" x14ac:dyDescent="0.35">
      <c r="A690">
        <v>241</v>
      </c>
      <c r="B690" s="1" t="s">
        <v>29</v>
      </c>
      <c r="C690" s="1" t="s">
        <v>276</v>
      </c>
      <c r="D690">
        <v>178</v>
      </c>
      <c r="E690" s="1" t="s">
        <v>452</v>
      </c>
      <c r="F690" s="1" t="s">
        <v>486</v>
      </c>
    </row>
    <row r="691" spans="1:6" x14ac:dyDescent="0.35">
      <c r="A691">
        <v>241</v>
      </c>
      <c r="B691" s="1" t="s">
        <v>29</v>
      </c>
      <c r="C691" s="1" t="s">
        <v>276</v>
      </c>
      <c r="D691">
        <v>213</v>
      </c>
      <c r="E691" s="1" t="s">
        <v>453</v>
      </c>
      <c r="F691" s="1" t="s">
        <v>491</v>
      </c>
    </row>
    <row r="692" spans="1:6" x14ac:dyDescent="0.35">
      <c r="A692">
        <v>241</v>
      </c>
      <c r="B692" s="1" t="s">
        <v>29</v>
      </c>
      <c r="C692" s="1" t="s">
        <v>276</v>
      </c>
      <c r="D692">
        <v>213</v>
      </c>
      <c r="E692" s="1" t="s">
        <v>453</v>
      </c>
      <c r="F692" s="1" t="s">
        <v>490</v>
      </c>
    </row>
    <row r="693" spans="1:6" x14ac:dyDescent="0.35">
      <c r="A693">
        <v>241</v>
      </c>
      <c r="B693" s="1" t="s">
        <v>29</v>
      </c>
      <c r="C693" s="1" t="s">
        <v>276</v>
      </c>
      <c r="D693">
        <v>219</v>
      </c>
      <c r="E693" s="1" t="s">
        <v>454</v>
      </c>
      <c r="F693" s="1" t="s">
        <v>491</v>
      </c>
    </row>
    <row r="694" spans="1:6" x14ac:dyDescent="0.35">
      <c r="A694">
        <v>241</v>
      </c>
      <c r="B694" s="1" t="s">
        <v>29</v>
      </c>
      <c r="C694" s="1" t="s">
        <v>276</v>
      </c>
      <c r="D694">
        <v>221</v>
      </c>
      <c r="E694" s="1" t="s">
        <v>455</v>
      </c>
      <c r="F694" s="1" t="s">
        <v>490</v>
      </c>
    </row>
    <row r="695" spans="1:6" x14ac:dyDescent="0.35">
      <c r="A695">
        <v>241</v>
      </c>
      <c r="B695" s="1" t="s">
        <v>29</v>
      </c>
      <c r="C695" s="1" t="s">
        <v>276</v>
      </c>
      <c r="D695">
        <v>222</v>
      </c>
      <c r="E695" s="1" t="s">
        <v>456</v>
      </c>
      <c r="F695" s="1" t="s">
        <v>490</v>
      </c>
    </row>
    <row r="696" spans="1:6" x14ac:dyDescent="0.35">
      <c r="A696">
        <v>241</v>
      </c>
      <c r="B696" s="1" t="s">
        <v>29</v>
      </c>
      <c r="C696" s="1" t="s">
        <v>276</v>
      </c>
      <c r="D696">
        <v>223</v>
      </c>
      <c r="E696" s="1" t="s">
        <v>457</v>
      </c>
      <c r="F696" s="1" t="s">
        <v>483</v>
      </c>
    </row>
    <row r="697" spans="1:6" x14ac:dyDescent="0.35">
      <c r="A697">
        <v>241</v>
      </c>
      <c r="B697" s="1" t="s">
        <v>29</v>
      </c>
      <c r="C697" s="1" t="s">
        <v>276</v>
      </c>
      <c r="D697">
        <v>224</v>
      </c>
      <c r="E697" s="1" t="s">
        <v>458</v>
      </c>
      <c r="F697" s="1" t="s">
        <v>508</v>
      </c>
    </row>
    <row r="698" spans="1:6" x14ac:dyDescent="0.35">
      <c r="A698">
        <v>241</v>
      </c>
      <c r="B698" s="1" t="s">
        <v>29</v>
      </c>
      <c r="C698" s="1" t="s">
        <v>276</v>
      </c>
      <c r="D698">
        <v>226</v>
      </c>
      <c r="E698" s="1" t="s">
        <v>477</v>
      </c>
      <c r="F698" s="1" t="s">
        <v>489</v>
      </c>
    </row>
    <row r="699" spans="1:6" x14ac:dyDescent="0.35">
      <c r="A699">
        <v>241</v>
      </c>
      <c r="B699" s="1" t="s">
        <v>29</v>
      </c>
      <c r="C699" s="1" t="s">
        <v>276</v>
      </c>
      <c r="D699">
        <v>191</v>
      </c>
      <c r="E699" s="1" t="s">
        <v>459</v>
      </c>
      <c r="F699" s="1" t="s">
        <v>491</v>
      </c>
    </row>
    <row r="700" spans="1:6" x14ac:dyDescent="0.35">
      <c r="A700">
        <v>241</v>
      </c>
      <c r="B700" s="1" t="s">
        <v>29</v>
      </c>
      <c r="C700" s="1" t="s">
        <v>276</v>
      </c>
      <c r="D700">
        <v>191</v>
      </c>
      <c r="E700" s="1" t="s">
        <v>459</v>
      </c>
      <c r="F700" s="1" t="s">
        <v>490</v>
      </c>
    </row>
    <row r="701" spans="1:6" x14ac:dyDescent="0.35">
      <c r="A701">
        <v>241</v>
      </c>
      <c r="B701" s="1" t="s">
        <v>29</v>
      </c>
      <c r="C701" s="1" t="s">
        <v>276</v>
      </c>
      <c r="D701">
        <v>191</v>
      </c>
      <c r="E701" s="1" t="s">
        <v>459</v>
      </c>
      <c r="F701" s="1" t="s">
        <v>571</v>
      </c>
    </row>
    <row r="702" spans="1:6" x14ac:dyDescent="0.35">
      <c r="A702">
        <v>241</v>
      </c>
      <c r="B702" s="1" t="s">
        <v>29</v>
      </c>
      <c r="C702" s="1" t="s">
        <v>276</v>
      </c>
      <c r="D702">
        <v>191</v>
      </c>
      <c r="E702" s="1" t="s">
        <v>459</v>
      </c>
      <c r="F702" s="1" t="s">
        <v>504</v>
      </c>
    </row>
    <row r="703" spans="1:6" x14ac:dyDescent="0.35">
      <c r="A703">
        <v>241</v>
      </c>
      <c r="B703" s="1" t="s">
        <v>29</v>
      </c>
      <c r="C703" s="1" t="s">
        <v>276</v>
      </c>
      <c r="D703">
        <v>192</v>
      </c>
      <c r="E703" s="1" t="s">
        <v>478</v>
      </c>
      <c r="F703" s="1" t="s">
        <v>686</v>
      </c>
    </row>
    <row r="704" spans="1:6" x14ac:dyDescent="0.35">
      <c r="A704">
        <v>241</v>
      </c>
      <c r="B704" s="1" t="s">
        <v>29</v>
      </c>
      <c r="C704" s="1" t="s">
        <v>276</v>
      </c>
      <c r="D704">
        <v>201</v>
      </c>
      <c r="E704" s="1" t="s">
        <v>460</v>
      </c>
      <c r="F704" s="1" t="s">
        <v>488</v>
      </c>
    </row>
    <row r="705" spans="1:6" x14ac:dyDescent="0.35">
      <c r="A705">
        <v>241</v>
      </c>
      <c r="B705" s="1" t="s">
        <v>29</v>
      </c>
      <c r="C705" s="1" t="s">
        <v>276</v>
      </c>
      <c r="D705">
        <v>201</v>
      </c>
      <c r="E705" s="1" t="s">
        <v>460</v>
      </c>
      <c r="F705" s="1" t="s">
        <v>489</v>
      </c>
    </row>
    <row r="706" spans="1:6" x14ac:dyDescent="0.35">
      <c r="A706">
        <v>241</v>
      </c>
      <c r="B706" s="1" t="s">
        <v>29</v>
      </c>
      <c r="C706" s="1" t="s">
        <v>276</v>
      </c>
      <c r="D706">
        <v>202</v>
      </c>
      <c r="E706" s="1" t="s">
        <v>476</v>
      </c>
      <c r="F706" s="1" t="s">
        <v>687</v>
      </c>
    </row>
    <row r="707" spans="1:6" x14ac:dyDescent="0.35">
      <c r="A707">
        <v>241</v>
      </c>
      <c r="B707" s="1" t="s">
        <v>29</v>
      </c>
      <c r="C707" s="1" t="s">
        <v>276</v>
      </c>
      <c r="D707">
        <v>207</v>
      </c>
      <c r="E707" s="1" t="s">
        <v>461</v>
      </c>
      <c r="F707" s="1" t="s">
        <v>491</v>
      </c>
    </row>
    <row r="708" spans="1:6" x14ac:dyDescent="0.35">
      <c r="A708">
        <v>241</v>
      </c>
      <c r="B708" s="1" t="s">
        <v>29</v>
      </c>
      <c r="C708" s="1" t="s">
        <v>276</v>
      </c>
      <c r="D708">
        <v>232</v>
      </c>
      <c r="E708" s="1" t="s">
        <v>462</v>
      </c>
      <c r="F708" s="1" t="s">
        <v>491</v>
      </c>
    </row>
    <row r="709" spans="1:6" x14ac:dyDescent="0.35">
      <c r="A709">
        <v>241</v>
      </c>
      <c r="B709" s="1" t="s">
        <v>29</v>
      </c>
      <c r="C709" s="1" t="s">
        <v>276</v>
      </c>
      <c r="D709">
        <v>233</v>
      </c>
      <c r="E709" s="1" t="s">
        <v>463</v>
      </c>
      <c r="F709" s="1" t="s">
        <v>491</v>
      </c>
    </row>
    <row r="710" spans="1:6" x14ac:dyDescent="0.35">
      <c r="A710">
        <v>241</v>
      </c>
      <c r="B710" s="1" t="s">
        <v>29</v>
      </c>
      <c r="C710" s="1" t="s">
        <v>276</v>
      </c>
      <c r="D710">
        <v>160</v>
      </c>
      <c r="E710" s="1" t="s">
        <v>464</v>
      </c>
      <c r="F710" s="1" t="s">
        <v>492</v>
      </c>
    </row>
    <row r="711" spans="1:6" x14ac:dyDescent="0.35">
      <c r="A711">
        <v>241</v>
      </c>
      <c r="B711" s="1" t="s">
        <v>29</v>
      </c>
      <c r="C711" s="1" t="s">
        <v>276</v>
      </c>
      <c r="D711">
        <v>234</v>
      </c>
      <c r="E711" s="1" t="s">
        <v>465</v>
      </c>
      <c r="F711" s="1" t="s">
        <v>491</v>
      </c>
    </row>
    <row r="712" spans="1:6" x14ac:dyDescent="0.35">
      <c r="A712">
        <v>241</v>
      </c>
      <c r="B712" s="1" t="s">
        <v>29</v>
      </c>
      <c r="C712" s="1" t="s">
        <v>276</v>
      </c>
      <c r="D712">
        <v>235</v>
      </c>
      <c r="E712" s="1" t="s">
        <v>466</v>
      </c>
      <c r="F712" s="1" t="s">
        <v>491</v>
      </c>
    </row>
    <row r="713" spans="1:6" x14ac:dyDescent="0.35">
      <c r="A713">
        <v>241</v>
      </c>
      <c r="B713" s="1" t="s">
        <v>29</v>
      </c>
      <c r="C713" s="1" t="s">
        <v>276</v>
      </c>
      <c r="D713">
        <v>236</v>
      </c>
      <c r="E713" s="1" t="s">
        <v>467</v>
      </c>
      <c r="F713" s="1" t="s">
        <v>688</v>
      </c>
    </row>
    <row r="714" spans="1:6" x14ac:dyDescent="0.35">
      <c r="A714">
        <v>241</v>
      </c>
      <c r="B714" s="1" t="s">
        <v>29</v>
      </c>
      <c r="C714" s="1" t="s">
        <v>276</v>
      </c>
      <c r="D714">
        <v>253</v>
      </c>
      <c r="E714" s="1" t="s">
        <v>469</v>
      </c>
      <c r="F714" s="1" t="s">
        <v>491</v>
      </c>
    </row>
    <row r="715" spans="1:6" x14ac:dyDescent="0.35">
      <c r="A715">
        <v>241</v>
      </c>
      <c r="B715" s="1" t="s">
        <v>29</v>
      </c>
      <c r="C715" s="1" t="s">
        <v>276</v>
      </c>
      <c r="D715">
        <v>253</v>
      </c>
      <c r="E715" s="1" t="s">
        <v>469</v>
      </c>
      <c r="F715" s="1" t="s">
        <v>508</v>
      </c>
    </row>
    <row r="716" spans="1:6" x14ac:dyDescent="0.35">
      <c r="A716">
        <v>241</v>
      </c>
      <c r="B716" s="1" t="s">
        <v>29</v>
      </c>
      <c r="C716" s="1" t="s">
        <v>276</v>
      </c>
      <c r="D716">
        <v>254</v>
      </c>
      <c r="E716" s="1" t="s">
        <v>479</v>
      </c>
      <c r="F716" s="1" t="s">
        <v>689</v>
      </c>
    </row>
    <row r="717" spans="1:6" x14ac:dyDescent="0.35">
      <c r="A717">
        <v>241</v>
      </c>
      <c r="B717" s="1" t="s">
        <v>29</v>
      </c>
      <c r="C717" s="1" t="s">
        <v>276</v>
      </c>
      <c r="D717">
        <v>238</v>
      </c>
      <c r="E717" s="1" t="s">
        <v>470</v>
      </c>
      <c r="F717" s="1" t="s">
        <v>488</v>
      </c>
    </row>
    <row r="718" spans="1:6" x14ac:dyDescent="0.35">
      <c r="A718">
        <v>241</v>
      </c>
      <c r="B718" s="1" t="s">
        <v>29</v>
      </c>
      <c r="C718" s="1" t="s">
        <v>276</v>
      </c>
      <c r="D718">
        <v>239</v>
      </c>
      <c r="E718" s="1" t="s">
        <v>471</v>
      </c>
      <c r="F718" s="1" t="s">
        <v>690</v>
      </c>
    </row>
    <row r="719" spans="1:6" x14ac:dyDescent="0.35">
      <c r="A719">
        <v>241</v>
      </c>
      <c r="B719" s="1" t="s">
        <v>29</v>
      </c>
      <c r="C719" s="1" t="s">
        <v>276</v>
      </c>
      <c r="D719">
        <v>240</v>
      </c>
      <c r="E719" s="1" t="s">
        <v>472</v>
      </c>
      <c r="F719" s="1" t="s">
        <v>491</v>
      </c>
    </row>
    <row r="720" spans="1:6" x14ac:dyDescent="0.35">
      <c r="A720">
        <v>241</v>
      </c>
      <c r="B720" s="1" t="s">
        <v>29</v>
      </c>
      <c r="C720" s="1" t="s">
        <v>276</v>
      </c>
      <c r="D720">
        <v>241</v>
      </c>
      <c r="E720" s="1" t="s">
        <v>473</v>
      </c>
      <c r="F720" s="1" t="s">
        <v>491</v>
      </c>
    </row>
    <row r="721" spans="1:6" x14ac:dyDescent="0.35">
      <c r="A721">
        <v>241</v>
      </c>
      <c r="B721" s="1" t="s">
        <v>29</v>
      </c>
      <c r="C721" s="1" t="s">
        <v>276</v>
      </c>
      <c r="D721">
        <v>243</v>
      </c>
      <c r="E721" s="1" t="s">
        <v>474</v>
      </c>
      <c r="F721" s="1" t="s">
        <v>491</v>
      </c>
    </row>
    <row r="722" spans="1:6" x14ac:dyDescent="0.35">
      <c r="A722">
        <v>241</v>
      </c>
      <c r="B722" s="1" t="s">
        <v>29</v>
      </c>
      <c r="C722" s="1" t="s">
        <v>276</v>
      </c>
      <c r="D722">
        <v>244</v>
      </c>
      <c r="E722" s="1" t="s">
        <v>481</v>
      </c>
      <c r="F722" s="1" t="s">
        <v>691</v>
      </c>
    </row>
    <row r="723" spans="1:6" x14ac:dyDescent="0.35">
      <c r="A723">
        <v>241</v>
      </c>
      <c r="B723" s="1" t="s">
        <v>29</v>
      </c>
      <c r="C723" s="1" t="s">
        <v>276</v>
      </c>
      <c r="D723">
        <v>300</v>
      </c>
      <c r="E723" s="1" t="s">
        <v>475</v>
      </c>
      <c r="F723" s="1" t="s">
        <v>692</v>
      </c>
    </row>
    <row r="724" spans="1:6" x14ac:dyDescent="0.35">
      <c r="A724">
        <v>40</v>
      </c>
      <c r="B724" s="1" t="s">
        <v>230</v>
      </c>
      <c r="C724" s="1" t="s">
        <v>438</v>
      </c>
      <c r="D724">
        <v>84</v>
      </c>
      <c r="E724" s="1" t="s">
        <v>449</v>
      </c>
      <c r="F724" s="1" t="s">
        <v>621</v>
      </c>
    </row>
    <row r="725" spans="1:6" x14ac:dyDescent="0.35">
      <c r="A725">
        <v>240</v>
      </c>
      <c r="B725" s="1" t="s">
        <v>30</v>
      </c>
      <c r="C725" s="1" t="s">
        <v>277</v>
      </c>
      <c r="D725">
        <v>263</v>
      </c>
      <c r="E725" s="1" t="s">
        <v>448</v>
      </c>
      <c r="F725" s="1" t="s">
        <v>693</v>
      </c>
    </row>
    <row r="726" spans="1:6" x14ac:dyDescent="0.35">
      <c r="A726">
        <v>240</v>
      </c>
      <c r="B726" s="1" t="s">
        <v>30</v>
      </c>
      <c r="C726" s="1" t="s">
        <v>277</v>
      </c>
      <c r="D726">
        <v>97</v>
      </c>
      <c r="E726" s="1" t="s">
        <v>450</v>
      </c>
      <c r="F726" s="1" t="s">
        <v>695</v>
      </c>
    </row>
    <row r="727" spans="1:6" x14ac:dyDescent="0.35">
      <c r="A727">
        <v>240</v>
      </c>
      <c r="B727" s="1" t="s">
        <v>30</v>
      </c>
      <c r="C727" s="1" t="s">
        <v>277</v>
      </c>
      <c r="D727">
        <v>177</v>
      </c>
      <c r="E727" s="1" t="s">
        <v>451</v>
      </c>
      <c r="F727" s="1" t="s">
        <v>485</v>
      </c>
    </row>
    <row r="728" spans="1:6" x14ac:dyDescent="0.35">
      <c r="A728">
        <v>240</v>
      </c>
      <c r="B728" s="1" t="s">
        <v>30</v>
      </c>
      <c r="C728" s="1" t="s">
        <v>277</v>
      </c>
      <c r="D728">
        <v>178</v>
      </c>
      <c r="E728" s="1" t="s">
        <v>452</v>
      </c>
      <c r="F728" s="1" t="s">
        <v>696</v>
      </c>
    </row>
    <row r="729" spans="1:6" x14ac:dyDescent="0.35">
      <c r="A729">
        <v>240</v>
      </c>
      <c r="B729" s="1" t="s">
        <v>30</v>
      </c>
      <c r="C729" s="1" t="s">
        <v>277</v>
      </c>
      <c r="D729">
        <v>213</v>
      </c>
      <c r="E729" s="1" t="s">
        <v>453</v>
      </c>
      <c r="F729" s="1" t="s">
        <v>501</v>
      </c>
    </row>
    <row r="730" spans="1:6" x14ac:dyDescent="0.35">
      <c r="A730">
        <v>240</v>
      </c>
      <c r="B730" s="1" t="s">
        <v>30</v>
      </c>
      <c r="C730" s="1" t="s">
        <v>277</v>
      </c>
      <c r="D730">
        <v>220</v>
      </c>
      <c r="E730" s="1" t="s">
        <v>476</v>
      </c>
      <c r="F730" s="1" t="s">
        <v>697</v>
      </c>
    </row>
    <row r="731" spans="1:6" x14ac:dyDescent="0.35">
      <c r="A731">
        <v>240</v>
      </c>
      <c r="B731" s="1" t="s">
        <v>30</v>
      </c>
      <c r="C731" s="1" t="s">
        <v>277</v>
      </c>
      <c r="D731">
        <v>221</v>
      </c>
      <c r="E731" s="1" t="s">
        <v>455</v>
      </c>
      <c r="F731" s="1" t="s">
        <v>488</v>
      </c>
    </row>
    <row r="732" spans="1:6" x14ac:dyDescent="0.35">
      <c r="A732">
        <v>240</v>
      </c>
      <c r="B732" s="1" t="s">
        <v>30</v>
      </c>
      <c r="C732" s="1" t="s">
        <v>277</v>
      </c>
      <c r="D732">
        <v>222</v>
      </c>
      <c r="E732" s="1" t="s">
        <v>456</v>
      </c>
      <c r="F732" s="1" t="s">
        <v>490</v>
      </c>
    </row>
    <row r="733" spans="1:6" x14ac:dyDescent="0.35">
      <c r="A733">
        <v>240</v>
      </c>
      <c r="B733" s="1" t="s">
        <v>30</v>
      </c>
      <c r="C733" s="1" t="s">
        <v>277</v>
      </c>
      <c r="D733">
        <v>223</v>
      </c>
      <c r="E733" s="1" t="s">
        <v>457</v>
      </c>
      <c r="F733" s="1" t="s">
        <v>698</v>
      </c>
    </row>
    <row r="734" spans="1:6" x14ac:dyDescent="0.35">
      <c r="A734">
        <v>240</v>
      </c>
      <c r="B734" s="1" t="s">
        <v>30</v>
      </c>
      <c r="C734" s="1" t="s">
        <v>277</v>
      </c>
      <c r="D734">
        <v>225</v>
      </c>
      <c r="E734" s="1" t="s">
        <v>476</v>
      </c>
      <c r="F734" s="1" t="s">
        <v>699</v>
      </c>
    </row>
    <row r="735" spans="1:6" x14ac:dyDescent="0.35">
      <c r="A735">
        <v>240</v>
      </c>
      <c r="B735" s="1" t="s">
        <v>30</v>
      </c>
      <c r="C735" s="1" t="s">
        <v>277</v>
      </c>
      <c r="D735">
        <v>226</v>
      </c>
      <c r="E735" s="1" t="s">
        <v>477</v>
      </c>
      <c r="F735" s="1" t="s">
        <v>489</v>
      </c>
    </row>
    <row r="736" spans="1:6" x14ac:dyDescent="0.35">
      <c r="A736">
        <v>240</v>
      </c>
      <c r="B736" s="1" t="s">
        <v>30</v>
      </c>
      <c r="C736" s="1" t="s">
        <v>277</v>
      </c>
      <c r="D736">
        <v>191</v>
      </c>
      <c r="E736" s="1" t="s">
        <v>459</v>
      </c>
      <c r="F736" s="1" t="s">
        <v>491</v>
      </c>
    </row>
    <row r="737" spans="1:6" x14ac:dyDescent="0.35">
      <c r="A737">
        <v>240</v>
      </c>
      <c r="B737" s="1" t="s">
        <v>30</v>
      </c>
      <c r="C737" s="1" t="s">
        <v>277</v>
      </c>
      <c r="D737">
        <v>191</v>
      </c>
      <c r="E737" s="1" t="s">
        <v>459</v>
      </c>
      <c r="F737" s="1" t="s">
        <v>489</v>
      </c>
    </row>
    <row r="738" spans="1:6" x14ac:dyDescent="0.35">
      <c r="A738">
        <v>240</v>
      </c>
      <c r="B738" s="1" t="s">
        <v>30</v>
      </c>
      <c r="C738" s="1" t="s">
        <v>277</v>
      </c>
      <c r="D738">
        <v>201</v>
      </c>
      <c r="E738" s="1" t="s">
        <v>460</v>
      </c>
      <c r="F738" s="1" t="s">
        <v>488</v>
      </c>
    </row>
    <row r="739" spans="1:6" x14ac:dyDescent="0.35">
      <c r="A739">
        <v>240</v>
      </c>
      <c r="B739" s="1" t="s">
        <v>30</v>
      </c>
      <c r="C739" s="1" t="s">
        <v>277</v>
      </c>
      <c r="D739">
        <v>201</v>
      </c>
      <c r="E739" s="1" t="s">
        <v>460</v>
      </c>
      <c r="F739" s="1" t="s">
        <v>489</v>
      </c>
    </row>
    <row r="740" spans="1:6" x14ac:dyDescent="0.35">
      <c r="A740">
        <v>240</v>
      </c>
      <c r="B740" s="1" t="s">
        <v>30</v>
      </c>
      <c r="C740" s="1" t="s">
        <v>277</v>
      </c>
      <c r="D740">
        <v>207</v>
      </c>
      <c r="E740" s="1" t="s">
        <v>461</v>
      </c>
      <c r="F740" s="1" t="s">
        <v>488</v>
      </c>
    </row>
    <row r="741" spans="1:6" x14ac:dyDescent="0.35">
      <c r="A741">
        <v>240</v>
      </c>
      <c r="B741" s="1" t="s">
        <v>30</v>
      </c>
      <c r="C741" s="1" t="s">
        <v>277</v>
      </c>
      <c r="D741">
        <v>208</v>
      </c>
      <c r="E741" s="1" t="s">
        <v>480</v>
      </c>
      <c r="F741" s="1" t="s">
        <v>700</v>
      </c>
    </row>
    <row r="742" spans="1:6" x14ac:dyDescent="0.35">
      <c r="A742">
        <v>240</v>
      </c>
      <c r="B742" s="1" t="s">
        <v>30</v>
      </c>
      <c r="C742" s="1" t="s">
        <v>277</v>
      </c>
      <c r="D742">
        <v>232</v>
      </c>
      <c r="E742" s="1" t="s">
        <v>462</v>
      </c>
      <c r="F742" s="1" t="s">
        <v>491</v>
      </c>
    </row>
    <row r="743" spans="1:6" x14ac:dyDescent="0.35">
      <c r="A743">
        <v>240</v>
      </c>
      <c r="B743" s="1" t="s">
        <v>30</v>
      </c>
      <c r="C743" s="1" t="s">
        <v>277</v>
      </c>
      <c r="D743">
        <v>233</v>
      </c>
      <c r="E743" s="1" t="s">
        <v>463</v>
      </c>
      <c r="F743" s="1" t="s">
        <v>491</v>
      </c>
    </row>
    <row r="744" spans="1:6" x14ac:dyDescent="0.35">
      <c r="A744">
        <v>240</v>
      </c>
      <c r="B744" s="1" t="s">
        <v>30</v>
      </c>
      <c r="C744" s="1" t="s">
        <v>277</v>
      </c>
      <c r="D744">
        <v>160</v>
      </c>
      <c r="E744" s="1" t="s">
        <v>464</v>
      </c>
      <c r="F744" s="1" t="s">
        <v>492</v>
      </c>
    </row>
    <row r="745" spans="1:6" x14ac:dyDescent="0.35">
      <c r="A745">
        <v>240</v>
      </c>
      <c r="B745" s="1" t="s">
        <v>30</v>
      </c>
      <c r="C745" s="1" t="s">
        <v>277</v>
      </c>
      <c r="D745">
        <v>234</v>
      </c>
      <c r="E745" s="1" t="s">
        <v>465</v>
      </c>
      <c r="F745" s="1" t="s">
        <v>491</v>
      </c>
    </row>
    <row r="746" spans="1:6" x14ac:dyDescent="0.35">
      <c r="A746">
        <v>240</v>
      </c>
      <c r="B746" s="1" t="s">
        <v>30</v>
      </c>
      <c r="C746" s="1" t="s">
        <v>277</v>
      </c>
      <c r="D746">
        <v>235</v>
      </c>
      <c r="E746" s="1" t="s">
        <v>466</v>
      </c>
      <c r="F746" s="1" t="s">
        <v>491</v>
      </c>
    </row>
    <row r="747" spans="1:6" x14ac:dyDescent="0.35">
      <c r="A747">
        <v>240</v>
      </c>
      <c r="B747" s="1" t="s">
        <v>30</v>
      </c>
      <c r="C747" s="1" t="s">
        <v>277</v>
      </c>
      <c r="D747">
        <v>253</v>
      </c>
      <c r="E747" s="1" t="s">
        <v>469</v>
      </c>
      <c r="F747" s="1" t="s">
        <v>491</v>
      </c>
    </row>
    <row r="748" spans="1:6" x14ac:dyDescent="0.35">
      <c r="A748">
        <v>240</v>
      </c>
      <c r="B748" s="1" t="s">
        <v>30</v>
      </c>
      <c r="C748" s="1" t="s">
        <v>277</v>
      </c>
      <c r="D748">
        <v>253</v>
      </c>
      <c r="E748" s="1" t="s">
        <v>469</v>
      </c>
      <c r="F748" s="1" t="s">
        <v>508</v>
      </c>
    </row>
    <row r="749" spans="1:6" x14ac:dyDescent="0.35">
      <c r="A749">
        <v>240</v>
      </c>
      <c r="B749" s="1" t="s">
        <v>30</v>
      </c>
      <c r="C749" s="1" t="s">
        <v>277</v>
      </c>
      <c r="D749">
        <v>238</v>
      </c>
      <c r="E749" s="1" t="s">
        <v>470</v>
      </c>
      <c r="F749" s="1" t="s">
        <v>488</v>
      </c>
    </row>
    <row r="750" spans="1:6" x14ac:dyDescent="0.35">
      <c r="A750">
        <v>240</v>
      </c>
      <c r="B750" s="1" t="s">
        <v>30</v>
      </c>
      <c r="C750" s="1" t="s">
        <v>277</v>
      </c>
      <c r="D750">
        <v>239</v>
      </c>
      <c r="E750" s="1" t="s">
        <v>471</v>
      </c>
      <c r="F750" s="1" t="s">
        <v>701</v>
      </c>
    </row>
    <row r="751" spans="1:6" x14ac:dyDescent="0.35">
      <c r="A751">
        <v>240</v>
      </c>
      <c r="B751" s="1" t="s">
        <v>30</v>
      </c>
      <c r="C751" s="1" t="s">
        <v>277</v>
      </c>
      <c r="D751">
        <v>240</v>
      </c>
      <c r="E751" s="1" t="s">
        <v>472</v>
      </c>
      <c r="F751" s="1" t="s">
        <v>491</v>
      </c>
    </row>
    <row r="752" spans="1:6" x14ac:dyDescent="0.35">
      <c r="A752">
        <v>240</v>
      </c>
      <c r="B752" s="1" t="s">
        <v>30</v>
      </c>
      <c r="C752" s="1" t="s">
        <v>277</v>
      </c>
      <c r="D752">
        <v>241</v>
      </c>
      <c r="E752" s="1" t="s">
        <v>473</v>
      </c>
      <c r="F752" s="1" t="s">
        <v>508</v>
      </c>
    </row>
    <row r="753" spans="1:6" x14ac:dyDescent="0.35">
      <c r="A753">
        <v>240</v>
      </c>
      <c r="B753" s="1" t="s">
        <v>30</v>
      </c>
      <c r="C753" s="1" t="s">
        <v>277</v>
      </c>
      <c r="D753">
        <v>243</v>
      </c>
      <c r="E753" s="1" t="s">
        <v>474</v>
      </c>
      <c r="F753" s="1" t="s">
        <v>491</v>
      </c>
    </row>
    <row r="754" spans="1:6" x14ac:dyDescent="0.35">
      <c r="A754">
        <v>240</v>
      </c>
      <c r="B754" s="1" t="s">
        <v>30</v>
      </c>
      <c r="C754" s="1" t="s">
        <v>277</v>
      </c>
      <c r="D754">
        <v>244</v>
      </c>
      <c r="E754" s="1" t="s">
        <v>481</v>
      </c>
      <c r="F754" s="1" t="s">
        <v>702</v>
      </c>
    </row>
    <row r="755" spans="1:6" x14ac:dyDescent="0.35">
      <c r="A755">
        <v>41</v>
      </c>
      <c r="B755" s="1" t="s">
        <v>229</v>
      </c>
      <c r="C755" s="1" t="s">
        <v>437</v>
      </c>
      <c r="D755">
        <v>84</v>
      </c>
      <c r="E755" s="1" t="s">
        <v>449</v>
      </c>
      <c r="F755" s="1" t="s">
        <v>2095</v>
      </c>
    </row>
    <row r="756" spans="1:6" x14ac:dyDescent="0.35">
      <c r="A756">
        <v>239</v>
      </c>
      <c r="B756" s="1" t="s">
        <v>31</v>
      </c>
      <c r="C756" s="1" t="s">
        <v>278</v>
      </c>
      <c r="D756">
        <v>263</v>
      </c>
      <c r="E756" s="1" t="s">
        <v>448</v>
      </c>
      <c r="F756" s="1" t="s">
        <v>703</v>
      </c>
    </row>
    <row r="757" spans="1:6" x14ac:dyDescent="0.35">
      <c r="A757">
        <v>239</v>
      </c>
      <c r="B757" s="1" t="s">
        <v>31</v>
      </c>
      <c r="C757" s="1" t="s">
        <v>278</v>
      </c>
      <c r="D757">
        <v>97</v>
      </c>
      <c r="E757" s="1" t="s">
        <v>450</v>
      </c>
      <c r="F757" s="1" t="s">
        <v>704</v>
      </c>
    </row>
    <row r="758" spans="1:6" x14ac:dyDescent="0.35">
      <c r="A758">
        <v>239</v>
      </c>
      <c r="B758" s="1" t="s">
        <v>31</v>
      </c>
      <c r="C758" s="1" t="s">
        <v>278</v>
      </c>
      <c r="D758">
        <v>177</v>
      </c>
      <c r="E758" s="1" t="s">
        <v>451</v>
      </c>
      <c r="F758" s="1" t="s">
        <v>526</v>
      </c>
    </row>
    <row r="759" spans="1:6" x14ac:dyDescent="0.35">
      <c r="A759">
        <v>239</v>
      </c>
      <c r="B759" s="1" t="s">
        <v>31</v>
      </c>
      <c r="C759" s="1" t="s">
        <v>278</v>
      </c>
      <c r="D759">
        <v>213</v>
      </c>
      <c r="E759" s="1" t="s">
        <v>453</v>
      </c>
      <c r="F759" s="1" t="s">
        <v>490</v>
      </c>
    </row>
    <row r="760" spans="1:6" x14ac:dyDescent="0.35">
      <c r="A760">
        <v>239</v>
      </c>
      <c r="B760" s="1" t="s">
        <v>31</v>
      </c>
      <c r="C760" s="1" t="s">
        <v>278</v>
      </c>
      <c r="D760">
        <v>219</v>
      </c>
      <c r="E760" s="1" t="s">
        <v>454</v>
      </c>
      <c r="F760" s="1" t="s">
        <v>491</v>
      </c>
    </row>
    <row r="761" spans="1:6" x14ac:dyDescent="0.35">
      <c r="A761">
        <v>239</v>
      </c>
      <c r="B761" s="1" t="s">
        <v>31</v>
      </c>
      <c r="C761" s="1" t="s">
        <v>278</v>
      </c>
      <c r="D761">
        <v>221</v>
      </c>
      <c r="E761" s="1" t="s">
        <v>455</v>
      </c>
      <c r="F761" s="1" t="s">
        <v>490</v>
      </c>
    </row>
    <row r="762" spans="1:6" x14ac:dyDescent="0.35">
      <c r="A762">
        <v>239</v>
      </c>
      <c r="B762" s="1" t="s">
        <v>31</v>
      </c>
      <c r="C762" s="1" t="s">
        <v>278</v>
      </c>
      <c r="D762">
        <v>222</v>
      </c>
      <c r="E762" s="1" t="s">
        <v>456</v>
      </c>
      <c r="F762" s="1" t="s">
        <v>490</v>
      </c>
    </row>
    <row r="763" spans="1:6" x14ac:dyDescent="0.35">
      <c r="A763">
        <v>239</v>
      </c>
      <c r="B763" s="1" t="s">
        <v>31</v>
      </c>
      <c r="C763" s="1" t="s">
        <v>278</v>
      </c>
      <c r="D763">
        <v>223</v>
      </c>
      <c r="E763" s="1" t="s">
        <v>457</v>
      </c>
      <c r="F763" s="1" t="s">
        <v>574</v>
      </c>
    </row>
    <row r="764" spans="1:6" x14ac:dyDescent="0.35">
      <c r="A764">
        <v>239</v>
      </c>
      <c r="B764" s="1" t="s">
        <v>31</v>
      </c>
      <c r="C764" s="1" t="s">
        <v>278</v>
      </c>
      <c r="D764">
        <v>224</v>
      </c>
      <c r="E764" s="1" t="s">
        <v>458</v>
      </c>
      <c r="F764" s="1" t="s">
        <v>488</v>
      </c>
    </row>
    <row r="765" spans="1:6" x14ac:dyDescent="0.35">
      <c r="A765">
        <v>239</v>
      </c>
      <c r="B765" s="1" t="s">
        <v>31</v>
      </c>
      <c r="C765" s="1" t="s">
        <v>278</v>
      </c>
      <c r="D765">
        <v>191</v>
      </c>
      <c r="E765" s="1" t="s">
        <v>459</v>
      </c>
      <c r="F765" s="1" t="s">
        <v>489</v>
      </c>
    </row>
    <row r="766" spans="1:6" x14ac:dyDescent="0.35">
      <c r="A766">
        <v>239</v>
      </c>
      <c r="B766" s="1" t="s">
        <v>31</v>
      </c>
      <c r="C766" s="1" t="s">
        <v>278</v>
      </c>
      <c r="D766">
        <v>201</v>
      </c>
      <c r="E766" s="1" t="s">
        <v>460</v>
      </c>
      <c r="F766" s="1" t="s">
        <v>491</v>
      </c>
    </row>
    <row r="767" spans="1:6" x14ac:dyDescent="0.35">
      <c r="A767">
        <v>239</v>
      </c>
      <c r="B767" s="1" t="s">
        <v>31</v>
      </c>
      <c r="C767" s="1" t="s">
        <v>278</v>
      </c>
      <c r="D767">
        <v>201</v>
      </c>
      <c r="E767" s="1" t="s">
        <v>460</v>
      </c>
      <c r="F767" s="1" t="s">
        <v>489</v>
      </c>
    </row>
    <row r="768" spans="1:6" x14ac:dyDescent="0.35">
      <c r="A768">
        <v>239</v>
      </c>
      <c r="B768" s="1" t="s">
        <v>31</v>
      </c>
      <c r="C768" s="1" t="s">
        <v>278</v>
      </c>
      <c r="D768">
        <v>207</v>
      </c>
      <c r="E768" s="1" t="s">
        <v>461</v>
      </c>
      <c r="F768" s="1" t="s">
        <v>488</v>
      </c>
    </row>
    <row r="769" spans="1:6" x14ac:dyDescent="0.35">
      <c r="A769">
        <v>239</v>
      </c>
      <c r="B769" s="1" t="s">
        <v>31</v>
      </c>
      <c r="C769" s="1" t="s">
        <v>278</v>
      </c>
      <c r="D769">
        <v>232</v>
      </c>
      <c r="E769" s="1" t="s">
        <v>462</v>
      </c>
      <c r="F769" s="1" t="s">
        <v>508</v>
      </c>
    </row>
    <row r="770" spans="1:6" x14ac:dyDescent="0.35">
      <c r="A770">
        <v>239</v>
      </c>
      <c r="B770" s="1" t="s">
        <v>31</v>
      </c>
      <c r="C770" s="1" t="s">
        <v>278</v>
      </c>
      <c r="D770">
        <v>233</v>
      </c>
      <c r="E770" s="1" t="s">
        <v>463</v>
      </c>
      <c r="F770" s="1" t="s">
        <v>508</v>
      </c>
    </row>
    <row r="771" spans="1:6" x14ac:dyDescent="0.35">
      <c r="A771">
        <v>239</v>
      </c>
      <c r="B771" s="1" t="s">
        <v>31</v>
      </c>
      <c r="C771" s="1" t="s">
        <v>278</v>
      </c>
      <c r="D771">
        <v>160</v>
      </c>
      <c r="E771" s="1" t="s">
        <v>464</v>
      </c>
      <c r="F771" s="1" t="s">
        <v>492</v>
      </c>
    </row>
    <row r="772" spans="1:6" x14ac:dyDescent="0.35">
      <c r="A772">
        <v>239</v>
      </c>
      <c r="B772" s="1" t="s">
        <v>31</v>
      </c>
      <c r="C772" s="1" t="s">
        <v>278</v>
      </c>
      <c r="D772">
        <v>234</v>
      </c>
      <c r="E772" s="1" t="s">
        <v>465</v>
      </c>
      <c r="F772" s="1" t="s">
        <v>508</v>
      </c>
    </row>
    <row r="773" spans="1:6" x14ac:dyDescent="0.35">
      <c r="A773">
        <v>239</v>
      </c>
      <c r="B773" s="1" t="s">
        <v>31</v>
      </c>
      <c r="C773" s="1" t="s">
        <v>278</v>
      </c>
      <c r="D773">
        <v>235</v>
      </c>
      <c r="E773" s="1" t="s">
        <v>466</v>
      </c>
      <c r="F773" s="1" t="s">
        <v>508</v>
      </c>
    </row>
    <row r="774" spans="1:6" x14ac:dyDescent="0.35">
      <c r="A774">
        <v>239</v>
      </c>
      <c r="B774" s="1" t="s">
        <v>31</v>
      </c>
      <c r="C774" s="1" t="s">
        <v>278</v>
      </c>
      <c r="D774">
        <v>236</v>
      </c>
      <c r="E774" s="1" t="s">
        <v>467</v>
      </c>
      <c r="F774" s="1" t="s">
        <v>705</v>
      </c>
    </row>
    <row r="775" spans="1:6" x14ac:dyDescent="0.35">
      <c r="A775">
        <v>239</v>
      </c>
      <c r="B775" s="1" t="s">
        <v>31</v>
      </c>
      <c r="C775" s="1" t="s">
        <v>278</v>
      </c>
      <c r="D775">
        <v>237</v>
      </c>
      <c r="E775" s="1" t="s">
        <v>468</v>
      </c>
      <c r="F775" s="1" t="s">
        <v>706</v>
      </c>
    </row>
    <row r="776" spans="1:6" x14ac:dyDescent="0.35">
      <c r="A776">
        <v>239</v>
      </c>
      <c r="B776" s="1" t="s">
        <v>31</v>
      </c>
      <c r="C776" s="1" t="s">
        <v>278</v>
      </c>
      <c r="D776">
        <v>253</v>
      </c>
      <c r="E776" s="1" t="s">
        <v>469</v>
      </c>
      <c r="F776" s="1" t="s">
        <v>488</v>
      </c>
    </row>
    <row r="777" spans="1:6" x14ac:dyDescent="0.35">
      <c r="A777">
        <v>239</v>
      </c>
      <c r="B777" s="1" t="s">
        <v>31</v>
      </c>
      <c r="C777" s="1" t="s">
        <v>278</v>
      </c>
      <c r="D777">
        <v>238</v>
      </c>
      <c r="E777" s="1" t="s">
        <v>470</v>
      </c>
      <c r="F777" s="1" t="s">
        <v>508</v>
      </c>
    </row>
    <row r="778" spans="1:6" x14ac:dyDescent="0.35">
      <c r="A778">
        <v>239</v>
      </c>
      <c r="B778" s="1" t="s">
        <v>31</v>
      </c>
      <c r="C778" s="1" t="s">
        <v>278</v>
      </c>
      <c r="D778">
        <v>240</v>
      </c>
      <c r="E778" s="1" t="s">
        <v>472</v>
      </c>
      <c r="F778" s="1" t="s">
        <v>491</v>
      </c>
    </row>
    <row r="779" spans="1:6" x14ac:dyDescent="0.35">
      <c r="A779">
        <v>239</v>
      </c>
      <c r="B779" s="1" t="s">
        <v>31</v>
      </c>
      <c r="C779" s="1" t="s">
        <v>278</v>
      </c>
      <c r="D779">
        <v>241</v>
      </c>
      <c r="E779" s="1" t="s">
        <v>473</v>
      </c>
      <c r="F779" s="1" t="s">
        <v>508</v>
      </c>
    </row>
    <row r="780" spans="1:6" x14ac:dyDescent="0.35">
      <c r="A780">
        <v>239</v>
      </c>
      <c r="B780" s="1" t="s">
        <v>31</v>
      </c>
      <c r="C780" s="1" t="s">
        <v>278</v>
      </c>
      <c r="D780">
        <v>243</v>
      </c>
      <c r="E780" s="1" t="s">
        <v>474</v>
      </c>
      <c r="F780" s="1" t="s">
        <v>491</v>
      </c>
    </row>
    <row r="781" spans="1:6" x14ac:dyDescent="0.35">
      <c r="A781">
        <v>239</v>
      </c>
      <c r="B781" s="1" t="s">
        <v>31</v>
      </c>
      <c r="C781" s="1" t="s">
        <v>278</v>
      </c>
      <c r="D781">
        <v>244</v>
      </c>
      <c r="E781" s="1" t="s">
        <v>481</v>
      </c>
      <c r="F781" s="1" t="s">
        <v>707</v>
      </c>
    </row>
    <row r="782" spans="1:6" x14ac:dyDescent="0.35">
      <c r="A782">
        <v>42</v>
      </c>
      <c r="B782" s="1" t="s">
        <v>228</v>
      </c>
      <c r="C782" s="1" t="s">
        <v>436</v>
      </c>
      <c r="D782">
        <v>84</v>
      </c>
      <c r="E782" s="1" t="s">
        <v>449</v>
      </c>
      <c r="F782" s="1" t="s">
        <v>2090</v>
      </c>
    </row>
    <row r="783" spans="1:6" x14ac:dyDescent="0.35">
      <c r="A783">
        <v>238</v>
      </c>
      <c r="B783" s="1" t="s">
        <v>32</v>
      </c>
      <c r="C783" s="1" t="s">
        <v>279</v>
      </c>
      <c r="D783">
        <v>263</v>
      </c>
      <c r="E783" s="1" t="s">
        <v>448</v>
      </c>
      <c r="F783" s="1" t="s">
        <v>708</v>
      </c>
    </row>
    <row r="784" spans="1:6" x14ac:dyDescent="0.35">
      <c r="A784">
        <v>238</v>
      </c>
      <c r="B784" s="1" t="s">
        <v>32</v>
      </c>
      <c r="C784" s="1" t="s">
        <v>279</v>
      </c>
      <c r="D784">
        <v>97</v>
      </c>
      <c r="E784" s="1" t="s">
        <v>450</v>
      </c>
      <c r="F784" s="1" t="s">
        <v>710</v>
      </c>
    </row>
    <row r="785" spans="1:6" x14ac:dyDescent="0.35">
      <c r="A785">
        <v>238</v>
      </c>
      <c r="B785" s="1" t="s">
        <v>32</v>
      </c>
      <c r="C785" s="1" t="s">
        <v>279</v>
      </c>
      <c r="D785">
        <v>177</v>
      </c>
      <c r="E785" s="1" t="s">
        <v>451</v>
      </c>
      <c r="F785" s="1" t="s">
        <v>485</v>
      </c>
    </row>
    <row r="786" spans="1:6" x14ac:dyDescent="0.35">
      <c r="A786">
        <v>238</v>
      </c>
      <c r="B786" s="1" t="s">
        <v>32</v>
      </c>
      <c r="C786" s="1" t="s">
        <v>279</v>
      </c>
      <c r="D786">
        <v>178</v>
      </c>
      <c r="E786" s="1" t="s">
        <v>452</v>
      </c>
      <c r="F786" s="1" t="s">
        <v>711</v>
      </c>
    </row>
    <row r="787" spans="1:6" x14ac:dyDescent="0.35">
      <c r="A787">
        <v>238</v>
      </c>
      <c r="B787" s="1" t="s">
        <v>32</v>
      </c>
      <c r="C787" s="1" t="s">
        <v>279</v>
      </c>
      <c r="D787">
        <v>213</v>
      </c>
      <c r="E787" s="1" t="s">
        <v>453</v>
      </c>
      <c r="F787" s="1" t="s">
        <v>504</v>
      </c>
    </row>
    <row r="788" spans="1:6" x14ac:dyDescent="0.35">
      <c r="A788">
        <v>238</v>
      </c>
      <c r="B788" s="1" t="s">
        <v>32</v>
      </c>
      <c r="C788" s="1" t="s">
        <v>279</v>
      </c>
      <c r="D788">
        <v>219</v>
      </c>
      <c r="E788" s="1" t="s">
        <v>454</v>
      </c>
      <c r="F788" s="1" t="s">
        <v>508</v>
      </c>
    </row>
    <row r="789" spans="1:6" x14ac:dyDescent="0.35">
      <c r="A789">
        <v>238</v>
      </c>
      <c r="B789" s="1" t="s">
        <v>32</v>
      </c>
      <c r="C789" s="1" t="s">
        <v>279</v>
      </c>
      <c r="D789">
        <v>221</v>
      </c>
      <c r="E789" s="1" t="s">
        <v>455</v>
      </c>
      <c r="F789" s="1" t="s">
        <v>488</v>
      </c>
    </row>
    <row r="790" spans="1:6" x14ac:dyDescent="0.35">
      <c r="A790">
        <v>238</v>
      </c>
      <c r="B790" s="1" t="s">
        <v>32</v>
      </c>
      <c r="C790" s="1" t="s">
        <v>279</v>
      </c>
      <c r="D790">
        <v>222</v>
      </c>
      <c r="E790" s="1" t="s">
        <v>456</v>
      </c>
      <c r="F790" s="1" t="s">
        <v>490</v>
      </c>
    </row>
    <row r="791" spans="1:6" x14ac:dyDescent="0.35">
      <c r="A791">
        <v>238</v>
      </c>
      <c r="B791" s="1" t="s">
        <v>32</v>
      </c>
      <c r="C791" s="1" t="s">
        <v>279</v>
      </c>
      <c r="D791">
        <v>223</v>
      </c>
      <c r="E791" s="1" t="s">
        <v>457</v>
      </c>
      <c r="F791" s="1" t="s">
        <v>709</v>
      </c>
    </row>
    <row r="792" spans="1:6" x14ac:dyDescent="0.35">
      <c r="A792">
        <v>238</v>
      </c>
      <c r="B792" s="1" t="s">
        <v>32</v>
      </c>
      <c r="C792" s="1" t="s">
        <v>279</v>
      </c>
      <c r="D792">
        <v>224</v>
      </c>
      <c r="E792" s="1" t="s">
        <v>458</v>
      </c>
      <c r="F792" s="1" t="s">
        <v>488</v>
      </c>
    </row>
    <row r="793" spans="1:6" x14ac:dyDescent="0.35">
      <c r="A793">
        <v>238</v>
      </c>
      <c r="B793" s="1" t="s">
        <v>32</v>
      </c>
      <c r="C793" s="1" t="s">
        <v>279</v>
      </c>
      <c r="D793">
        <v>226</v>
      </c>
      <c r="E793" s="1" t="s">
        <v>477</v>
      </c>
      <c r="F793" s="1" t="s">
        <v>489</v>
      </c>
    </row>
    <row r="794" spans="1:6" x14ac:dyDescent="0.35">
      <c r="A794">
        <v>238</v>
      </c>
      <c r="B794" s="1" t="s">
        <v>32</v>
      </c>
      <c r="C794" s="1" t="s">
        <v>279</v>
      </c>
      <c r="D794">
        <v>191</v>
      </c>
      <c r="E794" s="1" t="s">
        <v>459</v>
      </c>
      <c r="F794" s="1" t="s">
        <v>488</v>
      </c>
    </row>
    <row r="795" spans="1:6" x14ac:dyDescent="0.35">
      <c r="A795">
        <v>238</v>
      </c>
      <c r="B795" s="1" t="s">
        <v>32</v>
      </c>
      <c r="C795" s="1" t="s">
        <v>279</v>
      </c>
      <c r="D795">
        <v>201</v>
      </c>
      <c r="E795" s="1" t="s">
        <v>460</v>
      </c>
      <c r="F795" s="1" t="s">
        <v>488</v>
      </c>
    </row>
    <row r="796" spans="1:6" x14ac:dyDescent="0.35">
      <c r="A796">
        <v>238</v>
      </c>
      <c r="B796" s="1" t="s">
        <v>32</v>
      </c>
      <c r="C796" s="1" t="s">
        <v>279</v>
      </c>
      <c r="D796">
        <v>201</v>
      </c>
      <c r="E796" s="1" t="s">
        <v>460</v>
      </c>
      <c r="F796" s="1" t="s">
        <v>489</v>
      </c>
    </row>
    <row r="797" spans="1:6" x14ac:dyDescent="0.35">
      <c r="A797">
        <v>238</v>
      </c>
      <c r="B797" s="1" t="s">
        <v>32</v>
      </c>
      <c r="C797" s="1" t="s">
        <v>279</v>
      </c>
      <c r="D797">
        <v>207</v>
      </c>
      <c r="E797" s="1" t="s">
        <v>461</v>
      </c>
      <c r="F797" s="1" t="s">
        <v>489</v>
      </c>
    </row>
    <row r="798" spans="1:6" x14ac:dyDescent="0.35">
      <c r="A798">
        <v>238</v>
      </c>
      <c r="B798" s="1" t="s">
        <v>32</v>
      </c>
      <c r="C798" s="1" t="s">
        <v>279</v>
      </c>
      <c r="D798">
        <v>208</v>
      </c>
      <c r="E798" s="1" t="s">
        <v>480</v>
      </c>
      <c r="F798" s="1" t="s">
        <v>712</v>
      </c>
    </row>
    <row r="799" spans="1:6" x14ac:dyDescent="0.35">
      <c r="A799">
        <v>238</v>
      </c>
      <c r="B799" s="1" t="s">
        <v>32</v>
      </c>
      <c r="C799" s="1" t="s">
        <v>279</v>
      </c>
      <c r="D799">
        <v>232</v>
      </c>
      <c r="E799" s="1" t="s">
        <v>462</v>
      </c>
      <c r="F799" s="1" t="s">
        <v>508</v>
      </c>
    </row>
    <row r="800" spans="1:6" x14ac:dyDescent="0.35">
      <c r="A800">
        <v>238</v>
      </c>
      <c r="B800" s="1" t="s">
        <v>32</v>
      </c>
      <c r="C800" s="1" t="s">
        <v>279</v>
      </c>
      <c r="D800">
        <v>233</v>
      </c>
      <c r="E800" s="1" t="s">
        <v>463</v>
      </c>
      <c r="F800" s="1" t="s">
        <v>508</v>
      </c>
    </row>
    <row r="801" spans="1:6" x14ac:dyDescent="0.35">
      <c r="A801">
        <v>238</v>
      </c>
      <c r="B801" s="1" t="s">
        <v>32</v>
      </c>
      <c r="C801" s="1" t="s">
        <v>279</v>
      </c>
      <c r="D801">
        <v>160</v>
      </c>
      <c r="E801" s="1" t="s">
        <v>464</v>
      </c>
      <c r="F801" s="1" t="s">
        <v>492</v>
      </c>
    </row>
    <row r="802" spans="1:6" x14ac:dyDescent="0.35">
      <c r="A802">
        <v>238</v>
      </c>
      <c r="B802" s="1" t="s">
        <v>32</v>
      </c>
      <c r="C802" s="1" t="s">
        <v>279</v>
      </c>
      <c r="D802">
        <v>234</v>
      </c>
      <c r="E802" s="1" t="s">
        <v>465</v>
      </c>
      <c r="F802" s="1" t="s">
        <v>508</v>
      </c>
    </row>
    <row r="803" spans="1:6" x14ac:dyDescent="0.35">
      <c r="A803">
        <v>238</v>
      </c>
      <c r="B803" s="1" t="s">
        <v>32</v>
      </c>
      <c r="C803" s="1" t="s">
        <v>279</v>
      </c>
      <c r="D803">
        <v>235</v>
      </c>
      <c r="E803" s="1" t="s">
        <v>466</v>
      </c>
      <c r="F803" s="1" t="s">
        <v>508</v>
      </c>
    </row>
    <row r="804" spans="1:6" x14ac:dyDescent="0.35">
      <c r="A804">
        <v>238</v>
      </c>
      <c r="B804" s="1" t="s">
        <v>32</v>
      </c>
      <c r="C804" s="1" t="s">
        <v>279</v>
      </c>
      <c r="D804">
        <v>253</v>
      </c>
      <c r="E804" s="1" t="s">
        <v>469</v>
      </c>
      <c r="F804" s="1" t="s">
        <v>488</v>
      </c>
    </row>
    <row r="805" spans="1:6" x14ac:dyDescent="0.35">
      <c r="A805">
        <v>238</v>
      </c>
      <c r="B805" s="1" t="s">
        <v>32</v>
      </c>
      <c r="C805" s="1" t="s">
        <v>279</v>
      </c>
      <c r="D805">
        <v>238</v>
      </c>
      <c r="E805" s="1" t="s">
        <v>470</v>
      </c>
      <c r="F805" s="1" t="s">
        <v>508</v>
      </c>
    </row>
    <row r="806" spans="1:6" x14ac:dyDescent="0.35">
      <c r="A806">
        <v>238</v>
      </c>
      <c r="B806" s="1" t="s">
        <v>32</v>
      </c>
      <c r="C806" s="1" t="s">
        <v>279</v>
      </c>
      <c r="D806">
        <v>240</v>
      </c>
      <c r="E806" s="1" t="s">
        <v>472</v>
      </c>
      <c r="F806" s="1" t="s">
        <v>491</v>
      </c>
    </row>
    <row r="807" spans="1:6" x14ac:dyDescent="0.35">
      <c r="A807">
        <v>238</v>
      </c>
      <c r="B807" s="1" t="s">
        <v>32</v>
      </c>
      <c r="C807" s="1" t="s">
        <v>279</v>
      </c>
      <c r="D807">
        <v>241</v>
      </c>
      <c r="E807" s="1" t="s">
        <v>473</v>
      </c>
      <c r="F807" s="1" t="s">
        <v>508</v>
      </c>
    </row>
    <row r="808" spans="1:6" x14ac:dyDescent="0.35">
      <c r="A808">
        <v>238</v>
      </c>
      <c r="B808" s="1" t="s">
        <v>32</v>
      </c>
      <c r="C808" s="1" t="s">
        <v>279</v>
      </c>
      <c r="D808">
        <v>243</v>
      </c>
      <c r="E808" s="1" t="s">
        <v>474</v>
      </c>
      <c r="F808" s="1" t="s">
        <v>508</v>
      </c>
    </row>
    <row r="809" spans="1:6" x14ac:dyDescent="0.35">
      <c r="A809">
        <v>43</v>
      </c>
      <c r="B809" s="1" t="s">
        <v>227</v>
      </c>
      <c r="C809" s="1" t="s">
        <v>435</v>
      </c>
      <c r="D809">
        <v>84</v>
      </c>
      <c r="E809" s="1" t="s">
        <v>449</v>
      </c>
      <c r="F809" s="1" t="s">
        <v>1138</v>
      </c>
    </row>
    <row r="810" spans="1:6" x14ac:dyDescent="0.35">
      <c r="A810">
        <v>237</v>
      </c>
      <c r="B810" s="1" t="s">
        <v>33</v>
      </c>
      <c r="C810" s="1" t="s">
        <v>280</v>
      </c>
      <c r="D810">
        <v>263</v>
      </c>
      <c r="E810" s="1" t="s">
        <v>448</v>
      </c>
      <c r="F810" s="1" t="s">
        <v>713</v>
      </c>
    </row>
    <row r="811" spans="1:6" x14ac:dyDescent="0.35">
      <c r="A811">
        <v>237</v>
      </c>
      <c r="B811" s="1" t="s">
        <v>33</v>
      </c>
      <c r="C811" s="1" t="s">
        <v>280</v>
      </c>
      <c r="D811">
        <v>97</v>
      </c>
      <c r="E811" s="1" t="s">
        <v>450</v>
      </c>
      <c r="F811" s="1" t="s">
        <v>715</v>
      </c>
    </row>
    <row r="812" spans="1:6" x14ac:dyDescent="0.35">
      <c r="A812">
        <v>237</v>
      </c>
      <c r="B812" s="1" t="s">
        <v>33</v>
      </c>
      <c r="C812" s="1" t="s">
        <v>280</v>
      </c>
      <c r="D812">
        <v>177</v>
      </c>
      <c r="E812" s="1" t="s">
        <v>451</v>
      </c>
      <c r="F812" s="1" t="s">
        <v>485</v>
      </c>
    </row>
    <row r="813" spans="1:6" x14ac:dyDescent="0.35">
      <c r="A813">
        <v>237</v>
      </c>
      <c r="B813" s="1" t="s">
        <v>33</v>
      </c>
      <c r="C813" s="1" t="s">
        <v>280</v>
      </c>
      <c r="D813">
        <v>178</v>
      </c>
      <c r="E813" s="1" t="s">
        <v>452</v>
      </c>
      <c r="F813" s="1" t="s">
        <v>716</v>
      </c>
    </row>
    <row r="814" spans="1:6" x14ac:dyDescent="0.35">
      <c r="A814">
        <v>237</v>
      </c>
      <c r="B814" s="1" t="s">
        <v>33</v>
      </c>
      <c r="C814" s="1" t="s">
        <v>280</v>
      </c>
      <c r="D814">
        <v>213</v>
      </c>
      <c r="E814" s="1" t="s">
        <v>453</v>
      </c>
      <c r="F814" s="1" t="s">
        <v>490</v>
      </c>
    </row>
    <row r="815" spans="1:6" x14ac:dyDescent="0.35">
      <c r="A815">
        <v>237</v>
      </c>
      <c r="B815" s="1" t="s">
        <v>33</v>
      </c>
      <c r="C815" s="1" t="s">
        <v>280</v>
      </c>
      <c r="D815">
        <v>219</v>
      </c>
      <c r="E815" s="1" t="s">
        <v>454</v>
      </c>
      <c r="F815" s="1" t="s">
        <v>491</v>
      </c>
    </row>
    <row r="816" spans="1:6" x14ac:dyDescent="0.35">
      <c r="A816">
        <v>237</v>
      </c>
      <c r="B816" s="1" t="s">
        <v>33</v>
      </c>
      <c r="C816" s="1" t="s">
        <v>280</v>
      </c>
      <c r="D816">
        <v>221</v>
      </c>
      <c r="E816" s="1" t="s">
        <v>455</v>
      </c>
      <c r="F816" s="1" t="s">
        <v>508</v>
      </c>
    </row>
    <row r="817" spans="1:6" x14ac:dyDescent="0.35">
      <c r="A817">
        <v>237</v>
      </c>
      <c r="B817" s="1" t="s">
        <v>33</v>
      </c>
      <c r="C817" s="1" t="s">
        <v>280</v>
      </c>
      <c r="D817">
        <v>222</v>
      </c>
      <c r="E817" s="1" t="s">
        <v>456</v>
      </c>
      <c r="F817" s="1" t="s">
        <v>489</v>
      </c>
    </row>
    <row r="818" spans="1:6" x14ac:dyDescent="0.35">
      <c r="A818">
        <v>237</v>
      </c>
      <c r="B818" s="1" t="s">
        <v>33</v>
      </c>
      <c r="C818" s="1" t="s">
        <v>280</v>
      </c>
      <c r="D818">
        <v>223</v>
      </c>
      <c r="E818" s="1" t="s">
        <v>457</v>
      </c>
      <c r="F818" s="1" t="s">
        <v>583</v>
      </c>
    </row>
    <row r="819" spans="1:6" x14ac:dyDescent="0.35">
      <c r="A819">
        <v>237</v>
      </c>
      <c r="B819" s="1" t="s">
        <v>33</v>
      </c>
      <c r="C819" s="1" t="s">
        <v>280</v>
      </c>
      <c r="D819">
        <v>224</v>
      </c>
      <c r="E819" s="1" t="s">
        <v>458</v>
      </c>
      <c r="F819" s="1" t="s">
        <v>488</v>
      </c>
    </row>
    <row r="820" spans="1:6" x14ac:dyDescent="0.35">
      <c r="A820">
        <v>237</v>
      </c>
      <c r="B820" s="1" t="s">
        <v>33</v>
      </c>
      <c r="C820" s="1" t="s">
        <v>280</v>
      </c>
      <c r="D820">
        <v>226</v>
      </c>
      <c r="E820" s="1" t="s">
        <v>477</v>
      </c>
      <c r="F820" s="1" t="s">
        <v>489</v>
      </c>
    </row>
    <row r="821" spans="1:6" x14ac:dyDescent="0.35">
      <c r="A821">
        <v>237</v>
      </c>
      <c r="B821" s="1" t="s">
        <v>33</v>
      </c>
      <c r="C821" s="1" t="s">
        <v>280</v>
      </c>
      <c r="D821">
        <v>191</v>
      </c>
      <c r="E821" s="1" t="s">
        <v>459</v>
      </c>
      <c r="F821" s="1" t="s">
        <v>490</v>
      </c>
    </row>
    <row r="822" spans="1:6" x14ac:dyDescent="0.35">
      <c r="A822">
        <v>237</v>
      </c>
      <c r="B822" s="1" t="s">
        <v>33</v>
      </c>
      <c r="C822" s="1" t="s">
        <v>280</v>
      </c>
      <c r="D822">
        <v>201</v>
      </c>
      <c r="E822" s="1" t="s">
        <v>460</v>
      </c>
      <c r="F822" s="1" t="s">
        <v>488</v>
      </c>
    </row>
    <row r="823" spans="1:6" x14ac:dyDescent="0.35">
      <c r="A823">
        <v>237</v>
      </c>
      <c r="B823" s="1" t="s">
        <v>33</v>
      </c>
      <c r="C823" s="1" t="s">
        <v>280</v>
      </c>
      <c r="D823">
        <v>207</v>
      </c>
      <c r="E823" s="1" t="s">
        <v>461</v>
      </c>
      <c r="F823" s="1" t="s">
        <v>489</v>
      </c>
    </row>
    <row r="824" spans="1:6" x14ac:dyDescent="0.35">
      <c r="A824">
        <v>237</v>
      </c>
      <c r="B824" s="1" t="s">
        <v>33</v>
      </c>
      <c r="C824" s="1" t="s">
        <v>280</v>
      </c>
      <c r="D824">
        <v>208</v>
      </c>
      <c r="E824" s="1" t="s">
        <v>480</v>
      </c>
      <c r="F824" s="1" t="s">
        <v>716</v>
      </c>
    </row>
    <row r="825" spans="1:6" x14ac:dyDescent="0.35">
      <c r="A825">
        <v>237</v>
      </c>
      <c r="B825" s="1" t="s">
        <v>33</v>
      </c>
      <c r="C825" s="1" t="s">
        <v>280</v>
      </c>
      <c r="D825">
        <v>232</v>
      </c>
      <c r="E825" s="1" t="s">
        <v>462</v>
      </c>
      <c r="F825" s="1" t="s">
        <v>491</v>
      </c>
    </row>
    <row r="826" spans="1:6" x14ac:dyDescent="0.35">
      <c r="A826">
        <v>237</v>
      </c>
      <c r="B826" s="1" t="s">
        <v>33</v>
      </c>
      <c r="C826" s="1" t="s">
        <v>280</v>
      </c>
      <c r="D826">
        <v>233</v>
      </c>
      <c r="E826" s="1" t="s">
        <v>463</v>
      </c>
      <c r="F826" s="1" t="s">
        <v>491</v>
      </c>
    </row>
    <row r="827" spans="1:6" x14ac:dyDescent="0.35">
      <c r="A827">
        <v>237</v>
      </c>
      <c r="B827" s="1" t="s">
        <v>33</v>
      </c>
      <c r="C827" s="1" t="s">
        <v>280</v>
      </c>
      <c r="D827">
        <v>160</v>
      </c>
      <c r="E827" s="1" t="s">
        <v>464</v>
      </c>
      <c r="F827" s="1" t="s">
        <v>492</v>
      </c>
    </row>
    <row r="828" spans="1:6" x14ac:dyDescent="0.35">
      <c r="A828">
        <v>237</v>
      </c>
      <c r="B828" s="1" t="s">
        <v>33</v>
      </c>
      <c r="C828" s="1" t="s">
        <v>280</v>
      </c>
      <c r="D828">
        <v>234</v>
      </c>
      <c r="E828" s="1" t="s">
        <v>465</v>
      </c>
      <c r="F828" s="1" t="s">
        <v>508</v>
      </c>
    </row>
    <row r="829" spans="1:6" x14ac:dyDescent="0.35">
      <c r="A829">
        <v>237</v>
      </c>
      <c r="B829" s="1" t="s">
        <v>33</v>
      </c>
      <c r="C829" s="1" t="s">
        <v>280</v>
      </c>
      <c r="D829">
        <v>235</v>
      </c>
      <c r="E829" s="1" t="s">
        <v>466</v>
      </c>
      <c r="F829" s="1" t="s">
        <v>488</v>
      </c>
    </row>
    <row r="830" spans="1:6" x14ac:dyDescent="0.35">
      <c r="A830">
        <v>237</v>
      </c>
      <c r="B830" s="1" t="s">
        <v>33</v>
      </c>
      <c r="C830" s="1" t="s">
        <v>280</v>
      </c>
      <c r="D830">
        <v>236</v>
      </c>
      <c r="E830" s="1" t="s">
        <v>467</v>
      </c>
      <c r="F830" s="1" t="s">
        <v>717</v>
      </c>
    </row>
    <row r="831" spans="1:6" x14ac:dyDescent="0.35">
      <c r="A831">
        <v>237</v>
      </c>
      <c r="B831" s="1" t="s">
        <v>33</v>
      </c>
      <c r="C831" s="1" t="s">
        <v>280</v>
      </c>
      <c r="D831">
        <v>237</v>
      </c>
      <c r="E831" s="1" t="s">
        <v>468</v>
      </c>
      <c r="F831" s="1" t="s">
        <v>718</v>
      </c>
    </row>
    <row r="832" spans="1:6" x14ac:dyDescent="0.35">
      <c r="A832">
        <v>237</v>
      </c>
      <c r="B832" s="1" t="s">
        <v>33</v>
      </c>
      <c r="C832" s="1" t="s">
        <v>280</v>
      </c>
      <c r="D832">
        <v>253</v>
      </c>
      <c r="E832" s="1" t="s">
        <v>469</v>
      </c>
      <c r="F832" s="1" t="s">
        <v>491</v>
      </c>
    </row>
    <row r="833" spans="1:6" x14ac:dyDescent="0.35">
      <c r="A833">
        <v>237</v>
      </c>
      <c r="B833" s="1" t="s">
        <v>33</v>
      </c>
      <c r="C833" s="1" t="s">
        <v>280</v>
      </c>
      <c r="D833">
        <v>238</v>
      </c>
      <c r="E833" s="1" t="s">
        <v>470</v>
      </c>
      <c r="F833" s="1" t="s">
        <v>488</v>
      </c>
    </row>
    <row r="834" spans="1:6" x14ac:dyDescent="0.35">
      <c r="A834">
        <v>237</v>
      </c>
      <c r="B834" s="1" t="s">
        <v>33</v>
      </c>
      <c r="C834" s="1" t="s">
        <v>280</v>
      </c>
      <c r="D834">
        <v>239</v>
      </c>
      <c r="E834" s="1" t="s">
        <v>471</v>
      </c>
      <c r="F834" s="1" t="s">
        <v>719</v>
      </c>
    </row>
    <row r="835" spans="1:6" x14ac:dyDescent="0.35">
      <c r="A835">
        <v>237</v>
      </c>
      <c r="B835" s="1" t="s">
        <v>33</v>
      </c>
      <c r="C835" s="1" t="s">
        <v>280</v>
      </c>
      <c r="D835">
        <v>240</v>
      </c>
      <c r="E835" s="1" t="s">
        <v>472</v>
      </c>
      <c r="F835" s="1" t="s">
        <v>491</v>
      </c>
    </row>
    <row r="836" spans="1:6" x14ac:dyDescent="0.35">
      <c r="A836">
        <v>237</v>
      </c>
      <c r="B836" s="1" t="s">
        <v>33</v>
      </c>
      <c r="C836" s="1" t="s">
        <v>280</v>
      </c>
      <c r="D836">
        <v>241</v>
      </c>
      <c r="E836" s="1" t="s">
        <v>473</v>
      </c>
      <c r="F836" s="1" t="s">
        <v>508</v>
      </c>
    </row>
    <row r="837" spans="1:6" x14ac:dyDescent="0.35">
      <c r="A837">
        <v>237</v>
      </c>
      <c r="B837" s="1" t="s">
        <v>33</v>
      </c>
      <c r="C837" s="1" t="s">
        <v>280</v>
      </c>
      <c r="D837">
        <v>243</v>
      </c>
      <c r="E837" s="1" t="s">
        <v>474</v>
      </c>
      <c r="F837" s="1" t="s">
        <v>491</v>
      </c>
    </row>
    <row r="838" spans="1:6" x14ac:dyDescent="0.35">
      <c r="A838">
        <v>237</v>
      </c>
      <c r="B838" s="1" t="s">
        <v>33</v>
      </c>
      <c r="C838" s="1" t="s">
        <v>280</v>
      </c>
      <c r="D838">
        <v>244</v>
      </c>
      <c r="E838" s="1" t="s">
        <v>481</v>
      </c>
      <c r="F838" s="1" t="s">
        <v>720</v>
      </c>
    </row>
    <row r="839" spans="1:6" x14ac:dyDescent="0.35">
      <c r="A839">
        <v>237</v>
      </c>
      <c r="B839" s="1" t="s">
        <v>33</v>
      </c>
      <c r="C839" s="1" t="s">
        <v>280</v>
      </c>
      <c r="D839">
        <v>300</v>
      </c>
      <c r="E839" s="1" t="s">
        <v>475</v>
      </c>
      <c r="F839" s="1" t="s">
        <v>721</v>
      </c>
    </row>
    <row r="840" spans="1:6" x14ac:dyDescent="0.35">
      <c r="A840">
        <v>44</v>
      </c>
      <c r="B840" s="1" t="s">
        <v>226</v>
      </c>
      <c r="C840" s="1" t="s">
        <v>434</v>
      </c>
      <c r="D840">
        <v>84</v>
      </c>
      <c r="E840" s="1" t="s">
        <v>449</v>
      </c>
      <c r="F840" s="1" t="s">
        <v>574</v>
      </c>
    </row>
    <row r="841" spans="1:6" x14ac:dyDescent="0.35">
      <c r="A841">
        <v>236</v>
      </c>
      <c r="B841" s="1" t="s">
        <v>34</v>
      </c>
      <c r="C841" s="1" t="s">
        <v>281</v>
      </c>
      <c r="D841">
        <v>263</v>
      </c>
      <c r="E841" s="1" t="s">
        <v>448</v>
      </c>
      <c r="F841" s="1" t="s">
        <v>722</v>
      </c>
    </row>
    <row r="842" spans="1:6" x14ac:dyDescent="0.35">
      <c r="A842">
        <v>236</v>
      </c>
      <c r="B842" s="1" t="s">
        <v>34</v>
      </c>
      <c r="C842" s="1" t="s">
        <v>281</v>
      </c>
      <c r="D842">
        <v>97</v>
      </c>
      <c r="E842" s="1" t="s">
        <v>450</v>
      </c>
      <c r="F842" s="1" t="s">
        <v>723</v>
      </c>
    </row>
    <row r="843" spans="1:6" x14ac:dyDescent="0.35">
      <c r="A843">
        <v>236</v>
      </c>
      <c r="B843" s="1" t="s">
        <v>34</v>
      </c>
      <c r="C843" s="1" t="s">
        <v>281</v>
      </c>
      <c r="D843">
        <v>177</v>
      </c>
      <c r="E843" s="1" t="s">
        <v>451</v>
      </c>
      <c r="F843" s="1" t="s">
        <v>485</v>
      </c>
    </row>
    <row r="844" spans="1:6" x14ac:dyDescent="0.35">
      <c r="A844">
        <v>236</v>
      </c>
      <c r="B844" s="1" t="s">
        <v>34</v>
      </c>
      <c r="C844" s="1" t="s">
        <v>281</v>
      </c>
      <c r="D844">
        <v>178</v>
      </c>
      <c r="E844" s="1" t="s">
        <v>452</v>
      </c>
      <c r="F844" s="1" t="s">
        <v>724</v>
      </c>
    </row>
    <row r="845" spans="1:6" x14ac:dyDescent="0.35">
      <c r="A845">
        <v>236</v>
      </c>
      <c r="B845" s="1" t="s">
        <v>34</v>
      </c>
      <c r="C845" s="1" t="s">
        <v>281</v>
      </c>
      <c r="D845">
        <v>213</v>
      </c>
      <c r="E845" s="1" t="s">
        <v>453</v>
      </c>
      <c r="F845" s="1" t="s">
        <v>488</v>
      </c>
    </row>
    <row r="846" spans="1:6" x14ac:dyDescent="0.35">
      <c r="A846">
        <v>236</v>
      </c>
      <c r="B846" s="1" t="s">
        <v>34</v>
      </c>
      <c r="C846" s="1" t="s">
        <v>281</v>
      </c>
      <c r="D846">
        <v>213</v>
      </c>
      <c r="E846" s="1" t="s">
        <v>453</v>
      </c>
      <c r="F846" s="1" t="s">
        <v>571</v>
      </c>
    </row>
    <row r="847" spans="1:6" x14ac:dyDescent="0.35">
      <c r="A847">
        <v>236</v>
      </c>
      <c r="B847" s="1" t="s">
        <v>34</v>
      </c>
      <c r="C847" s="1" t="s">
        <v>281</v>
      </c>
      <c r="D847">
        <v>219</v>
      </c>
      <c r="E847" s="1" t="s">
        <v>454</v>
      </c>
      <c r="F847" s="1" t="s">
        <v>491</v>
      </c>
    </row>
    <row r="848" spans="1:6" x14ac:dyDescent="0.35">
      <c r="A848">
        <v>236</v>
      </c>
      <c r="B848" s="1" t="s">
        <v>34</v>
      </c>
      <c r="C848" s="1" t="s">
        <v>281</v>
      </c>
      <c r="D848">
        <v>221</v>
      </c>
      <c r="E848" s="1" t="s">
        <v>455</v>
      </c>
      <c r="F848" s="1" t="s">
        <v>488</v>
      </c>
    </row>
    <row r="849" spans="1:6" x14ac:dyDescent="0.35">
      <c r="A849">
        <v>236</v>
      </c>
      <c r="B849" s="1" t="s">
        <v>34</v>
      </c>
      <c r="C849" s="1" t="s">
        <v>281</v>
      </c>
      <c r="D849">
        <v>222</v>
      </c>
      <c r="E849" s="1" t="s">
        <v>456</v>
      </c>
      <c r="F849" s="1" t="s">
        <v>490</v>
      </c>
    </row>
    <row r="850" spans="1:6" x14ac:dyDescent="0.35">
      <c r="A850">
        <v>236</v>
      </c>
      <c r="B850" s="1" t="s">
        <v>34</v>
      </c>
      <c r="C850" s="1" t="s">
        <v>281</v>
      </c>
      <c r="D850">
        <v>223</v>
      </c>
      <c r="E850" s="1" t="s">
        <v>457</v>
      </c>
      <c r="F850" s="1" t="s">
        <v>709</v>
      </c>
    </row>
    <row r="851" spans="1:6" x14ac:dyDescent="0.35">
      <c r="A851">
        <v>236</v>
      </c>
      <c r="B851" s="1" t="s">
        <v>34</v>
      </c>
      <c r="C851" s="1" t="s">
        <v>281</v>
      </c>
      <c r="D851">
        <v>224</v>
      </c>
      <c r="E851" s="1" t="s">
        <v>458</v>
      </c>
      <c r="F851" s="1" t="s">
        <v>488</v>
      </c>
    </row>
    <row r="852" spans="1:6" x14ac:dyDescent="0.35">
      <c r="A852">
        <v>236</v>
      </c>
      <c r="B852" s="1" t="s">
        <v>34</v>
      </c>
      <c r="C852" s="1" t="s">
        <v>281</v>
      </c>
      <c r="D852">
        <v>226</v>
      </c>
      <c r="E852" s="1" t="s">
        <v>477</v>
      </c>
      <c r="F852" s="1" t="s">
        <v>489</v>
      </c>
    </row>
    <row r="853" spans="1:6" x14ac:dyDescent="0.35">
      <c r="A853">
        <v>236</v>
      </c>
      <c r="B853" s="1" t="s">
        <v>34</v>
      </c>
      <c r="C853" s="1" t="s">
        <v>281</v>
      </c>
      <c r="D853">
        <v>191</v>
      </c>
      <c r="E853" s="1" t="s">
        <v>459</v>
      </c>
      <c r="F853" s="1" t="s">
        <v>489</v>
      </c>
    </row>
    <row r="854" spans="1:6" x14ac:dyDescent="0.35">
      <c r="A854">
        <v>236</v>
      </c>
      <c r="B854" s="1" t="s">
        <v>34</v>
      </c>
      <c r="C854" s="1" t="s">
        <v>281</v>
      </c>
      <c r="D854">
        <v>201</v>
      </c>
      <c r="E854" s="1" t="s">
        <v>460</v>
      </c>
      <c r="F854" s="1" t="s">
        <v>488</v>
      </c>
    </row>
    <row r="855" spans="1:6" x14ac:dyDescent="0.35">
      <c r="A855">
        <v>236</v>
      </c>
      <c r="B855" s="1" t="s">
        <v>34</v>
      </c>
      <c r="C855" s="1" t="s">
        <v>281</v>
      </c>
      <c r="D855">
        <v>201</v>
      </c>
      <c r="E855" s="1" t="s">
        <v>460</v>
      </c>
      <c r="F855" s="1" t="s">
        <v>489</v>
      </c>
    </row>
    <row r="856" spans="1:6" x14ac:dyDescent="0.35">
      <c r="A856">
        <v>236</v>
      </c>
      <c r="B856" s="1" t="s">
        <v>34</v>
      </c>
      <c r="C856" s="1" t="s">
        <v>281</v>
      </c>
      <c r="D856">
        <v>207</v>
      </c>
      <c r="E856" s="1" t="s">
        <v>461</v>
      </c>
      <c r="F856" s="1" t="s">
        <v>488</v>
      </c>
    </row>
    <row r="857" spans="1:6" x14ac:dyDescent="0.35">
      <c r="A857">
        <v>236</v>
      </c>
      <c r="B857" s="1" t="s">
        <v>34</v>
      </c>
      <c r="C857" s="1" t="s">
        <v>281</v>
      </c>
      <c r="D857">
        <v>232</v>
      </c>
      <c r="E857" s="1" t="s">
        <v>462</v>
      </c>
      <c r="F857" s="1" t="s">
        <v>508</v>
      </c>
    </row>
    <row r="858" spans="1:6" x14ac:dyDescent="0.35">
      <c r="A858">
        <v>236</v>
      </c>
      <c r="B858" s="1" t="s">
        <v>34</v>
      </c>
      <c r="C858" s="1" t="s">
        <v>281</v>
      </c>
      <c r="D858">
        <v>233</v>
      </c>
      <c r="E858" s="1" t="s">
        <v>463</v>
      </c>
      <c r="F858" s="1" t="s">
        <v>508</v>
      </c>
    </row>
    <row r="859" spans="1:6" x14ac:dyDescent="0.35">
      <c r="A859">
        <v>236</v>
      </c>
      <c r="B859" s="1" t="s">
        <v>34</v>
      </c>
      <c r="C859" s="1" t="s">
        <v>281</v>
      </c>
      <c r="D859">
        <v>160</v>
      </c>
      <c r="E859" s="1" t="s">
        <v>464</v>
      </c>
      <c r="F859" s="1" t="s">
        <v>492</v>
      </c>
    </row>
    <row r="860" spans="1:6" x14ac:dyDescent="0.35">
      <c r="A860">
        <v>236</v>
      </c>
      <c r="B860" s="1" t="s">
        <v>34</v>
      </c>
      <c r="C860" s="1" t="s">
        <v>281</v>
      </c>
      <c r="D860">
        <v>234</v>
      </c>
      <c r="E860" s="1" t="s">
        <v>465</v>
      </c>
      <c r="F860" s="1" t="s">
        <v>508</v>
      </c>
    </row>
    <row r="861" spans="1:6" x14ac:dyDescent="0.35">
      <c r="A861">
        <v>236</v>
      </c>
      <c r="B861" s="1" t="s">
        <v>34</v>
      </c>
      <c r="C861" s="1" t="s">
        <v>281</v>
      </c>
      <c r="D861">
        <v>235</v>
      </c>
      <c r="E861" s="1" t="s">
        <v>466</v>
      </c>
      <c r="F861" s="1" t="s">
        <v>488</v>
      </c>
    </row>
    <row r="862" spans="1:6" x14ac:dyDescent="0.35">
      <c r="A862">
        <v>236</v>
      </c>
      <c r="B862" s="1" t="s">
        <v>34</v>
      </c>
      <c r="C862" s="1" t="s">
        <v>281</v>
      </c>
      <c r="D862">
        <v>236</v>
      </c>
      <c r="E862" s="1" t="s">
        <v>467</v>
      </c>
      <c r="F862" s="1" t="s">
        <v>725</v>
      </c>
    </row>
    <row r="863" spans="1:6" x14ac:dyDescent="0.35">
      <c r="A863">
        <v>236</v>
      </c>
      <c r="B863" s="1" t="s">
        <v>34</v>
      </c>
      <c r="C863" s="1" t="s">
        <v>281</v>
      </c>
      <c r="D863">
        <v>237</v>
      </c>
      <c r="E863" s="1" t="s">
        <v>468</v>
      </c>
      <c r="F863" s="1" t="s">
        <v>726</v>
      </c>
    </row>
    <row r="864" spans="1:6" x14ac:dyDescent="0.35">
      <c r="A864">
        <v>236</v>
      </c>
      <c r="B864" s="1" t="s">
        <v>34</v>
      </c>
      <c r="C864" s="1" t="s">
        <v>281</v>
      </c>
      <c r="D864">
        <v>253</v>
      </c>
      <c r="E864" s="1" t="s">
        <v>469</v>
      </c>
      <c r="F864" s="1" t="s">
        <v>491</v>
      </c>
    </row>
    <row r="865" spans="1:6" x14ac:dyDescent="0.35">
      <c r="A865">
        <v>236</v>
      </c>
      <c r="B865" s="1" t="s">
        <v>34</v>
      </c>
      <c r="C865" s="1" t="s">
        <v>281</v>
      </c>
      <c r="D865">
        <v>254</v>
      </c>
      <c r="E865" s="1" t="s">
        <v>479</v>
      </c>
      <c r="F865" s="1" t="s">
        <v>727</v>
      </c>
    </row>
    <row r="866" spans="1:6" x14ac:dyDescent="0.35">
      <c r="A866">
        <v>236</v>
      </c>
      <c r="B866" s="1" t="s">
        <v>34</v>
      </c>
      <c r="C866" s="1" t="s">
        <v>281</v>
      </c>
      <c r="D866">
        <v>238</v>
      </c>
      <c r="E866" s="1" t="s">
        <v>470</v>
      </c>
      <c r="F866" s="1" t="s">
        <v>508</v>
      </c>
    </row>
    <row r="867" spans="1:6" x14ac:dyDescent="0.35">
      <c r="A867">
        <v>236</v>
      </c>
      <c r="B867" s="1" t="s">
        <v>34</v>
      </c>
      <c r="C867" s="1" t="s">
        <v>281</v>
      </c>
      <c r="D867">
        <v>239</v>
      </c>
      <c r="E867" s="1" t="s">
        <v>471</v>
      </c>
      <c r="F867" s="1" t="s">
        <v>728</v>
      </c>
    </row>
    <row r="868" spans="1:6" x14ac:dyDescent="0.35">
      <c r="A868">
        <v>236</v>
      </c>
      <c r="B868" s="1" t="s">
        <v>34</v>
      </c>
      <c r="C868" s="1" t="s">
        <v>281</v>
      </c>
      <c r="D868">
        <v>240</v>
      </c>
      <c r="E868" s="1" t="s">
        <v>472</v>
      </c>
      <c r="F868" s="1" t="s">
        <v>491</v>
      </c>
    </row>
    <row r="869" spans="1:6" x14ac:dyDescent="0.35">
      <c r="A869">
        <v>236</v>
      </c>
      <c r="B869" s="1" t="s">
        <v>34</v>
      </c>
      <c r="C869" s="1" t="s">
        <v>281</v>
      </c>
      <c r="D869">
        <v>241</v>
      </c>
      <c r="E869" s="1" t="s">
        <v>473</v>
      </c>
      <c r="F869" s="1" t="s">
        <v>508</v>
      </c>
    </row>
    <row r="870" spans="1:6" x14ac:dyDescent="0.35">
      <c r="A870">
        <v>236</v>
      </c>
      <c r="B870" s="1" t="s">
        <v>34</v>
      </c>
      <c r="C870" s="1" t="s">
        <v>281</v>
      </c>
      <c r="D870">
        <v>242</v>
      </c>
      <c r="E870" s="1" t="s">
        <v>479</v>
      </c>
      <c r="F870" s="1" t="s">
        <v>729</v>
      </c>
    </row>
    <row r="871" spans="1:6" x14ac:dyDescent="0.35">
      <c r="A871">
        <v>236</v>
      </c>
      <c r="B871" s="1" t="s">
        <v>34</v>
      </c>
      <c r="C871" s="1" t="s">
        <v>281</v>
      </c>
      <c r="D871">
        <v>243</v>
      </c>
      <c r="E871" s="1" t="s">
        <v>474</v>
      </c>
      <c r="F871" s="1" t="s">
        <v>508</v>
      </c>
    </row>
    <row r="872" spans="1:6" x14ac:dyDescent="0.35">
      <c r="A872">
        <v>45</v>
      </c>
      <c r="B872" s="1" t="s">
        <v>225</v>
      </c>
      <c r="C872" s="1" t="s">
        <v>433</v>
      </c>
      <c r="D872">
        <v>84</v>
      </c>
      <c r="E872" s="1" t="s">
        <v>449</v>
      </c>
      <c r="F872" s="1" t="s">
        <v>590</v>
      </c>
    </row>
    <row r="873" spans="1:6" x14ac:dyDescent="0.35">
      <c r="A873">
        <v>235</v>
      </c>
      <c r="B873" s="1" t="s">
        <v>35</v>
      </c>
      <c r="C873" s="1" t="s">
        <v>269</v>
      </c>
      <c r="D873">
        <v>263</v>
      </c>
      <c r="E873" s="1" t="s">
        <v>448</v>
      </c>
      <c r="F873" s="1" t="s">
        <v>730</v>
      </c>
    </row>
    <row r="874" spans="1:6" x14ac:dyDescent="0.35">
      <c r="A874">
        <v>235</v>
      </c>
      <c r="B874" s="1" t="s">
        <v>35</v>
      </c>
      <c r="C874" s="1" t="s">
        <v>269</v>
      </c>
      <c r="D874">
        <v>97</v>
      </c>
      <c r="E874" s="1" t="s">
        <v>450</v>
      </c>
      <c r="F874" s="1" t="s">
        <v>731</v>
      </c>
    </row>
    <row r="875" spans="1:6" x14ac:dyDescent="0.35">
      <c r="A875">
        <v>235</v>
      </c>
      <c r="B875" s="1" t="s">
        <v>35</v>
      </c>
      <c r="C875" s="1" t="s">
        <v>269</v>
      </c>
      <c r="D875">
        <v>177</v>
      </c>
      <c r="E875" s="1" t="s">
        <v>451</v>
      </c>
      <c r="F875" s="1" t="s">
        <v>485</v>
      </c>
    </row>
    <row r="876" spans="1:6" x14ac:dyDescent="0.35">
      <c r="A876">
        <v>235</v>
      </c>
      <c r="B876" s="1" t="s">
        <v>35</v>
      </c>
      <c r="C876" s="1" t="s">
        <v>269</v>
      </c>
      <c r="D876">
        <v>178</v>
      </c>
      <c r="E876" s="1" t="s">
        <v>452</v>
      </c>
      <c r="F876" s="1" t="s">
        <v>732</v>
      </c>
    </row>
    <row r="877" spans="1:6" x14ac:dyDescent="0.35">
      <c r="A877">
        <v>235</v>
      </c>
      <c r="B877" s="1" t="s">
        <v>35</v>
      </c>
      <c r="C877" s="1" t="s">
        <v>269</v>
      </c>
      <c r="D877">
        <v>213</v>
      </c>
      <c r="E877" s="1" t="s">
        <v>453</v>
      </c>
      <c r="F877" s="1" t="s">
        <v>501</v>
      </c>
    </row>
    <row r="878" spans="1:6" x14ac:dyDescent="0.35">
      <c r="A878">
        <v>235</v>
      </c>
      <c r="B878" s="1" t="s">
        <v>35</v>
      </c>
      <c r="C878" s="1" t="s">
        <v>269</v>
      </c>
      <c r="D878">
        <v>219</v>
      </c>
      <c r="E878" s="1" t="s">
        <v>454</v>
      </c>
      <c r="F878" s="1" t="s">
        <v>491</v>
      </c>
    </row>
    <row r="879" spans="1:6" x14ac:dyDescent="0.35">
      <c r="A879">
        <v>235</v>
      </c>
      <c r="B879" s="1" t="s">
        <v>35</v>
      </c>
      <c r="C879" s="1" t="s">
        <v>269</v>
      </c>
      <c r="D879">
        <v>221</v>
      </c>
      <c r="E879" s="1" t="s">
        <v>455</v>
      </c>
      <c r="F879" s="1" t="s">
        <v>488</v>
      </c>
    </row>
    <row r="880" spans="1:6" x14ac:dyDescent="0.35">
      <c r="A880">
        <v>235</v>
      </c>
      <c r="B880" s="1" t="s">
        <v>35</v>
      </c>
      <c r="C880" s="1" t="s">
        <v>269</v>
      </c>
      <c r="D880">
        <v>222</v>
      </c>
      <c r="E880" s="1" t="s">
        <v>456</v>
      </c>
      <c r="F880" s="1" t="s">
        <v>490</v>
      </c>
    </row>
    <row r="881" spans="1:6" x14ac:dyDescent="0.35">
      <c r="A881">
        <v>235</v>
      </c>
      <c r="B881" s="1" t="s">
        <v>35</v>
      </c>
      <c r="C881" s="1" t="s">
        <v>269</v>
      </c>
      <c r="D881">
        <v>223</v>
      </c>
      <c r="E881" s="1" t="s">
        <v>457</v>
      </c>
      <c r="F881" s="1" t="s">
        <v>621</v>
      </c>
    </row>
    <row r="882" spans="1:6" x14ac:dyDescent="0.35">
      <c r="A882">
        <v>235</v>
      </c>
      <c r="B882" s="1" t="s">
        <v>35</v>
      </c>
      <c r="C882" s="1" t="s">
        <v>269</v>
      </c>
      <c r="D882">
        <v>224</v>
      </c>
      <c r="E882" s="1" t="s">
        <v>458</v>
      </c>
      <c r="F882" s="1" t="s">
        <v>488</v>
      </c>
    </row>
    <row r="883" spans="1:6" x14ac:dyDescent="0.35">
      <c r="A883">
        <v>235</v>
      </c>
      <c r="B883" s="1" t="s">
        <v>35</v>
      </c>
      <c r="C883" s="1" t="s">
        <v>269</v>
      </c>
      <c r="D883">
        <v>191</v>
      </c>
      <c r="E883" s="1" t="s">
        <v>459</v>
      </c>
      <c r="F883" s="1" t="s">
        <v>489</v>
      </c>
    </row>
    <row r="884" spans="1:6" x14ac:dyDescent="0.35">
      <c r="A884">
        <v>235</v>
      </c>
      <c r="B884" s="1" t="s">
        <v>35</v>
      </c>
      <c r="C884" s="1" t="s">
        <v>269</v>
      </c>
      <c r="D884">
        <v>201</v>
      </c>
      <c r="E884" s="1" t="s">
        <v>460</v>
      </c>
      <c r="F884" s="1" t="s">
        <v>489</v>
      </c>
    </row>
    <row r="885" spans="1:6" x14ac:dyDescent="0.35">
      <c r="A885">
        <v>235</v>
      </c>
      <c r="B885" s="1" t="s">
        <v>35</v>
      </c>
      <c r="C885" s="1" t="s">
        <v>269</v>
      </c>
      <c r="D885">
        <v>207</v>
      </c>
      <c r="E885" s="1" t="s">
        <v>461</v>
      </c>
      <c r="F885" s="1" t="s">
        <v>489</v>
      </c>
    </row>
    <row r="886" spans="1:6" x14ac:dyDescent="0.35">
      <c r="A886">
        <v>235</v>
      </c>
      <c r="B886" s="1" t="s">
        <v>35</v>
      </c>
      <c r="C886" s="1" t="s">
        <v>269</v>
      </c>
      <c r="D886">
        <v>232</v>
      </c>
      <c r="E886" s="1" t="s">
        <v>462</v>
      </c>
      <c r="F886" s="1" t="s">
        <v>508</v>
      </c>
    </row>
    <row r="887" spans="1:6" x14ac:dyDescent="0.35">
      <c r="A887">
        <v>235</v>
      </c>
      <c r="B887" s="1" t="s">
        <v>35</v>
      </c>
      <c r="C887" s="1" t="s">
        <v>269</v>
      </c>
      <c r="D887">
        <v>233</v>
      </c>
      <c r="E887" s="1" t="s">
        <v>463</v>
      </c>
      <c r="F887" s="1" t="s">
        <v>508</v>
      </c>
    </row>
    <row r="888" spans="1:6" x14ac:dyDescent="0.35">
      <c r="A888">
        <v>235</v>
      </c>
      <c r="B888" s="1" t="s">
        <v>35</v>
      </c>
      <c r="C888" s="1" t="s">
        <v>269</v>
      </c>
      <c r="D888">
        <v>160</v>
      </c>
      <c r="E888" s="1" t="s">
        <v>464</v>
      </c>
      <c r="F888" s="1" t="s">
        <v>492</v>
      </c>
    </row>
    <row r="889" spans="1:6" x14ac:dyDescent="0.35">
      <c r="A889">
        <v>235</v>
      </c>
      <c r="B889" s="1" t="s">
        <v>35</v>
      </c>
      <c r="C889" s="1" t="s">
        <v>269</v>
      </c>
      <c r="D889">
        <v>234</v>
      </c>
      <c r="E889" s="1" t="s">
        <v>465</v>
      </c>
      <c r="F889" s="1" t="s">
        <v>508</v>
      </c>
    </row>
    <row r="890" spans="1:6" x14ac:dyDescent="0.35">
      <c r="A890">
        <v>235</v>
      </c>
      <c r="B890" s="1" t="s">
        <v>35</v>
      </c>
      <c r="C890" s="1" t="s">
        <v>269</v>
      </c>
      <c r="D890">
        <v>235</v>
      </c>
      <c r="E890" s="1" t="s">
        <v>466</v>
      </c>
      <c r="F890" s="1" t="s">
        <v>508</v>
      </c>
    </row>
    <row r="891" spans="1:6" x14ac:dyDescent="0.35">
      <c r="A891">
        <v>235</v>
      </c>
      <c r="B891" s="1" t="s">
        <v>35</v>
      </c>
      <c r="C891" s="1" t="s">
        <v>269</v>
      </c>
      <c r="D891">
        <v>253</v>
      </c>
      <c r="E891" s="1" t="s">
        <v>469</v>
      </c>
      <c r="F891" s="1" t="s">
        <v>491</v>
      </c>
    </row>
    <row r="892" spans="1:6" x14ac:dyDescent="0.35">
      <c r="A892">
        <v>235</v>
      </c>
      <c r="B892" s="1" t="s">
        <v>35</v>
      </c>
      <c r="C892" s="1" t="s">
        <v>269</v>
      </c>
      <c r="D892">
        <v>253</v>
      </c>
      <c r="E892" s="1" t="s">
        <v>469</v>
      </c>
      <c r="F892" s="1" t="s">
        <v>508</v>
      </c>
    </row>
    <row r="893" spans="1:6" x14ac:dyDescent="0.35">
      <c r="A893">
        <v>235</v>
      </c>
      <c r="B893" s="1" t="s">
        <v>35</v>
      </c>
      <c r="C893" s="1" t="s">
        <v>269</v>
      </c>
      <c r="D893">
        <v>238</v>
      </c>
      <c r="E893" s="1" t="s">
        <v>470</v>
      </c>
      <c r="F893" s="1" t="s">
        <v>508</v>
      </c>
    </row>
    <row r="894" spans="1:6" x14ac:dyDescent="0.35">
      <c r="A894">
        <v>235</v>
      </c>
      <c r="B894" s="1" t="s">
        <v>35</v>
      </c>
      <c r="C894" s="1" t="s">
        <v>269</v>
      </c>
      <c r="D894">
        <v>240</v>
      </c>
      <c r="E894" s="1" t="s">
        <v>472</v>
      </c>
      <c r="F894" s="1" t="s">
        <v>491</v>
      </c>
    </row>
    <row r="895" spans="1:6" x14ac:dyDescent="0.35">
      <c r="A895">
        <v>235</v>
      </c>
      <c r="B895" s="1" t="s">
        <v>35</v>
      </c>
      <c r="C895" s="1" t="s">
        <v>269</v>
      </c>
      <c r="D895">
        <v>241</v>
      </c>
      <c r="E895" s="1" t="s">
        <v>473</v>
      </c>
      <c r="F895" s="1" t="s">
        <v>491</v>
      </c>
    </row>
    <row r="896" spans="1:6" x14ac:dyDescent="0.35">
      <c r="A896">
        <v>235</v>
      </c>
      <c r="B896" s="1" t="s">
        <v>35</v>
      </c>
      <c r="C896" s="1" t="s">
        <v>269</v>
      </c>
      <c r="D896">
        <v>243</v>
      </c>
      <c r="E896" s="1" t="s">
        <v>474</v>
      </c>
      <c r="F896" s="1" t="s">
        <v>508</v>
      </c>
    </row>
    <row r="897" spans="1:6" x14ac:dyDescent="0.35">
      <c r="A897">
        <v>46</v>
      </c>
      <c r="B897" s="1" t="s">
        <v>224</v>
      </c>
      <c r="C897" s="1" t="s">
        <v>432</v>
      </c>
      <c r="D897">
        <v>84</v>
      </c>
      <c r="E897" s="1" t="s">
        <v>449</v>
      </c>
      <c r="F897" s="1" t="s">
        <v>574</v>
      </c>
    </row>
    <row r="898" spans="1:6" x14ac:dyDescent="0.35">
      <c r="A898">
        <v>234</v>
      </c>
      <c r="B898" s="1" t="s">
        <v>36</v>
      </c>
      <c r="C898" s="1" t="s">
        <v>282</v>
      </c>
      <c r="D898">
        <v>263</v>
      </c>
      <c r="E898" s="1" t="s">
        <v>448</v>
      </c>
      <c r="F898" s="1" t="s">
        <v>733</v>
      </c>
    </row>
    <row r="899" spans="1:6" x14ac:dyDescent="0.35">
      <c r="A899">
        <v>234</v>
      </c>
      <c r="B899" s="1" t="s">
        <v>36</v>
      </c>
      <c r="C899" s="1" t="s">
        <v>282</v>
      </c>
      <c r="D899">
        <v>97</v>
      </c>
      <c r="E899" s="1" t="s">
        <v>450</v>
      </c>
      <c r="F899" s="1" t="s">
        <v>734</v>
      </c>
    </row>
    <row r="900" spans="1:6" x14ac:dyDescent="0.35">
      <c r="A900">
        <v>234</v>
      </c>
      <c r="B900" s="1" t="s">
        <v>36</v>
      </c>
      <c r="C900" s="1" t="s">
        <v>282</v>
      </c>
      <c r="D900">
        <v>177</v>
      </c>
      <c r="E900" s="1" t="s">
        <v>451</v>
      </c>
      <c r="F900" s="1" t="s">
        <v>485</v>
      </c>
    </row>
    <row r="901" spans="1:6" x14ac:dyDescent="0.35">
      <c r="A901">
        <v>234</v>
      </c>
      <c r="B901" s="1" t="s">
        <v>36</v>
      </c>
      <c r="C901" s="1" t="s">
        <v>282</v>
      </c>
      <c r="D901">
        <v>178</v>
      </c>
      <c r="E901" s="1" t="s">
        <v>452</v>
      </c>
      <c r="F901" s="1" t="s">
        <v>486</v>
      </c>
    </row>
    <row r="902" spans="1:6" x14ac:dyDescent="0.35">
      <c r="A902">
        <v>234</v>
      </c>
      <c r="B902" s="1" t="s">
        <v>36</v>
      </c>
      <c r="C902" s="1" t="s">
        <v>282</v>
      </c>
      <c r="D902">
        <v>213</v>
      </c>
      <c r="E902" s="1" t="s">
        <v>453</v>
      </c>
      <c r="F902" s="1" t="s">
        <v>491</v>
      </c>
    </row>
    <row r="903" spans="1:6" x14ac:dyDescent="0.35">
      <c r="A903">
        <v>234</v>
      </c>
      <c r="B903" s="1" t="s">
        <v>36</v>
      </c>
      <c r="C903" s="1" t="s">
        <v>282</v>
      </c>
      <c r="D903">
        <v>213</v>
      </c>
      <c r="E903" s="1" t="s">
        <v>453</v>
      </c>
      <c r="F903" s="1" t="s">
        <v>489</v>
      </c>
    </row>
    <row r="904" spans="1:6" x14ac:dyDescent="0.35">
      <c r="A904">
        <v>234</v>
      </c>
      <c r="B904" s="1" t="s">
        <v>36</v>
      </c>
      <c r="C904" s="1" t="s">
        <v>282</v>
      </c>
      <c r="D904">
        <v>213</v>
      </c>
      <c r="E904" s="1" t="s">
        <v>453</v>
      </c>
      <c r="F904" s="1" t="s">
        <v>490</v>
      </c>
    </row>
    <row r="905" spans="1:6" x14ac:dyDescent="0.35">
      <c r="A905">
        <v>234</v>
      </c>
      <c r="B905" s="1" t="s">
        <v>36</v>
      </c>
      <c r="C905" s="1" t="s">
        <v>282</v>
      </c>
      <c r="D905">
        <v>213</v>
      </c>
      <c r="E905" s="1" t="s">
        <v>453</v>
      </c>
      <c r="F905" s="1" t="s">
        <v>501</v>
      </c>
    </row>
    <row r="906" spans="1:6" x14ac:dyDescent="0.35">
      <c r="A906">
        <v>234</v>
      </c>
      <c r="B906" s="1" t="s">
        <v>36</v>
      </c>
      <c r="C906" s="1" t="s">
        <v>282</v>
      </c>
      <c r="D906">
        <v>213</v>
      </c>
      <c r="E906" s="1" t="s">
        <v>453</v>
      </c>
      <c r="F906" s="1" t="s">
        <v>487</v>
      </c>
    </row>
    <row r="907" spans="1:6" x14ac:dyDescent="0.35">
      <c r="A907">
        <v>234</v>
      </c>
      <c r="B907" s="1" t="s">
        <v>36</v>
      </c>
      <c r="C907" s="1" t="s">
        <v>282</v>
      </c>
      <c r="D907">
        <v>219</v>
      </c>
      <c r="E907" s="1" t="s">
        <v>454</v>
      </c>
      <c r="F907" s="1" t="s">
        <v>488</v>
      </c>
    </row>
    <row r="908" spans="1:6" x14ac:dyDescent="0.35">
      <c r="A908">
        <v>234</v>
      </c>
      <c r="B908" s="1" t="s">
        <v>36</v>
      </c>
      <c r="C908" s="1" t="s">
        <v>282</v>
      </c>
      <c r="D908">
        <v>219</v>
      </c>
      <c r="E908" s="1" t="s">
        <v>454</v>
      </c>
      <c r="F908" s="1" t="s">
        <v>489</v>
      </c>
    </row>
    <row r="909" spans="1:6" x14ac:dyDescent="0.35">
      <c r="A909">
        <v>234</v>
      </c>
      <c r="B909" s="1" t="s">
        <v>36</v>
      </c>
      <c r="C909" s="1" t="s">
        <v>282</v>
      </c>
      <c r="D909">
        <v>219</v>
      </c>
      <c r="E909" s="1" t="s">
        <v>454</v>
      </c>
      <c r="F909" s="1" t="s">
        <v>490</v>
      </c>
    </row>
    <row r="910" spans="1:6" x14ac:dyDescent="0.35">
      <c r="A910">
        <v>234</v>
      </c>
      <c r="B910" s="1" t="s">
        <v>36</v>
      </c>
      <c r="C910" s="1" t="s">
        <v>282</v>
      </c>
      <c r="D910">
        <v>221</v>
      </c>
      <c r="E910" s="1" t="s">
        <v>455</v>
      </c>
      <c r="F910" s="1" t="s">
        <v>490</v>
      </c>
    </row>
    <row r="911" spans="1:6" x14ac:dyDescent="0.35">
      <c r="A911">
        <v>234</v>
      </c>
      <c r="B911" s="1" t="s">
        <v>36</v>
      </c>
      <c r="C911" s="1" t="s">
        <v>282</v>
      </c>
      <c r="D911">
        <v>222</v>
      </c>
      <c r="E911" s="1" t="s">
        <v>456</v>
      </c>
      <c r="F911" s="1" t="s">
        <v>490</v>
      </c>
    </row>
    <row r="912" spans="1:6" x14ac:dyDescent="0.35">
      <c r="A912">
        <v>234</v>
      </c>
      <c r="B912" s="1" t="s">
        <v>36</v>
      </c>
      <c r="C912" s="1" t="s">
        <v>282</v>
      </c>
      <c r="D912">
        <v>223</v>
      </c>
      <c r="E912" s="1" t="s">
        <v>457</v>
      </c>
      <c r="F912" s="1" t="s">
        <v>483</v>
      </c>
    </row>
    <row r="913" spans="1:6" x14ac:dyDescent="0.35">
      <c r="A913">
        <v>234</v>
      </c>
      <c r="B913" s="1" t="s">
        <v>36</v>
      </c>
      <c r="C913" s="1" t="s">
        <v>282</v>
      </c>
      <c r="D913">
        <v>224</v>
      </c>
      <c r="E913" s="1" t="s">
        <v>458</v>
      </c>
      <c r="F913" s="1" t="s">
        <v>489</v>
      </c>
    </row>
    <row r="914" spans="1:6" x14ac:dyDescent="0.35">
      <c r="A914">
        <v>234</v>
      </c>
      <c r="B914" s="1" t="s">
        <v>36</v>
      </c>
      <c r="C914" s="1" t="s">
        <v>282</v>
      </c>
      <c r="D914">
        <v>226</v>
      </c>
      <c r="E914" s="1" t="s">
        <v>477</v>
      </c>
      <c r="F914" s="1" t="s">
        <v>489</v>
      </c>
    </row>
    <row r="915" spans="1:6" x14ac:dyDescent="0.35">
      <c r="A915">
        <v>234</v>
      </c>
      <c r="B915" s="1" t="s">
        <v>36</v>
      </c>
      <c r="C915" s="1" t="s">
        <v>282</v>
      </c>
      <c r="D915">
        <v>191</v>
      </c>
      <c r="E915" s="1" t="s">
        <v>459</v>
      </c>
      <c r="F915" s="1" t="s">
        <v>490</v>
      </c>
    </row>
    <row r="916" spans="1:6" x14ac:dyDescent="0.35">
      <c r="A916">
        <v>234</v>
      </c>
      <c r="B916" s="1" t="s">
        <v>36</v>
      </c>
      <c r="C916" s="1" t="s">
        <v>282</v>
      </c>
      <c r="D916">
        <v>201</v>
      </c>
      <c r="E916" s="1" t="s">
        <v>460</v>
      </c>
      <c r="F916" s="1" t="s">
        <v>488</v>
      </c>
    </row>
    <row r="917" spans="1:6" x14ac:dyDescent="0.35">
      <c r="A917">
        <v>234</v>
      </c>
      <c r="B917" s="1" t="s">
        <v>36</v>
      </c>
      <c r="C917" s="1" t="s">
        <v>282</v>
      </c>
      <c r="D917">
        <v>201</v>
      </c>
      <c r="E917" s="1" t="s">
        <v>460</v>
      </c>
      <c r="F917" s="1" t="s">
        <v>489</v>
      </c>
    </row>
    <row r="918" spans="1:6" x14ac:dyDescent="0.35">
      <c r="A918">
        <v>234</v>
      </c>
      <c r="B918" s="1" t="s">
        <v>36</v>
      </c>
      <c r="C918" s="1" t="s">
        <v>282</v>
      </c>
      <c r="D918">
        <v>207</v>
      </c>
      <c r="E918" s="1" t="s">
        <v>461</v>
      </c>
      <c r="F918" s="1" t="s">
        <v>491</v>
      </c>
    </row>
    <row r="919" spans="1:6" x14ac:dyDescent="0.35">
      <c r="A919">
        <v>234</v>
      </c>
      <c r="B919" s="1" t="s">
        <v>36</v>
      </c>
      <c r="C919" s="1" t="s">
        <v>282</v>
      </c>
      <c r="D919">
        <v>232</v>
      </c>
      <c r="E919" s="1" t="s">
        <v>462</v>
      </c>
      <c r="F919" s="1" t="s">
        <v>508</v>
      </c>
    </row>
    <row r="920" spans="1:6" x14ac:dyDescent="0.35">
      <c r="A920">
        <v>234</v>
      </c>
      <c r="B920" s="1" t="s">
        <v>36</v>
      </c>
      <c r="C920" s="1" t="s">
        <v>282</v>
      </c>
      <c r="D920">
        <v>233</v>
      </c>
      <c r="E920" s="1" t="s">
        <v>463</v>
      </c>
      <c r="F920" s="1" t="s">
        <v>508</v>
      </c>
    </row>
    <row r="921" spans="1:6" x14ac:dyDescent="0.35">
      <c r="A921">
        <v>234</v>
      </c>
      <c r="B921" s="1" t="s">
        <v>36</v>
      </c>
      <c r="C921" s="1" t="s">
        <v>282</v>
      </c>
      <c r="D921">
        <v>160</v>
      </c>
      <c r="E921" s="1" t="s">
        <v>464</v>
      </c>
      <c r="F921" s="1" t="s">
        <v>492</v>
      </c>
    </row>
    <row r="922" spans="1:6" x14ac:dyDescent="0.35">
      <c r="A922">
        <v>234</v>
      </c>
      <c r="B922" s="1" t="s">
        <v>36</v>
      </c>
      <c r="C922" s="1" t="s">
        <v>282</v>
      </c>
      <c r="D922">
        <v>234</v>
      </c>
      <c r="E922" s="1" t="s">
        <v>465</v>
      </c>
      <c r="F922" s="1" t="s">
        <v>508</v>
      </c>
    </row>
    <row r="923" spans="1:6" x14ac:dyDescent="0.35">
      <c r="A923">
        <v>234</v>
      </c>
      <c r="B923" s="1" t="s">
        <v>36</v>
      </c>
      <c r="C923" s="1" t="s">
        <v>282</v>
      </c>
      <c r="D923">
        <v>235</v>
      </c>
      <c r="E923" s="1" t="s">
        <v>466</v>
      </c>
      <c r="F923" s="1" t="s">
        <v>508</v>
      </c>
    </row>
    <row r="924" spans="1:6" x14ac:dyDescent="0.35">
      <c r="A924">
        <v>234</v>
      </c>
      <c r="B924" s="1" t="s">
        <v>36</v>
      </c>
      <c r="C924" s="1" t="s">
        <v>282</v>
      </c>
      <c r="D924">
        <v>236</v>
      </c>
      <c r="E924" s="1" t="s">
        <v>467</v>
      </c>
      <c r="F924" s="1" t="s">
        <v>735</v>
      </c>
    </row>
    <row r="925" spans="1:6" x14ac:dyDescent="0.35">
      <c r="A925">
        <v>234</v>
      </c>
      <c r="B925" s="1" t="s">
        <v>36</v>
      </c>
      <c r="C925" s="1" t="s">
        <v>282</v>
      </c>
      <c r="D925">
        <v>253</v>
      </c>
      <c r="E925" s="1" t="s">
        <v>469</v>
      </c>
      <c r="F925" s="1" t="s">
        <v>508</v>
      </c>
    </row>
    <row r="926" spans="1:6" x14ac:dyDescent="0.35">
      <c r="A926">
        <v>234</v>
      </c>
      <c r="B926" s="1" t="s">
        <v>36</v>
      </c>
      <c r="C926" s="1" t="s">
        <v>282</v>
      </c>
      <c r="D926">
        <v>238</v>
      </c>
      <c r="E926" s="1" t="s">
        <v>470</v>
      </c>
      <c r="F926" s="1" t="s">
        <v>488</v>
      </c>
    </row>
    <row r="927" spans="1:6" x14ac:dyDescent="0.35">
      <c r="A927">
        <v>234</v>
      </c>
      <c r="B927" s="1" t="s">
        <v>36</v>
      </c>
      <c r="C927" s="1" t="s">
        <v>282</v>
      </c>
      <c r="D927">
        <v>239</v>
      </c>
      <c r="E927" s="1" t="s">
        <v>471</v>
      </c>
      <c r="F927" s="1" t="s">
        <v>736</v>
      </c>
    </row>
    <row r="928" spans="1:6" x14ac:dyDescent="0.35">
      <c r="A928">
        <v>234</v>
      </c>
      <c r="B928" s="1" t="s">
        <v>36</v>
      </c>
      <c r="C928" s="1" t="s">
        <v>282</v>
      </c>
      <c r="D928">
        <v>240</v>
      </c>
      <c r="E928" s="1" t="s">
        <v>472</v>
      </c>
      <c r="F928" s="1" t="s">
        <v>491</v>
      </c>
    </row>
    <row r="929" spans="1:6" x14ac:dyDescent="0.35">
      <c r="A929">
        <v>234</v>
      </c>
      <c r="B929" s="1" t="s">
        <v>36</v>
      </c>
      <c r="C929" s="1" t="s">
        <v>282</v>
      </c>
      <c r="D929">
        <v>241</v>
      </c>
      <c r="E929" s="1" t="s">
        <v>473</v>
      </c>
      <c r="F929" s="1" t="s">
        <v>491</v>
      </c>
    </row>
    <row r="930" spans="1:6" x14ac:dyDescent="0.35">
      <c r="A930">
        <v>234</v>
      </c>
      <c r="B930" s="1" t="s">
        <v>36</v>
      </c>
      <c r="C930" s="1" t="s">
        <v>282</v>
      </c>
      <c r="D930">
        <v>243</v>
      </c>
      <c r="E930" s="1" t="s">
        <v>474</v>
      </c>
      <c r="F930" s="1" t="s">
        <v>491</v>
      </c>
    </row>
    <row r="931" spans="1:6" x14ac:dyDescent="0.35">
      <c r="A931">
        <v>234</v>
      </c>
      <c r="B931" s="1" t="s">
        <v>36</v>
      </c>
      <c r="C931" s="1" t="s">
        <v>282</v>
      </c>
      <c r="D931">
        <v>244</v>
      </c>
      <c r="E931" s="1" t="s">
        <v>481</v>
      </c>
      <c r="F931" s="1" t="s">
        <v>737</v>
      </c>
    </row>
    <row r="932" spans="1:6" x14ac:dyDescent="0.35">
      <c r="A932">
        <v>234</v>
      </c>
      <c r="B932" s="1" t="s">
        <v>36</v>
      </c>
      <c r="C932" s="1" t="s">
        <v>282</v>
      </c>
      <c r="D932">
        <v>300</v>
      </c>
      <c r="E932" s="1" t="s">
        <v>475</v>
      </c>
      <c r="F932" s="1" t="s">
        <v>738</v>
      </c>
    </row>
    <row r="933" spans="1:6" x14ac:dyDescent="0.35">
      <c r="A933">
        <v>47</v>
      </c>
      <c r="B933" s="1" t="s">
        <v>223</v>
      </c>
      <c r="C933" s="1" t="s">
        <v>431</v>
      </c>
      <c r="D933">
        <v>84</v>
      </c>
      <c r="E933" s="1" t="s">
        <v>449</v>
      </c>
      <c r="F933" s="1" t="s">
        <v>574</v>
      </c>
    </row>
    <row r="934" spans="1:6" x14ac:dyDescent="0.35">
      <c r="A934">
        <v>233</v>
      </c>
      <c r="B934" s="1" t="s">
        <v>37</v>
      </c>
      <c r="C934" s="1" t="s">
        <v>269</v>
      </c>
      <c r="D934">
        <v>263</v>
      </c>
      <c r="E934" s="1" t="s">
        <v>448</v>
      </c>
      <c r="F934" s="1" t="s">
        <v>739</v>
      </c>
    </row>
    <row r="935" spans="1:6" x14ac:dyDescent="0.35">
      <c r="A935">
        <v>233</v>
      </c>
      <c r="B935" s="1" t="s">
        <v>37</v>
      </c>
      <c r="C935" s="1" t="s">
        <v>269</v>
      </c>
      <c r="D935">
        <v>97</v>
      </c>
      <c r="E935" s="1" t="s">
        <v>450</v>
      </c>
      <c r="F935" s="1" t="s">
        <v>740</v>
      </c>
    </row>
    <row r="936" spans="1:6" x14ac:dyDescent="0.35">
      <c r="A936">
        <v>233</v>
      </c>
      <c r="B936" s="1" t="s">
        <v>37</v>
      </c>
      <c r="C936" s="1" t="s">
        <v>269</v>
      </c>
      <c r="D936">
        <v>177</v>
      </c>
      <c r="E936" s="1" t="s">
        <v>451</v>
      </c>
      <c r="F936" s="1" t="s">
        <v>485</v>
      </c>
    </row>
    <row r="937" spans="1:6" x14ac:dyDescent="0.35">
      <c r="A937">
        <v>233</v>
      </c>
      <c r="B937" s="1" t="s">
        <v>37</v>
      </c>
      <c r="C937" s="1" t="s">
        <v>269</v>
      </c>
      <c r="D937">
        <v>178</v>
      </c>
      <c r="E937" s="1" t="s">
        <v>452</v>
      </c>
      <c r="F937" s="1" t="s">
        <v>632</v>
      </c>
    </row>
    <row r="938" spans="1:6" x14ac:dyDescent="0.35">
      <c r="A938">
        <v>233</v>
      </c>
      <c r="B938" s="1" t="s">
        <v>37</v>
      </c>
      <c r="C938" s="1" t="s">
        <v>269</v>
      </c>
      <c r="D938">
        <v>213</v>
      </c>
      <c r="E938" s="1" t="s">
        <v>453</v>
      </c>
      <c r="F938" s="1" t="s">
        <v>488</v>
      </c>
    </row>
    <row r="939" spans="1:6" x14ac:dyDescent="0.35">
      <c r="A939">
        <v>233</v>
      </c>
      <c r="B939" s="1" t="s">
        <v>37</v>
      </c>
      <c r="C939" s="1" t="s">
        <v>269</v>
      </c>
      <c r="D939">
        <v>219</v>
      </c>
      <c r="E939" s="1" t="s">
        <v>454</v>
      </c>
      <c r="F939" s="1" t="s">
        <v>491</v>
      </c>
    </row>
    <row r="940" spans="1:6" x14ac:dyDescent="0.35">
      <c r="A940">
        <v>233</v>
      </c>
      <c r="B940" s="1" t="s">
        <v>37</v>
      </c>
      <c r="C940" s="1" t="s">
        <v>269</v>
      </c>
      <c r="D940">
        <v>221</v>
      </c>
      <c r="E940" s="1" t="s">
        <v>455</v>
      </c>
      <c r="F940" s="1" t="s">
        <v>488</v>
      </c>
    </row>
    <row r="941" spans="1:6" x14ac:dyDescent="0.35">
      <c r="A941">
        <v>233</v>
      </c>
      <c r="B941" s="1" t="s">
        <v>37</v>
      </c>
      <c r="C941" s="1" t="s">
        <v>269</v>
      </c>
      <c r="D941">
        <v>222</v>
      </c>
      <c r="E941" s="1" t="s">
        <v>456</v>
      </c>
      <c r="F941" s="1" t="s">
        <v>489</v>
      </c>
    </row>
    <row r="942" spans="1:6" x14ac:dyDescent="0.35">
      <c r="A942">
        <v>233</v>
      </c>
      <c r="B942" s="1" t="s">
        <v>37</v>
      </c>
      <c r="C942" s="1" t="s">
        <v>269</v>
      </c>
      <c r="D942">
        <v>223</v>
      </c>
      <c r="E942" s="1" t="s">
        <v>457</v>
      </c>
      <c r="F942" s="1" t="s">
        <v>574</v>
      </c>
    </row>
    <row r="943" spans="1:6" x14ac:dyDescent="0.35">
      <c r="A943">
        <v>233</v>
      </c>
      <c r="B943" s="1" t="s">
        <v>37</v>
      </c>
      <c r="C943" s="1" t="s">
        <v>269</v>
      </c>
      <c r="D943">
        <v>224</v>
      </c>
      <c r="E943" s="1" t="s">
        <v>458</v>
      </c>
      <c r="F943" s="1" t="s">
        <v>488</v>
      </c>
    </row>
    <row r="944" spans="1:6" x14ac:dyDescent="0.35">
      <c r="A944">
        <v>233</v>
      </c>
      <c r="B944" s="1" t="s">
        <v>37</v>
      </c>
      <c r="C944" s="1" t="s">
        <v>269</v>
      </c>
      <c r="D944">
        <v>191</v>
      </c>
      <c r="E944" s="1" t="s">
        <v>459</v>
      </c>
      <c r="F944" s="1" t="s">
        <v>489</v>
      </c>
    </row>
    <row r="945" spans="1:6" x14ac:dyDescent="0.35">
      <c r="A945">
        <v>233</v>
      </c>
      <c r="B945" s="1" t="s">
        <v>37</v>
      </c>
      <c r="C945" s="1" t="s">
        <v>269</v>
      </c>
      <c r="D945">
        <v>201</v>
      </c>
      <c r="E945" s="1" t="s">
        <v>460</v>
      </c>
      <c r="F945" s="1" t="s">
        <v>488</v>
      </c>
    </row>
    <row r="946" spans="1:6" x14ac:dyDescent="0.35">
      <c r="A946">
        <v>233</v>
      </c>
      <c r="B946" s="1" t="s">
        <v>37</v>
      </c>
      <c r="C946" s="1" t="s">
        <v>269</v>
      </c>
      <c r="D946">
        <v>207</v>
      </c>
      <c r="E946" s="1" t="s">
        <v>461</v>
      </c>
      <c r="F946" s="1" t="s">
        <v>488</v>
      </c>
    </row>
    <row r="947" spans="1:6" x14ac:dyDescent="0.35">
      <c r="A947">
        <v>233</v>
      </c>
      <c r="B947" s="1" t="s">
        <v>37</v>
      </c>
      <c r="C947" s="1" t="s">
        <v>269</v>
      </c>
      <c r="D947">
        <v>232</v>
      </c>
      <c r="E947" s="1" t="s">
        <v>462</v>
      </c>
      <c r="F947" s="1" t="s">
        <v>491</v>
      </c>
    </row>
    <row r="948" spans="1:6" x14ac:dyDescent="0.35">
      <c r="A948">
        <v>233</v>
      </c>
      <c r="B948" s="1" t="s">
        <v>37</v>
      </c>
      <c r="C948" s="1" t="s">
        <v>269</v>
      </c>
      <c r="D948">
        <v>233</v>
      </c>
      <c r="E948" s="1" t="s">
        <v>463</v>
      </c>
      <c r="F948" s="1" t="s">
        <v>491</v>
      </c>
    </row>
    <row r="949" spans="1:6" x14ac:dyDescent="0.35">
      <c r="A949">
        <v>233</v>
      </c>
      <c r="B949" s="1" t="s">
        <v>37</v>
      </c>
      <c r="C949" s="1" t="s">
        <v>269</v>
      </c>
      <c r="D949">
        <v>160</v>
      </c>
      <c r="E949" s="1" t="s">
        <v>464</v>
      </c>
      <c r="F949" s="1" t="s">
        <v>492</v>
      </c>
    </row>
    <row r="950" spans="1:6" x14ac:dyDescent="0.35">
      <c r="A950">
        <v>233</v>
      </c>
      <c r="B950" s="1" t="s">
        <v>37</v>
      </c>
      <c r="C950" s="1" t="s">
        <v>269</v>
      </c>
      <c r="D950">
        <v>234</v>
      </c>
      <c r="E950" s="1" t="s">
        <v>465</v>
      </c>
      <c r="F950" s="1" t="s">
        <v>508</v>
      </c>
    </row>
    <row r="951" spans="1:6" x14ac:dyDescent="0.35">
      <c r="A951">
        <v>233</v>
      </c>
      <c r="B951" s="1" t="s">
        <v>37</v>
      </c>
      <c r="C951" s="1" t="s">
        <v>269</v>
      </c>
      <c r="D951">
        <v>235</v>
      </c>
      <c r="E951" s="1" t="s">
        <v>466</v>
      </c>
      <c r="F951" s="1" t="s">
        <v>508</v>
      </c>
    </row>
    <row r="952" spans="1:6" x14ac:dyDescent="0.35">
      <c r="A952">
        <v>233</v>
      </c>
      <c r="B952" s="1" t="s">
        <v>37</v>
      </c>
      <c r="C952" s="1" t="s">
        <v>269</v>
      </c>
      <c r="D952">
        <v>236</v>
      </c>
      <c r="E952" s="1" t="s">
        <v>467</v>
      </c>
      <c r="F952" s="1" t="s">
        <v>741</v>
      </c>
    </row>
    <row r="953" spans="1:6" x14ac:dyDescent="0.35">
      <c r="A953">
        <v>233</v>
      </c>
      <c r="B953" s="1" t="s">
        <v>37</v>
      </c>
      <c r="C953" s="1" t="s">
        <v>269</v>
      </c>
      <c r="D953">
        <v>253</v>
      </c>
      <c r="E953" s="1" t="s">
        <v>469</v>
      </c>
      <c r="F953" s="1" t="s">
        <v>488</v>
      </c>
    </row>
    <row r="954" spans="1:6" x14ac:dyDescent="0.35">
      <c r="A954">
        <v>233</v>
      </c>
      <c r="B954" s="1" t="s">
        <v>37</v>
      </c>
      <c r="C954" s="1" t="s">
        <v>269</v>
      </c>
      <c r="D954">
        <v>238</v>
      </c>
      <c r="E954" s="1" t="s">
        <v>470</v>
      </c>
      <c r="F954" s="1" t="s">
        <v>488</v>
      </c>
    </row>
    <row r="955" spans="1:6" x14ac:dyDescent="0.35">
      <c r="A955">
        <v>233</v>
      </c>
      <c r="B955" s="1" t="s">
        <v>37</v>
      </c>
      <c r="C955" s="1" t="s">
        <v>269</v>
      </c>
      <c r="D955">
        <v>240</v>
      </c>
      <c r="E955" s="1" t="s">
        <v>472</v>
      </c>
      <c r="F955" s="1" t="s">
        <v>491</v>
      </c>
    </row>
    <row r="956" spans="1:6" x14ac:dyDescent="0.35">
      <c r="A956">
        <v>233</v>
      </c>
      <c r="B956" s="1" t="s">
        <v>37</v>
      </c>
      <c r="C956" s="1" t="s">
        <v>269</v>
      </c>
      <c r="D956">
        <v>241</v>
      </c>
      <c r="E956" s="1" t="s">
        <v>473</v>
      </c>
      <c r="F956" s="1" t="s">
        <v>508</v>
      </c>
    </row>
    <row r="957" spans="1:6" x14ac:dyDescent="0.35">
      <c r="A957">
        <v>233</v>
      </c>
      <c r="B957" s="1" t="s">
        <v>37</v>
      </c>
      <c r="C957" s="1" t="s">
        <v>269</v>
      </c>
      <c r="D957">
        <v>243</v>
      </c>
      <c r="E957" s="1" t="s">
        <v>474</v>
      </c>
      <c r="F957" s="1" t="s">
        <v>508</v>
      </c>
    </row>
    <row r="958" spans="1:6" x14ac:dyDescent="0.35">
      <c r="A958">
        <v>48</v>
      </c>
      <c r="B958" s="1" t="s">
        <v>222</v>
      </c>
      <c r="C958" s="1" t="s">
        <v>430</v>
      </c>
      <c r="D958">
        <v>84</v>
      </c>
      <c r="E958" s="1" t="s">
        <v>449</v>
      </c>
      <c r="F958" s="1" t="s">
        <v>2038</v>
      </c>
    </row>
    <row r="959" spans="1:6" x14ac:dyDescent="0.35">
      <c r="A959">
        <v>232</v>
      </c>
      <c r="B959" s="1" t="s">
        <v>38</v>
      </c>
      <c r="C959" s="1" t="s">
        <v>275</v>
      </c>
      <c r="D959">
        <v>263</v>
      </c>
      <c r="E959" s="1" t="s">
        <v>448</v>
      </c>
      <c r="F959" s="1" t="s">
        <v>742</v>
      </c>
    </row>
    <row r="960" spans="1:6" x14ac:dyDescent="0.35">
      <c r="A960">
        <v>232</v>
      </c>
      <c r="B960" s="1" t="s">
        <v>38</v>
      </c>
      <c r="C960" s="1" t="s">
        <v>275</v>
      </c>
      <c r="D960">
        <v>97</v>
      </c>
      <c r="E960" s="1" t="s">
        <v>450</v>
      </c>
      <c r="F960" s="1" t="s">
        <v>743</v>
      </c>
    </row>
    <row r="961" spans="1:6" x14ac:dyDescent="0.35">
      <c r="A961">
        <v>232</v>
      </c>
      <c r="B961" s="1" t="s">
        <v>38</v>
      </c>
      <c r="C961" s="1" t="s">
        <v>275</v>
      </c>
      <c r="D961">
        <v>177</v>
      </c>
      <c r="E961" s="1" t="s">
        <v>451</v>
      </c>
      <c r="F961" s="1" t="s">
        <v>485</v>
      </c>
    </row>
    <row r="962" spans="1:6" x14ac:dyDescent="0.35">
      <c r="A962">
        <v>232</v>
      </c>
      <c r="B962" s="1" t="s">
        <v>38</v>
      </c>
      <c r="C962" s="1" t="s">
        <v>275</v>
      </c>
      <c r="D962">
        <v>178</v>
      </c>
      <c r="E962" s="1" t="s">
        <v>452</v>
      </c>
      <c r="F962" s="1" t="s">
        <v>632</v>
      </c>
    </row>
    <row r="963" spans="1:6" x14ac:dyDescent="0.35">
      <c r="A963">
        <v>232</v>
      </c>
      <c r="B963" s="1" t="s">
        <v>38</v>
      </c>
      <c r="C963" s="1" t="s">
        <v>275</v>
      </c>
      <c r="D963">
        <v>213</v>
      </c>
      <c r="E963" s="1" t="s">
        <v>453</v>
      </c>
      <c r="F963" s="1" t="s">
        <v>488</v>
      </c>
    </row>
    <row r="964" spans="1:6" x14ac:dyDescent="0.35">
      <c r="A964">
        <v>232</v>
      </c>
      <c r="B964" s="1" t="s">
        <v>38</v>
      </c>
      <c r="C964" s="1" t="s">
        <v>275</v>
      </c>
      <c r="D964">
        <v>219</v>
      </c>
      <c r="E964" s="1" t="s">
        <v>454</v>
      </c>
      <c r="F964" s="1" t="s">
        <v>491</v>
      </c>
    </row>
    <row r="965" spans="1:6" x14ac:dyDescent="0.35">
      <c r="A965">
        <v>232</v>
      </c>
      <c r="B965" s="1" t="s">
        <v>38</v>
      </c>
      <c r="C965" s="1" t="s">
        <v>275</v>
      </c>
      <c r="D965">
        <v>221</v>
      </c>
      <c r="E965" s="1" t="s">
        <v>455</v>
      </c>
      <c r="F965" s="1" t="s">
        <v>508</v>
      </c>
    </row>
    <row r="966" spans="1:6" x14ac:dyDescent="0.35">
      <c r="A966">
        <v>232</v>
      </c>
      <c r="B966" s="1" t="s">
        <v>38</v>
      </c>
      <c r="C966" s="1" t="s">
        <v>275</v>
      </c>
      <c r="D966">
        <v>222</v>
      </c>
      <c r="E966" s="1" t="s">
        <v>456</v>
      </c>
      <c r="F966" s="1" t="s">
        <v>489</v>
      </c>
    </row>
    <row r="967" spans="1:6" x14ac:dyDescent="0.35">
      <c r="A967">
        <v>232</v>
      </c>
      <c r="B967" s="1" t="s">
        <v>38</v>
      </c>
      <c r="C967" s="1" t="s">
        <v>275</v>
      </c>
      <c r="D967">
        <v>223</v>
      </c>
      <c r="E967" s="1" t="s">
        <v>457</v>
      </c>
      <c r="F967" s="1" t="s">
        <v>574</v>
      </c>
    </row>
    <row r="968" spans="1:6" x14ac:dyDescent="0.35">
      <c r="A968">
        <v>232</v>
      </c>
      <c r="B968" s="1" t="s">
        <v>38</v>
      </c>
      <c r="C968" s="1" t="s">
        <v>275</v>
      </c>
      <c r="D968">
        <v>224</v>
      </c>
      <c r="E968" s="1" t="s">
        <v>458</v>
      </c>
      <c r="F968" s="1" t="s">
        <v>508</v>
      </c>
    </row>
    <row r="969" spans="1:6" x14ac:dyDescent="0.35">
      <c r="A969">
        <v>232</v>
      </c>
      <c r="B969" s="1" t="s">
        <v>38</v>
      </c>
      <c r="C969" s="1" t="s">
        <v>275</v>
      </c>
      <c r="D969">
        <v>226</v>
      </c>
      <c r="E969" s="1" t="s">
        <v>477</v>
      </c>
      <c r="F969" s="1" t="s">
        <v>489</v>
      </c>
    </row>
    <row r="970" spans="1:6" x14ac:dyDescent="0.35">
      <c r="A970">
        <v>232</v>
      </c>
      <c r="B970" s="1" t="s">
        <v>38</v>
      </c>
      <c r="C970" s="1" t="s">
        <v>275</v>
      </c>
      <c r="D970">
        <v>191</v>
      </c>
      <c r="E970" s="1" t="s">
        <v>459</v>
      </c>
      <c r="F970" s="1" t="s">
        <v>489</v>
      </c>
    </row>
    <row r="971" spans="1:6" x14ac:dyDescent="0.35">
      <c r="A971">
        <v>232</v>
      </c>
      <c r="B971" s="1" t="s">
        <v>38</v>
      </c>
      <c r="C971" s="1" t="s">
        <v>275</v>
      </c>
      <c r="D971">
        <v>201</v>
      </c>
      <c r="E971" s="1" t="s">
        <v>460</v>
      </c>
      <c r="F971" s="1" t="s">
        <v>488</v>
      </c>
    </row>
    <row r="972" spans="1:6" x14ac:dyDescent="0.35">
      <c r="A972">
        <v>232</v>
      </c>
      <c r="B972" s="1" t="s">
        <v>38</v>
      </c>
      <c r="C972" s="1" t="s">
        <v>275</v>
      </c>
      <c r="D972">
        <v>207</v>
      </c>
      <c r="E972" s="1" t="s">
        <v>461</v>
      </c>
      <c r="F972" s="1" t="s">
        <v>508</v>
      </c>
    </row>
    <row r="973" spans="1:6" x14ac:dyDescent="0.35">
      <c r="A973">
        <v>232</v>
      </c>
      <c r="B973" s="1" t="s">
        <v>38</v>
      </c>
      <c r="C973" s="1" t="s">
        <v>275</v>
      </c>
      <c r="D973">
        <v>232</v>
      </c>
      <c r="E973" s="1" t="s">
        <v>462</v>
      </c>
      <c r="F973" s="1" t="s">
        <v>508</v>
      </c>
    </row>
    <row r="974" spans="1:6" x14ac:dyDescent="0.35">
      <c r="A974">
        <v>232</v>
      </c>
      <c r="B974" s="1" t="s">
        <v>38</v>
      </c>
      <c r="C974" s="1" t="s">
        <v>275</v>
      </c>
      <c r="D974">
        <v>233</v>
      </c>
      <c r="E974" s="1" t="s">
        <v>463</v>
      </c>
      <c r="F974" s="1" t="s">
        <v>491</v>
      </c>
    </row>
    <row r="975" spans="1:6" x14ac:dyDescent="0.35">
      <c r="A975">
        <v>232</v>
      </c>
      <c r="B975" s="1" t="s">
        <v>38</v>
      </c>
      <c r="C975" s="1" t="s">
        <v>275</v>
      </c>
      <c r="D975">
        <v>160</v>
      </c>
      <c r="E975" s="1" t="s">
        <v>464</v>
      </c>
      <c r="F975" s="1" t="s">
        <v>492</v>
      </c>
    </row>
    <row r="976" spans="1:6" x14ac:dyDescent="0.35">
      <c r="A976">
        <v>232</v>
      </c>
      <c r="B976" s="1" t="s">
        <v>38</v>
      </c>
      <c r="C976" s="1" t="s">
        <v>275</v>
      </c>
      <c r="D976">
        <v>234</v>
      </c>
      <c r="E976" s="1" t="s">
        <v>465</v>
      </c>
      <c r="F976" s="1" t="s">
        <v>508</v>
      </c>
    </row>
    <row r="977" spans="1:6" x14ac:dyDescent="0.35">
      <c r="A977">
        <v>232</v>
      </c>
      <c r="B977" s="1" t="s">
        <v>38</v>
      </c>
      <c r="C977" s="1" t="s">
        <v>275</v>
      </c>
      <c r="D977">
        <v>235</v>
      </c>
      <c r="E977" s="1" t="s">
        <v>466</v>
      </c>
      <c r="F977" s="1" t="s">
        <v>508</v>
      </c>
    </row>
    <row r="978" spans="1:6" x14ac:dyDescent="0.35">
      <c r="A978">
        <v>232</v>
      </c>
      <c r="B978" s="1" t="s">
        <v>38</v>
      </c>
      <c r="C978" s="1" t="s">
        <v>275</v>
      </c>
      <c r="D978">
        <v>236</v>
      </c>
      <c r="E978" s="1" t="s">
        <v>467</v>
      </c>
      <c r="F978" s="1" t="s">
        <v>744</v>
      </c>
    </row>
    <row r="979" spans="1:6" x14ac:dyDescent="0.35">
      <c r="A979">
        <v>232</v>
      </c>
      <c r="B979" s="1" t="s">
        <v>38</v>
      </c>
      <c r="C979" s="1" t="s">
        <v>275</v>
      </c>
      <c r="D979">
        <v>237</v>
      </c>
      <c r="E979" s="1" t="s">
        <v>468</v>
      </c>
      <c r="F979" s="1" t="s">
        <v>744</v>
      </c>
    </row>
    <row r="980" spans="1:6" x14ac:dyDescent="0.35">
      <c r="A980">
        <v>232</v>
      </c>
      <c r="B980" s="1" t="s">
        <v>38</v>
      </c>
      <c r="C980" s="1" t="s">
        <v>275</v>
      </c>
      <c r="D980">
        <v>253</v>
      </c>
      <c r="E980" s="1" t="s">
        <v>469</v>
      </c>
      <c r="F980" s="1" t="s">
        <v>491</v>
      </c>
    </row>
    <row r="981" spans="1:6" x14ac:dyDescent="0.35">
      <c r="A981">
        <v>232</v>
      </c>
      <c r="B981" s="1" t="s">
        <v>38</v>
      </c>
      <c r="C981" s="1" t="s">
        <v>275</v>
      </c>
      <c r="D981">
        <v>238</v>
      </c>
      <c r="E981" s="1" t="s">
        <v>470</v>
      </c>
      <c r="F981" s="1" t="s">
        <v>488</v>
      </c>
    </row>
    <row r="982" spans="1:6" x14ac:dyDescent="0.35">
      <c r="A982">
        <v>232</v>
      </c>
      <c r="B982" s="1" t="s">
        <v>38</v>
      </c>
      <c r="C982" s="1" t="s">
        <v>275</v>
      </c>
      <c r="D982">
        <v>239</v>
      </c>
      <c r="E982" s="1" t="s">
        <v>471</v>
      </c>
      <c r="F982" s="1" t="s">
        <v>745</v>
      </c>
    </row>
    <row r="983" spans="1:6" x14ac:dyDescent="0.35">
      <c r="A983">
        <v>232</v>
      </c>
      <c r="B983" s="1" t="s">
        <v>38</v>
      </c>
      <c r="C983" s="1" t="s">
        <v>275</v>
      </c>
      <c r="D983">
        <v>240</v>
      </c>
      <c r="E983" s="1" t="s">
        <v>472</v>
      </c>
      <c r="F983" s="1" t="s">
        <v>491</v>
      </c>
    </row>
    <row r="984" spans="1:6" x14ac:dyDescent="0.35">
      <c r="A984">
        <v>232</v>
      </c>
      <c r="B984" s="1" t="s">
        <v>38</v>
      </c>
      <c r="C984" s="1" t="s">
        <v>275</v>
      </c>
      <c r="D984">
        <v>241</v>
      </c>
      <c r="E984" s="1" t="s">
        <v>473</v>
      </c>
      <c r="F984" s="1" t="s">
        <v>508</v>
      </c>
    </row>
    <row r="985" spans="1:6" x14ac:dyDescent="0.35">
      <c r="A985">
        <v>232</v>
      </c>
      <c r="B985" s="1" t="s">
        <v>38</v>
      </c>
      <c r="C985" s="1" t="s">
        <v>275</v>
      </c>
      <c r="D985">
        <v>243</v>
      </c>
      <c r="E985" s="1" t="s">
        <v>474</v>
      </c>
      <c r="F985" s="1" t="s">
        <v>508</v>
      </c>
    </row>
    <row r="986" spans="1:6" x14ac:dyDescent="0.35">
      <c r="A986">
        <v>232</v>
      </c>
      <c r="B986" s="1" t="s">
        <v>38</v>
      </c>
      <c r="C986" s="1" t="s">
        <v>275</v>
      </c>
      <c r="D986">
        <v>300</v>
      </c>
      <c r="E986" s="1" t="s">
        <v>475</v>
      </c>
      <c r="F986" s="1" t="s">
        <v>744</v>
      </c>
    </row>
    <row r="987" spans="1:6" x14ac:dyDescent="0.35">
      <c r="A987">
        <v>49</v>
      </c>
      <c r="B987" s="1" t="s">
        <v>221</v>
      </c>
      <c r="C987" s="1" t="s">
        <v>299</v>
      </c>
      <c r="D987">
        <v>84</v>
      </c>
      <c r="E987" s="1" t="s">
        <v>449</v>
      </c>
      <c r="F987" s="1" t="s">
        <v>574</v>
      </c>
    </row>
    <row r="988" spans="1:6" x14ac:dyDescent="0.35">
      <c r="A988">
        <v>231</v>
      </c>
      <c r="B988" s="1" t="s">
        <v>39</v>
      </c>
      <c r="C988" s="1" t="s">
        <v>283</v>
      </c>
      <c r="D988">
        <v>263</v>
      </c>
      <c r="E988" s="1" t="s">
        <v>448</v>
      </c>
      <c r="F988" s="1" t="s">
        <v>746</v>
      </c>
    </row>
    <row r="989" spans="1:6" x14ac:dyDescent="0.35">
      <c r="A989">
        <v>231</v>
      </c>
      <c r="B989" s="1" t="s">
        <v>39</v>
      </c>
      <c r="C989" s="1" t="s">
        <v>283</v>
      </c>
      <c r="D989">
        <v>97</v>
      </c>
      <c r="E989" s="1" t="s">
        <v>450</v>
      </c>
      <c r="F989" s="1" t="s">
        <v>747</v>
      </c>
    </row>
    <row r="990" spans="1:6" x14ac:dyDescent="0.35">
      <c r="A990">
        <v>231</v>
      </c>
      <c r="B990" s="1" t="s">
        <v>39</v>
      </c>
      <c r="C990" s="1" t="s">
        <v>283</v>
      </c>
      <c r="D990">
        <v>177</v>
      </c>
      <c r="E990" s="1" t="s">
        <v>451</v>
      </c>
      <c r="F990" s="1" t="s">
        <v>485</v>
      </c>
    </row>
    <row r="991" spans="1:6" x14ac:dyDescent="0.35">
      <c r="A991">
        <v>231</v>
      </c>
      <c r="B991" s="1" t="s">
        <v>39</v>
      </c>
      <c r="C991" s="1" t="s">
        <v>283</v>
      </c>
      <c r="D991">
        <v>178</v>
      </c>
      <c r="E991" s="1" t="s">
        <v>452</v>
      </c>
      <c r="F991" s="1" t="s">
        <v>748</v>
      </c>
    </row>
    <row r="992" spans="1:6" x14ac:dyDescent="0.35">
      <c r="A992">
        <v>231</v>
      </c>
      <c r="B992" s="1" t="s">
        <v>39</v>
      </c>
      <c r="C992" s="1" t="s">
        <v>283</v>
      </c>
      <c r="D992">
        <v>213</v>
      </c>
      <c r="E992" s="1" t="s">
        <v>453</v>
      </c>
      <c r="F992" s="1" t="s">
        <v>491</v>
      </c>
    </row>
    <row r="993" spans="1:6" x14ac:dyDescent="0.35">
      <c r="A993">
        <v>231</v>
      </c>
      <c r="B993" s="1" t="s">
        <v>39</v>
      </c>
      <c r="C993" s="1" t="s">
        <v>283</v>
      </c>
      <c r="D993">
        <v>213</v>
      </c>
      <c r="E993" s="1" t="s">
        <v>453</v>
      </c>
      <c r="F993" s="1" t="s">
        <v>571</v>
      </c>
    </row>
    <row r="994" spans="1:6" x14ac:dyDescent="0.35">
      <c r="A994">
        <v>231</v>
      </c>
      <c r="B994" s="1" t="s">
        <v>39</v>
      </c>
      <c r="C994" s="1" t="s">
        <v>283</v>
      </c>
      <c r="D994">
        <v>219</v>
      </c>
      <c r="E994" s="1" t="s">
        <v>454</v>
      </c>
      <c r="F994" s="1" t="s">
        <v>491</v>
      </c>
    </row>
    <row r="995" spans="1:6" x14ac:dyDescent="0.35">
      <c r="A995">
        <v>231</v>
      </c>
      <c r="B995" s="1" t="s">
        <v>39</v>
      </c>
      <c r="C995" s="1" t="s">
        <v>283</v>
      </c>
      <c r="D995">
        <v>221</v>
      </c>
      <c r="E995" s="1" t="s">
        <v>455</v>
      </c>
      <c r="F995" s="1" t="s">
        <v>489</v>
      </c>
    </row>
    <row r="996" spans="1:6" x14ac:dyDescent="0.35">
      <c r="A996">
        <v>231</v>
      </c>
      <c r="B996" s="1" t="s">
        <v>39</v>
      </c>
      <c r="C996" s="1" t="s">
        <v>283</v>
      </c>
      <c r="D996">
        <v>222</v>
      </c>
      <c r="E996" s="1" t="s">
        <v>456</v>
      </c>
      <c r="F996" s="1" t="s">
        <v>490</v>
      </c>
    </row>
    <row r="997" spans="1:6" x14ac:dyDescent="0.35">
      <c r="A997">
        <v>231</v>
      </c>
      <c r="B997" s="1" t="s">
        <v>39</v>
      </c>
      <c r="C997" s="1" t="s">
        <v>283</v>
      </c>
      <c r="D997">
        <v>223</v>
      </c>
      <c r="E997" s="1" t="s">
        <v>457</v>
      </c>
      <c r="F997" s="1" t="s">
        <v>590</v>
      </c>
    </row>
    <row r="998" spans="1:6" x14ac:dyDescent="0.35">
      <c r="A998">
        <v>231</v>
      </c>
      <c r="B998" s="1" t="s">
        <v>39</v>
      </c>
      <c r="C998" s="1" t="s">
        <v>283</v>
      </c>
      <c r="D998">
        <v>224</v>
      </c>
      <c r="E998" s="1" t="s">
        <v>458</v>
      </c>
      <c r="F998" s="1" t="s">
        <v>489</v>
      </c>
    </row>
    <row r="999" spans="1:6" x14ac:dyDescent="0.35">
      <c r="A999">
        <v>231</v>
      </c>
      <c r="B999" s="1" t="s">
        <v>39</v>
      </c>
      <c r="C999" s="1" t="s">
        <v>283</v>
      </c>
      <c r="D999">
        <v>226</v>
      </c>
      <c r="E999" s="1" t="s">
        <v>477</v>
      </c>
      <c r="F999" s="1" t="s">
        <v>489</v>
      </c>
    </row>
    <row r="1000" spans="1:6" x14ac:dyDescent="0.35">
      <c r="A1000">
        <v>231</v>
      </c>
      <c r="B1000" s="1" t="s">
        <v>39</v>
      </c>
      <c r="C1000" s="1" t="s">
        <v>283</v>
      </c>
      <c r="D1000">
        <v>191</v>
      </c>
      <c r="E1000" s="1" t="s">
        <v>459</v>
      </c>
      <c r="F1000" s="1" t="s">
        <v>504</v>
      </c>
    </row>
    <row r="1001" spans="1:6" x14ac:dyDescent="0.35">
      <c r="A1001">
        <v>231</v>
      </c>
      <c r="B1001" s="1" t="s">
        <v>39</v>
      </c>
      <c r="C1001" s="1" t="s">
        <v>283</v>
      </c>
      <c r="D1001">
        <v>192</v>
      </c>
      <c r="E1001" s="1" t="s">
        <v>478</v>
      </c>
      <c r="F1001" s="1" t="s">
        <v>749</v>
      </c>
    </row>
    <row r="1002" spans="1:6" x14ac:dyDescent="0.35">
      <c r="A1002">
        <v>231</v>
      </c>
      <c r="B1002" s="1" t="s">
        <v>39</v>
      </c>
      <c r="C1002" s="1" t="s">
        <v>283</v>
      </c>
      <c r="D1002">
        <v>201</v>
      </c>
      <c r="E1002" s="1" t="s">
        <v>460</v>
      </c>
      <c r="F1002" s="1" t="s">
        <v>491</v>
      </c>
    </row>
    <row r="1003" spans="1:6" x14ac:dyDescent="0.35">
      <c r="A1003">
        <v>231</v>
      </c>
      <c r="B1003" s="1" t="s">
        <v>39</v>
      </c>
      <c r="C1003" s="1" t="s">
        <v>283</v>
      </c>
      <c r="D1003">
        <v>201</v>
      </c>
      <c r="E1003" s="1" t="s">
        <v>460</v>
      </c>
      <c r="F1003" s="1" t="s">
        <v>489</v>
      </c>
    </row>
    <row r="1004" spans="1:6" x14ac:dyDescent="0.35">
      <c r="A1004">
        <v>231</v>
      </c>
      <c r="B1004" s="1" t="s">
        <v>39</v>
      </c>
      <c r="C1004" s="1" t="s">
        <v>283</v>
      </c>
      <c r="D1004">
        <v>207</v>
      </c>
      <c r="E1004" s="1" t="s">
        <v>461</v>
      </c>
      <c r="F1004" s="1" t="s">
        <v>489</v>
      </c>
    </row>
    <row r="1005" spans="1:6" x14ac:dyDescent="0.35">
      <c r="A1005">
        <v>231</v>
      </c>
      <c r="B1005" s="1" t="s">
        <v>39</v>
      </c>
      <c r="C1005" s="1" t="s">
        <v>283</v>
      </c>
      <c r="D1005">
        <v>208</v>
      </c>
      <c r="E1005" s="1" t="s">
        <v>480</v>
      </c>
      <c r="F1005" s="1" t="s">
        <v>629</v>
      </c>
    </row>
    <row r="1006" spans="1:6" x14ac:dyDescent="0.35">
      <c r="A1006">
        <v>231</v>
      </c>
      <c r="B1006" s="1" t="s">
        <v>39</v>
      </c>
      <c r="C1006" s="1" t="s">
        <v>283</v>
      </c>
      <c r="D1006">
        <v>232</v>
      </c>
      <c r="E1006" s="1" t="s">
        <v>462</v>
      </c>
      <c r="F1006" s="1" t="s">
        <v>508</v>
      </c>
    </row>
    <row r="1007" spans="1:6" x14ac:dyDescent="0.35">
      <c r="A1007">
        <v>231</v>
      </c>
      <c r="B1007" s="1" t="s">
        <v>39</v>
      </c>
      <c r="C1007" s="1" t="s">
        <v>283</v>
      </c>
      <c r="D1007">
        <v>233</v>
      </c>
      <c r="E1007" s="1" t="s">
        <v>463</v>
      </c>
      <c r="F1007" s="1" t="s">
        <v>491</v>
      </c>
    </row>
    <row r="1008" spans="1:6" x14ac:dyDescent="0.35">
      <c r="A1008">
        <v>231</v>
      </c>
      <c r="B1008" s="1" t="s">
        <v>39</v>
      </c>
      <c r="C1008" s="1" t="s">
        <v>283</v>
      </c>
      <c r="D1008">
        <v>160</v>
      </c>
      <c r="E1008" s="1" t="s">
        <v>464</v>
      </c>
      <c r="F1008" s="1" t="s">
        <v>492</v>
      </c>
    </row>
    <row r="1009" spans="1:6" x14ac:dyDescent="0.35">
      <c r="A1009">
        <v>231</v>
      </c>
      <c r="B1009" s="1" t="s">
        <v>39</v>
      </c>
      <c r="C1009" s="1" t="s">
        <v>283</v>
      </c>
      <c r="D1009">
        <v>234</v>
      </c>
      <c r="E1009" s="1" t="s">
        <v>465</v>
      </c>
      <c r="F1009" s="1" t="s">
        <v>508</v>
      </c>
    </row>
    <row r="1010" spans="1:6" x14ac:dyDescent="0.35">
      <c r="A1010">
        <v>231</v>
      </c>
      <c r="B1010" s="1" t="s">
        <v>39</v>
      </c>
      <c r="C1010" s="1" t="s">
        <v>283</v>
      </c>
      <c r="D1010">
        <v>235</v>
      </c>
      <c r="E1010" s="1" t="s">
        <v>466</v>
      </c>
      <c r="F1010" s="1" t="s">
        <v>488</v>
      </c>
    </row>
    <row r="1011" spans="1:6" x14ac:dyDescent="0.35">
      <c r="A1011">
        <v>231</v>
      </c>
      <c r="B1011" s="1" t="s">
        <v>39</v>
      </c>
      <c r="C1011" s="1" t="s">
        <v>283</v>
      </c>
      <c r="D1011">
        <v>237</v>
      </c>
      <c r="E1011" s="1" t="s">
        <v>468</v>
      </c>
      <c r="F1011" s="1" t="s">
        <v>750</v>
      </c>
    </row>
    <row r="1012" spans="1:6" x14ac:dyDescent="0.35">
      <c r="A1012">
        <v>231</v>
      </c>
      <c r="B1012" s="1" t="s">
        <v>39</v>
      </c>
      <c r="C1012" s="1" t="s">
        <v>283</v>
      </c>
      <c r="D1012">
        <v>253</v>
      </c>
      <c r="E1012" s="1" t="s">
        <v>469</v>
      </c>
      <c r="F1012" s="1" t="s">
        <v>508</v>
      </c>
    </row>
    <row r="1013" spans="1:6" x14ac:dyDescent="0.35">
      <c r="A1013">
        <v>231</v>
      </c>
      <c r="B1013" s="1" t="s">
        <v>39</v>
      </c>
      <c r="C1013" s="1" t="s">
        <v>283</v>
      </c>
      <c r="D1013">
        <v>238</v>
      </c>
      <c r="E1013" s="1" t="s">
        <v>470</v>
      </c>
      <c r="F1013" s="1" t="s">
        <v>488</v>
      </c>
    </row>
    <row r="1014" spans="1:6" x14ac:dyDescent="0.35">
      <c r="A1014">
        <v>231</v>
      </c>
      <c r="B1014" s="1" t="s">
        <v>39</v>
      </c>
      <c r="C1014" s="1" t="s">
        <v>283</v>
      </c>
      <c r="D1014">
        <v>239</v>
      </c>
      <c r="E1014" s="1" t="s">
        <v>471</v>
      </c>
      <c r="F1014" s="1" t="s">
        <v>751</v>
      </c>
    </row>
    <row r="1015" spans="1:6" x14ac:dyDescent="0.35">
      <c r="A1015">
        <v>231</v>
      </c>
      <c r="B1015" s="1" t="s">
        <v>39</v>
      </c>
      <c r="C1015" s="1" t="s">
        <v>283</v>
      </c>
      <c r="D1015">
        <v>240</v>
      </c>
      <c r="E1015" s="1" t="s">
        <v>472</v>
      </c>
      <c r="F1015" s="1" t="s">
        <v>508</v>
      </c>
    </row>
    <row r="1016" spans="1:6" x14ac:dyDescent="0.35">
      <c r="A1016">
        <v>231</v>
      </c>
      <c r="B1016" s="1" t="s">
        <v>39</v>
      </c>
      <c r="C1016" s="1" t="s">
        <v>283</v>
      </c>
      <c r="D1016">
        <v>241</v>
      </c>
      <c r="E1016" s="1" t="s">
        <v>473</v>
      </c>
      <c r="F1016" s="1" t="s">
        <v>508</v>
      </c>
    </row>
    <row r="1017" spans="1:6" x14ac:dyDescent="0.35">
      <c r="A1017">
        <v>231</v>
      </c>
      <c r="B1017" s="1" t="s">
        <v>39</v>
      </c>
      <c r="C1017" s="1" t="s">
        <v>283</v>
      </c>
      <c r="D1017">
        <v>242</v>
      </c>
      <c r="E1017" s="1" t="s">
        <v>479</v>
      </c>
      <c r="F1017" s="1" t="s">
        <v>752</v>
      </c>
    </row>
    <row r="1018" spans="1:6" x14ac:dyDescent="0.35">
      <c r="A1018">
        <v>231</v>
      </c>
      <c r="B1018" s="1" t="s">
        <v>39</v>
      </c>
      <c r="C1018" s="1" t="s">
        <v>283</v>
      </c>
      <c r="D1018">
        <v>243</v>
      </c>
      <c r="E1018" s="1" t="s">
        <v>474</v>
      </c>
      <c r="F1018" s="1" t="s">
        <v>508</v>
      </c>
    </row>
    <row r="1019" spans="1:6" x14ac:dyDescent="0.35">
      <c r="A1019">
        <v>50</v>
      </c>
      <c r="B1019" s="1" t="s">
        <v>220</v>
      </c>
      <c r="C1019" s="1" t="s">
        <v>429</v>
      </c>
      <c r="D1019">
        <v>84</v>
      </c>
      <c r="E1019" s="1" t="s">
        <v>449</v>
      </c>
      <c r="F1019" s="1" t="s">
        <v>574</v>
      </c>
    </row>
    <row r="1020" spans="1:6" x14ac:dyDescent="0.35">
      <c r="A1020">
        <v>230</v>
      </c>
      <c r="B1020" s="1" t="s">
        <v>40</v>
      </c>
      <c r="C1020" s="1" t="s">
        <v>284</v>
      </c>
      <c r="D1020">
        <v>263</v>
      </c>
      <c r="E1020" s="1" t="s">
        <v>448</v>
      </c>
      <c r="F1020" s="1" t="s">
        <v>753</v>
      </c>
    </row>
    <row r="1021" spans="1:6" x14ac:dyDescent="0.35">
      <c r="A1021">
        <v>230</v>
      </c>
      <c r="B1021" s="1" t="s">
        <v>40</v>
      </c>
      <c r="C1021" s="1" t="s">
        <v>284</v>
      </c>
      <c r="D1021">
        <v>97</v>
      </c>
      <c r="E1021" s="1" t="s">
        <v>450</v>
      </c>
      <c r="F1021" s="1" t="s">
        <v>754</v>
      </c>
    </row>
    <row r="1022" spans="1:6" x14ac:dyDescent="0.35">
      <c r="A1022">
        <v>230</v>
      </c>
      <c r="B1022" s="1" t="s">
        <v>40</v>
      </c>
      <c r="C1022" s="1" t="s">
        <v>284</v>
      </c>
      <c r="D1022">
        <v>213</v>
      </c>
      <c r="E1022" s="1" t="s">
        <v>453</v>
      </c>
      <c r="F1022" s="1" t="s">
        <v>504</v>
      </c>
    </row>
    <row r="1023" spans="1:6" x14ac:dyDescent="0.35">
      <c r="A1023">
        <v>230</v>
      </c>
      <c r="B1023" s="1" t="s">
        <v>40</v>
      </c>
      <c r="C1023" s="1" t="s">
        <v>284</v>
      </c>
      <c r="D1023">
        <v>219</v>
      </c>
      <c r="E1023" s="1" t="s">
        <v>454</v>
      </c>
      <c r="F1023" s="1" t="s">
        <v>489</v>
      </c>
    </row>
    <row r="1024" spans="1:6" x14ac:dyDescent="0.35">
      <c r="A1024">
        <v>230</v>
      </c>
      <c r="B1024" s="1" t="s">
        <v>40</v>
      </c>
      <c r="C1024" s="1" t="s">
        <v>284</v>
      </c>
      <c r="D1024">
        <v>221</v>
      </c>
      <c r="E1024" s="1" t="s">
        <v>455</v>
      </c>
      <c r="F1024" s="1" t="s">
        <v>489</v>
      </c>
    </row>
    <row r="1025" spans="1:6" x14ac:dyDescent="0.35">
      <c r="A1025">
        <v>230</v>
      </c>
      <c r="B1025" s="1" t="s">
        <v>40</v>
      </c>
      <c r="C1025" s="1" t="s">
        <v>284</v>
      </c>
      <c r="D1025">
        <v>222</v>
      </c>
      <c r="E1025" s="1" t="s">
        <v>456</v>
      </c>
      <c r="F1025" s="1" t="s">
        <v>490</v>
      </c>
    </row>
    <row r="1026" spans="1:6" x14ac:dyDescent="0.35">
      <c r="A1026">
        <v>230</v>
      </c>
      <c r="B1026" s="1" t="s">
        <v>40</v>
      </c>
      <c r="C1026" s="1" t="s">
        <v>284</v>
      </c>
      <c r="D1026">
        <v>223</v>
      </c>
      <c r="E1026" s="1" t="s">
        <v>457</v>
      </c>
      <c r="F1026" s="1" t="s">
        <v>709</v>
      </c>
    </row>
    <row r="1027" spans="1:6" x14ac:dyDescent="0.35">
      <c r="A1027">
        <v>230</v>
      </c>
      <c r="B1027" s="1" t="s">
        <v>40</v>
      </c>
      <c r="C1027" s="1" t="s">
        <v>284</v>
      </c>
      <c r="D1027">
        <v>224</v>
      </c>
      <c r="E1027" s="1" t="s">
        <v>458</v>
      </c>
      <c r="F1027" s="1" t="s">
        <v>489</v>
      </c>
    </row>
    <row r="1028" spans="1:6" x14ac:dyDescent="0.35">
      <c r="A1028">
        <v>230</v>
      </c>
      <c r="B1028" s="1" t="s">
        <v>40</v>
      </c>
      <c r="C1028" s="1" t="s">
        <v>284</v>
      </c>
      <c r="D1028">
        <v>226</v>
      </c>
      <c r="E1028" s="1" t="s">
        <v>477</v>
      </c>
      <c r="F1028" s="1" t="s">
        <v>508</v>
      </c>
    </row>
    <row r="1029" spans="1:6" x14ac:dyDescent="0.35">
      <c r="A1029">
        <v>230</v>
      </c>
      <c r="B1029" s="1" t="s">
        <v>40</v>
      </c>
      <c r="C1029" s="1" t="s">
        <v>284</v>
      </c>
      <c r="D1029">
        <v>191</v>
      </c>
      <c r="E1029" s="1" t="s">
        <v>459</v>
      </c>
      <c r="F1029" s="1" t="s">
        <v>489</v>
      </c>
    </row>
    <row r="1030" spans="1:6" x14ac:dyDescent="0.35">
      <c r="A1030">
        <v>230</v>
      </c>
      <c r="B1030" s="1" t="s">
        <v>40</v>
      </c>
      <c r="C1030" s="1" t="s">
        <v>284</v>
      </c>
      <c r="D1030">
        <v>202</v>
      </c>
      <c r="E1030" s="1" t="s">
        <v>476</v>
      </c>
      <c r="F1030" s="1" t="s">
        <v>755</v>
      </c>
    </row>
    <row r="1031" spans="1:6" x14ac:dyDescent="0.35">
      <c r="A1031">
        <v>230</v>
      </c>
      <c r="B1031" s="1" t="s">
        <v>40</v>
      </c>
      <c r="C1031" s="1" t="s">
        <v>284</v>
      </c>
      <c r="D1031">
        <v>207</v>
      </c>
      <c r="E1031" s="1" t="s">
        <v>461</v>
      </c>
      <c r="F1031" s="1" t="s">
        <v>488</v>
      </c>
    </row>
    <row r="1032" spans="1:6" x14ac:dyDescent="0.35">
      <c r="A1032">
        <v>230</v>
      </c>
      <c r="B1032" s="1" t="s">
        <v>40</v>
      </c>
      <c r="C1032" s="1" t="s">
        <v>284</v>
      </c>
      <c r="D1032">
        <v>232</v>
      </c>
      <c r="E1032" s="1" t="s">
        <v>462</v>
      </c>
      <c r="F1032" s="1" t="s">
        <v>488</v>
      </c>
    </row>
    <row r="1033" spans="1:6" x14ac:dyDescent="0.35">
      <c r="A1033">
        <v>230</v>
      </c>
      <c r="B1033" s="1" t="s">
        <v>40</v>
      </c>
      <c r="C1033" s="1" t="s">
        <v>284</v>
      </c>
      <c r="D1033">
        <v>233</v>
      </c>
      <c r="E1033" s="1" t="s">
        <v>463</v>
      </c>
      <c r="F1033" s="1" t="s">
        <v>508</v>
      </c>
    </row>
    <row r="1034" spans="1:6" x14ac:dyDescent="0.35">
      <c r="A1034">
        <v>230</v>
      </c>
      <c r="B1034" s="1" t="s">
        <v>40</v>
      </c>
      <c r="C1034" s="1" t="s">
        <v>284</v>
      </c>
      <c r="D1034">
        <v>160</v>
      </c>
      <c r="E1034" s="1" t="s">
        <v>464</v>
      </c>
      <c r="F1034" s="1" t="s">
        <v>492</v>
      </c>
    </row>
    <row r="1035" spans="1:6" x14ac:dyDescent="0.35">
      <c r="A1035">
        <v>230</v>
      </c>
      <c r="B1035" s="1" t="s">
        <v>40</v>
      </c>
      <c r="C1035" s="1" t="s">
        <v>284</v>
      </c>
      <c r="D1035">
        <v>234</v>
      </c>
      <c r="E1035" s="1" t="s">
        <v>465</v>
      </c>
      <c r="F1035" s="1" t="s">
        <v>488</v>
      </c>
    </row>
    <row r="1036" spans="1:6" x14ac:dyDescent="0.35">
      <c r="A1036">
        <v>230</v>
      </c>
      <c r="B1036" s="1" t="s">
        <v>40</v>
      </c>
      <c r="C1036" s="1" t="s">
        <v>284</v>
      </c>
      <c r="D1036">
        <v>235</v>
      </c>
      <c r="E1036" s="1" t="s">
        <v>466</v>
      </c>
      <c r="F1036" s="1" t="s">
        <v>488</v>
      </c>
    </row>
    <row r="1037" spans="1:6" x14ac:dyDescent="0.35">
      <c r="A1037">
        <v>230</v>
      </c>
      <c r="B1037" s="1" t="s">
        <v>40</v>
      </c>
      <c r="C1037" s="1" t="s">
        <v>284</v>
      </c>
      <c r="D1037">
        <v>238</v>
      </c>
      <c r="E1037" s="1" t="s">
        <v>470</v>
      </c>
      <c r="F1037" s="1" t="s">
        <v>488</v>
      </c>
    </row>
    <row r="1038" spans="1:6" x14ac:dyDescent="0.35">
      <c r="A1038">
        <v>230</v>
      </c>
      <c r="B1038" s="1" t="s">
        <v>40</v>
      </c>
      <c r="C1038" s="1" t="s">
        <v>284</v>
      </c>
      <c r="D1038">
        <v>240</v>
      </c>
      <c r="E1038" s="1" t="s">
        <v>472</v>
      </c>
      <c r="F1038" s="1" t="s">
        <v>491</v>
      </c>
    </row>
    <row r="1039" spans="1:6" x14ac:dyDescent="0.35">
      <c r="A1039">
        <v>230</v>
      </c>
      <c r="B1039" s="1" t="s">
        <v>40</v>
      </c>
      <c r="C1039" s="1" t="s">
        <v>284</v>
      </c>
      <c r="D1039">
        <v>241</v>
      </c>
      <c r="E1039" s="1" t="s">
        <v>473</v>
      </c>
      <c r="F1039" s="1" t="s">
        <v>508</v>
      </c>
    </row>
    <row r="1040" spans="1:6" x14ac:dyDescent="0.35">
      <c r="A1040">
        <v>230</v>
      </c>
      <c r="B1040" s="1" t="s">
        <v>40</v>
      </c>
      <c r="C1040" s="1" t="s">
        <v>284</v>
      </c>
      <c r="D1040">
        <v>243</v>
      </c>
      <c r="E1040" s="1" t="s">
        <v>474</v>
      </c>
      <c r="F1040" s="1" t="s">
        <v>508</v>
      </c>
    </row>
    <row r="1041" spans="1:6" x14ac:dyDescent="0.35">
      <c r="A1041">
        <v>51</v>
      </c>
      <c r="B1041" s="1" t="s">
        <v>219</v>
      </c>
      <c r="C1041" s="1" t="s">
        <v>428</v>
      </c>
      <c r="D1041">
        <v>84</v>
      </c>
      <c r="E1041" s="1" t="s">
        <v>449</v>
      </c>
      <c r="F1041" s="1" t="s">
        <v>709</v>
      </c>
    </row>
    <row r="1042" spans="1:6" x14ac:dyDescent="0.35">
      <c r="A1042">
        <v>229</v>
      </c>
      <c r="B1042" s="1" t="s">
        <v>41</v>
      </c>
      <c r="C1042" s="1" t="s">
        <v>285</v>
      </c>
      <c r="D1042">
        <v>263</v>
      </c>
      <c r="E1042" s="1" t="s">
        <v>448</v>
      </c>
      <c r="F1042" s="1" t="s">
        <v>756</v>
      </c>
    </row>
    <row r="1043" spans="1:6" x14ac:dyDescent="0.35">
      <c r="A1043">
        <v>229</v>
      </c>
      <c r="B1043" s="1" t="s">
        <v>41</v>
      </c>
      <c r="C1043" s="1" t="s">
        <v>285</v>
      </c>
      <c r="D1043">
        <v>97</v>
      </c>
      <c r="E1043" s="1" t="s">
        <v>450</v>
      </c>
      <c r="F1043" s="1" t="s">
        <v>757</v>
      </c>
    </row>
    <row r="1044" spans="1:6" x14ac:dyDescent="0.35">
      <c r="A1044">
        <v>229</v>
      </c>
      <c r="B1044" s="1" t="s">
        <v>41</v>
      </c>
      <c r="C1044" s="1" t="s">
        <v>285</v>
      </c>
      <c r="D1044">
        <v>177</v>
      </c>
      <c r="E1044" s="1" t="s">
        <v>451</v>
      </c>
      <c r="F1044" s="1" t="s">
        <v>485</v>
      </c>
    </row>
    <row r="1045" spans="1:6" x14ac:dyDescent="0.35">
      <c r="A1045">
        <v>229</v>
      </c>
      <c r="B1045" s="1" t="s">
        <v>41</v>
      </c>
      <c r="C1045" s="1" t="s">
        <v>285</v>
      </c>
      <c r="D1045">
        <v>178</v>
      </c>
      <c r="E1045" s="1" t="s">
        <v>452</v>
      </c>
      <c r="F1045" s="1" t="s">
        <v>677</v>
      </c>
    </row>
    <row r="1046" spans="1:6" x14ac:dyDescent="0.35">
      <c r="A1046">
        <v>229</v>
      </c>
      <c r="B1046" s="1" t="s">
        <v>41</v>
      </c>
      <c r="C1046" s="1" t="s">
        <v>285</v>
      </c>
      <c r="D1046">
        <v>213</v>
      </c>
      <c r="E1046" s="1" t="s">
        <v>453</v>
      </c>
      <c r="F1046" s="1" t="s">
        <v>490</v>
      </c>
    </row>
    <row r="1047" spans="1:6" x14ac:dyDescent="0.35">
      <c r="A1047">
        <v>229</v>
      </c>
      <c r="B1047" s="1" t="s">
        <v>41</v>
      </c>
      <c r="C1047" s="1" t="s">
        <v>285</v>
      </c>
      <c r="D1047">
        <v>219</v>
      </c>
      <c r="E1047" s="1" t="s">
        <v>454</v>
      </c>
      <c r="F1047" s="1" t="s">
        <v>491</v>
      </c>
    </row>
    <row r="1048" spans="1:6" x14ac:dyDescent="0.35">
      <c r="A1048">
        <v>229</v>
      </c>
      <c r="B1048" s="1" t="s">
        <v>41</v>
      </c>
      <c r="C1048" s="1" t="s">
        <v>285</v>
      </c>
      <c r="D1048">
        <v>221</v>
      </c>
      <c r="E1048" s="1" t="s">
        <v>455</v>
      </c>
      <c r="F1048" s="1" t="s">
        <v>489</v>
      </c>
    </row>
    <row r="1049" spans="1:6" x14ac:dyDescent="0.35">
      <c r="A1049">
        <v>229</v>
      </c>
      <c r="B1049" s="1" t="s">
        <v>41</v>
      </c>
      <c r="C1049" s="1" t="s">
        <v>285</v>
      </c>
      <c r="D1049">
        <v>222</v>
      </c>
      <c r="E1049" s="1" t="s">
        <v>456</v>
      </c>
      <c r="F1049" s="1" t="s">
        <v>490</v>
      </c>
    </row>
    <row r="1050" spans="1:6" x14ac:dyDescent="0.35">
      <c r="A1050">
        <v>229</v>
      </c>
      <c r="B1050" s="1" t="s">
        <v>41</v>
      </c>
      <c r="C1050" s="1" t="s">
        <v>285</v>
      </c>
      <c r="D1050">
        <v>223</v>
      </c>
      <c r="E1050" s="1" t="s">
        <v>457</v>
      </c>
      <c r="F1050" s="1" t="s">
        <v>574</v>
      </c>
    </row>
    <row r="1051" spans="1:6" x14ac:dyDescent="0.35">
      <c r="A1051">
        <v>229</v>
      </c>
      <c r="B1051" s="1" t="s">
        <v>41</v>
      </c>
      <c r="C1051" s="1" t="s">
        <v>285</v>
      </c>
      <c r="D1051">
        <v>191</v>
      </c>
      <c r="E1051" s="1" t="s">
        <v>459</v>
      </c>
      <c r="F1051" s="1" t="s">
        <v>504</v>
      </c>
    </row>
    <row r="1052" spans="1:6" x14ac:dyDescent="0.35">
      <c r="A1052">
        <v>229</v>
      </c>
      <c r="B1052" s="1" t="s">
        <v>41</v>
      </c>
      <c r="C1052" s="1" t="s">
        <v>285</v>
      </c>
      <c r="D1052">
        <v>192</v>
      </c>
      <c r="E1052" s="1" t="s">
        <v>478</v>
      </c>
      <c r="F1052" s="1" t="s">
        <v>758</v>
      </c>
    </row>
    <row r="1053" spans="1:6" x14ac:dyDescent="0.35">
      <c r="A1053">
        <v>229</v>
      </c>
      <c r="B1053" s="1" t="s">
        <v>41</v>
      </c>
      <c r="C1053" s="1" t="s">
        <v>285</v>
      </c>
      <c r="D1053">
        <v>201</v>
      </c>
      <c r="E1053" s="1" t="s">
        <v>460</v>
      </c>
      <c r="F1053" s="1" t="s">
        <v>508</v>
      </c>
    </row>
    <row r="1054" spans="1:6" x14ac:dyDescent="0.35">
      <c r="A1054">
        <v>229</v>
      </c>
      <c r="B1054" s="1" t="s">
        <v>41</v>
      </c>
      <c r="C1054" s="1" t="s">
        <v>285</v>
      </c>
      <c r="D1054">
        <v>208</v>
      </c>
      <c r="E1054" s="1" t="s">
        <v>480</v>
      </c>
      <c r="F1054" s="1" t="s">
        <v>759</v>
      </c>
    </row>
    <row r="1055" spans="1:6" x14ac:dyDescent="0.35">
      <c r="A1055">
        <v>229</v>
      </c>
      <c r="B1055" s="1" t="s">
        <v>41</v>
      </c>
      <c r="C1055" s="1" t="s">
        <v>285</v>
      </c>
      <c r="D1055">
        <v>232</v>
      </c>
      <c r="E1055" s="1" t="s">
        <v>462</v>
      </c>
      <c r="F1055" s="1" t="s">
        <v>491</v>
      </c>
    </row>
    <row r="1056" spans="1:6" x14ac:dyDescent="0.35">
      <c r="A1056">
        <v>229</v>
      </c>
      <c r="B1056" s="1" t="s">
        <v>41</v>
      </c>
      <c r="C1056" s="1" t="s">
        <v>285</v>
      </c>
      <c r="D1056">
        <v>233</v>
      </c>
      <c r="E1056" s="1" t="s">
        <v>463</v>
      </c>
      <c r="F1056" s="1" t="s">
        <v>491</v>
      </c>
    </row>
    <row r="1057" spans="1:6" x14ac:dyDescent="0.35">
      <c r="A1057">
        <v>229</v>
      </c>
      <c r="B1057" s="1" t="s">
        <v>41</v>
      </c>
      <c r="C1057" s="1" t="s">
        <v>285</v>
      </c>
      <c r="D1057">
        <v>160</v>
      </c>
      <c r="E1057" s="1" t="s">
        <v>464</v>
      </c>
      <c r="F1057" s="1" t="s">
        <v>492</v>
      </c>
    </row>
    <row r="1058" spans="1:6" x14ac:dyDescent="0.35">
      <c r="A1058">
        <v>229</v>
      </c>
      <c r="B1058" s="1" t="s">
        <v>41</v>
      </c>
      <c r="C1058" s="1" t="s">
        <v>285</v>
      </c>
      <c r="D1058">
        <v>234</v>
      </c>
      <c r="E1058" s="1" t="s">
        <v>465</v>
      </c>
      <c r="F1058" s="1" t="s">
        <v>508</v>
      </c>
    </row>
    <row r="1059" spans="1:6" x14ac:dyDescent="0.35">
      <c r="A1059">
        <v>229</v>
      </c>
      <c r="B1059" s="1" t="s">
        <v>41</v>
      </c>
      <c r="C1059" s="1" t="s">
        <v>285</v>
      </c>
      <c r="D1059">
        <v>235</v>
      </c>
      <c r="E1059" s="1" t="s">
        <v>466</v>
      </c>
      <c r="F1059" s="1" t="s">
        <v>508</v>
      </c>
    </row>
    <row r="1060" spans="1:6" x14ac:dyDescent="0.35">
      <c r="A1060">
        <v>229</v>
      </c>
      <c r="B1060" s="1" t="s">
        <v>41</v>
      </c>
      <c r="C1060" s="1" t="s">
        <v>285</v>
      </c>
      <c r="D1060">
        <v>236</v>
      </c>
      <c r="E1060" s="1" t="s">
        <v>467</v>
      </c>
      <c r="F1060" s="1" t="s">
        <v>760</v>
      </c>
    </row>
    <row r="1061" spans="1:6" x14ac:dyDescent="0.35">
      <c r="A1061">
        <v>229</v>
      </c>
      <c r="B1061" s="1" t="s">
        <v>41</v>
      </c>
      <c r="C1061" s="1" t="s">
        <v>285</v>
      </c>
      <c r="D1061">
        <v>253</v>
      </c>
      <c r="E1061" s="1" t="s">
        <v>469</v>
      </c>
      <c r="F1061" s="1" t="s">
        <v>488</v>
      </c>
    </row>
    <row r="1062" spans="1:6" x14ac:dyDescent="0.35">
      <c r="A1062">
        <v>229</v>
      </c>
      <c r="B1062" s="1" t="s">
        <v>41</v>
      </c>
      <c r="C1062" s="1" t="s">
        <v>285</v>
      </c>
      <c r="D1062">
        <v>238</v>
      </c>
      <c r="E1062" s="1" t="s">
        <v>470</v>
      </c>
      <c r="F1062" s="1" t="s">
        <v>488</v>
      </c>
    </row>
    <row r="1063" spans="1:6" x14ac:dyDescent="0.35">
      <c r="A1063">
        <v>229</v>
      </c>
      <c r="B1063" s="1" t="s">
        <v>41</v>
      </c>
      <c r="C1063" s="1" t="s">
        <v>285</v>
      </c>
      <c r="D1063">
        <v>240</v>
      </c>
      <c r="E1063" s="1" t="s">
        <v>472</v>
      </c>
      <c r="F1063" s="1" t="s">
        <v>491</v>
      </c>
    </row>
    <row r="1064" spans="1:6" x14ac:dyDescent="0.35">
      <c r="A1064">
        <v>229</v>
      </c>
      <c r="B1064" s="1" t="s">
        <v>41</v>
      </c>
      <c r="C1064" s="1" t="s">
        <v>285</v>
      </c>
      <c r="D1064">
        <v>241</v>
      </c>
      <c r="E1064" s="1" t="s">
        <v>473</v>
      </c>
      <c r="F1064" s="1" t="s">
        <v>508</v>
      </c>
    </row>
    <row r="1065" spans="1:6" x14ac:dyDescent="0.35">
      <c r="A1065">
        <v>229</v>
      </c>
      <c r="B1065" s="1" t="s">
        <v>41</v>
      </c>
      <c r="C1065" s="1" t="s">
        <v>285</v>
      </c>
      <c r="D1065">
        <v>243</v>
      </c>
      <c r="E1065" s="1" t="s">
        <v>474</v>
      </c>
      <c r="F1065" s="1" t="s">
        <v>508</v>
      </c>
    </row>
    <row r="1066" spans="1:6" x14ac:dyDescent="0.35">
      <c r="A1066">
        <v>52</v>
      </c>
      <c r="B1066" s="1" t="s">
        <v>218</v>
      </c>
      <c r="C1066" s="1" t="s">
        <v>427</v>
      </c>
      <c r="D1066">
        <v>84</v>
      </c>
      <c r="E1066" s="1" t="s">
        <v>449</v>
      </c>
      <c r="F1066" s="1" t="s">
        <v>709</v>
      </c>
    </row>
    <row r="1067" spans="1:6" x14ac:dyDescent="0.35">
      <c r="A1067">
        <v>228</v>
      </c>
      <c r="B1067" s="1" t="s">
        <v>42</v>
      </c>
      <c r="C1067" s="1" t="s">
        <v>286</v>
      </c>
      <c r="D1067">
        <v>263</v>
      </c>
      <c r="E1067" s="1" t="s">
        <v>448</v>
      </c>
      <c r="F1067" s="1" t="s">
        <v>761</v>
      </c>
    </row>
    <row r="1068" spans="1:6" x14ac:dyDescent="0.35">
      <c r="A1068">
        <v>228</v>
      </c>
      <c r="B1068" s="1" t="s">
        <v>42</v>
      </c>
      <c r="C1068" s="1" t="s">
        <v>286</v>
      </c>
      <c r="D1068">
        <v>97</v>
      </c>
      <c r="E1068" s="1" t="s">
        <v>450</v>
      </c>
      <c r="F1068" s="1" t="s">
        <v>762</v>
      </c>
    </row>
    <row r="1069" spans="1:6" x14ac:dyDescent="0.35">
      <c r="A1069">
        <v>228</v>
      </c>
      <c r="B1069" s="1" t="s">
        <v>42</v>
      </c>
      <c r="C1069" s="1" t="s">
        <v>286</v>
      </c>
      <c r="D1069">
        <v>177</v>
      </c>
      <c r="E1069" s="1" t="s">
        <v>451</v>
      </c>
      <c r="F1069" s="1" t="s">
        <v>485</v>
      </c>
    </row>
    <row r="1070" spans="1:6" x14ac:dyDescent="0.35">
      <c r="A1070">
        <v>228</v>
      </c>
      <c r="B1070" s="1" t="s">
        <v>42</v>
      </c>
      <c r="C1070" s="1" t="s">
        <v>286</v>
      </c>
      <c r="D1070">
        <v>178</v>
      </c>
      <c r="E1070" s="1" t="s">
        <v>452</v>
      </c>
      <c r="F1070" s="1" t="s">
        <v>677</v>
      </c>
    </row>
    <row r="1071" spans="1:6" x14ac:dyDescent="0.35">
      <c r="A1071">
        <v>228</v>
      </c>
      <c r="B1071" s="1" t="s">
        <v>42</v>
      </c>
      <c r="C1071" s="1" t="s">
        <v>286</v>
      </c>
      <c r="D1071">
        <v>213</v>
      </c>
      <c r="E1071" s="1" t="s">
        <v>453</v>
      </c>
      <c r="F1071" s="1" t="s">
        <v>504</v>
      </c>
    </row>
    <row r="1072" spans="1:6" x14ac:dyDescent="0.35">
      <c r="A1072">
        <v>228</v>
      </c>
      <c r="B1072" s="1" t="s">
        <v>42</v>
      </c>
      <c r="C1072" s="1" t="s">
        <v>286</v>
      </c>
      <c r="D1072">
        <v>219</v>
      </c>
      <c r="E1072" s="1" t="s">
        <v>454</v>
      </c>
      <c r="F1072" s="1" t="s">
        <v>491</v>
      </c>
    </row>
    <row r="1073" spans="1:6" x14ac:dyDescent="0.35">
      <c r="A1073">
        <v>228</v>
      </c>
      <c r="B1073" s="1" t="s">
        <v>42</v>
      </c>
      <c r="C1073" s="1" t="s">
        <v>286</v>
      </c>
      <c r="D1073">
        <v>221</v>
      </c>
      <c r="E1073" s="1" t="s">
        <v>455</v>
      </c>
      <c r="F1073" s="1" t="s">
        <v>489</v>
      </c>
    </row>
    <row r="1074" spans="1:6" x14ac:dyDescent="0.35">
      <c r="A1074">
        <v>228</v>
      </c>
      <c r="B1074" s="1" t="s">
        <v>42</v>
      </c>
      <c r="C1074" s="1" t="s">
        <v>286</v>
      </c>
      <c r="D1074">
        <v>222</v>
      </c>
      <c r="E1074" s="1" t="s">
        <v>456</v>
      </c>
      <c r="F1074" s="1" t="s">
        <v>490</v>
      </c>
    </row>
    <row r="1075" spans="1:6" x14ac:dyDescent="0.35">
      <c r="A1075">
        <v>228</v>
      </c>
      <c r="B1075" s="1" t="s">
        <v>42</v>
      </c>
      <c r="C1075" s="1" t="s">
        <v>286</v>
      </c>
      <c r="D1075">
        <v>223</v>
      </c>
      <c r="E1075" s="1" t="s">
        <v>457</v>
      </c>
      <c r="F1075" s="1" t="s">
        <v>596</v>
      </c>
    </row>
    <row r="1076" spans="1:6" x14ac:dyDescent="0.35">
      <c r="A1076">
        <v>228</v>
      </c>
      <c r="B1076" s="1" t="s">
        <v>42</v>
      </c>
      <c r="C1076" s="1" t="s">
        <v>286</v>
      </c>
      <c r="D1076">
        <v>224</v>
      </c>
      <c r="E1076" s="1" t="s">
        <v>458</v>
      </c>
      <c r="F1076" s="1" t="s">
        <v>488</v>
      </c>
    </row>
    <row r="1077" spans="1:6" x14ac:dyDescent="0.35">
      <c r="A1077">
        <v>228</v>
      </c>
      <c r="B1077" s="1" t="s">
        <v>42</v>
      </c>
      <c r="C1077" s="1" t="s">
        <v>286</v>
      </c>
      <c r="D1077">
        <v>226</v>
      </c>
      <c r="E1077" s="1" t="s">
        <v>477</v>
      </c>
      <c r="F1077" s="1" t="s">
        <v>491</v>
      </c>
    </row>
    <row r="1078" spans="1:6" x14ac:dyDescent="0.35">
      <c r="A1078">
        <v>228</v>
      </c>
      <c r="B1078" s="1" t="s">
        <v>42</v>
      </c>
      <c r="C1078" s="1" t="s">
        <v>286</v>
      </c>
      <c r="D1078">
        <v>191</v>
      </c>
      <c r="E1078" s="1" t="s">
        <v>459</v>
      </c>
      <c r="F1078" s="1" t="s">
        <v>504</v>
      </c>
    </row>
    <row r="1079" spans="1:6" x14ac:dyDescent="0.35">
      <c r="A1079">
        <v>228</v>
      </c>
      <c r="B1079" s="1" t="s">
        <v>42</v>
      </c>
      <c r="C1079" s="1" t="s">
        <v>286</v>
      </c>
      <c r="D1079">
        <v>192</v>
      </c>
      <c r="E1079" s="1" t="s">
        <v>478</v>
      </c>
      <c r="F1079" s="1" t="s">
        <v>763</v>
      </c>
    </row>
    <row r="1080" spans="1:6" x14ac:dyDescent="0.35">
      <c r="A1080">
        <v>228</v>
      </c>
      <c r="B1080" s="1" t="s">
        <v>42</v>
      </c>
      <c r="C1080" s="1" t="s">
        <v>286</v>
      </c>
      <c r="D1080">
        <v>201</v>
      </c>
      <c r="E1080" s="1" t="s">
        <v>460</v>
      </c>
      <c r="F1080" s="1" t="s">
        <v>491</v>
      </c>
    </row>
    <row r="1081" spans="1:6" x14ac:dyDescent="0.35">
      <c r="A1081">
        <v>228</v>
      </c>
      <c r="B1081" s="1" t="s">
        <v>42</v>
      </c>
      <c r="C1081" s="1" t="s">
        <v>286</v>
      </c>
      <c r="D1081">
        <v>201</v>
      </c>
      <c r="E1081" s="1" t="s">
        <v>460</v>
      </c>
      <c r="F1081" s="1" t="s">
        <v>508</v>
      </c>
    </row>
    <row r="1082" spans="1:6" x14ac:dyDescent="0.35">
      <c r="A1082">
        <v>228</v>
      </c>
      <c r="B1082" s="1" t="s">
        <v>42</v>
      </c>
      <c r="C1082" s="1" t="s">
        <v>286</v>
      </c>
      <c r="D1082">
        <v>201</v>
      </c>
      <c r="E1082" s="1" t="s">
        <v>460</v>
      </c>
      <c r="F1082" s="1" t="s">
        <v>488</v>
      </c>
    </row>
    <row r="1083" spans="1:6" x14ac:dyDescent="0.35">
      <c r="A1083">
        <v>228</v>
      </c>
      <c r="B1083" s="1" t="s">
        <v>42</v>
      </c>
      <c r="C1083" s="1" t="s">
        <v>286</v>
      </c>
      <c r="D1083">
        <v>201</v>
      </c>
      <c r="E1083" s="1" t="s">
        <v>460</v>
      </c>
      <c r="F1083" s="1" t="s">
        <v>489</v>
      </c>
    </row>
    <row r="1084" spans="1:6" x14ac:dyDescent="0.35">
      <c r="A1084">
        <v>228</v>
      </c>
      <c r="B1084" s="1" t="s">
        <v>42</v>
      </c>
      <c r="C1084" s="1" t="s">
        <v>286</v>
      </c>
      <c r="D1084">
        <v>202</v>
      </c>
      <c r="E1084" s="1" t="s">
        <v>476</v>
      </c>
      <c r="F1084" s="1" t="s">
        <v>764</v>
      </c>
    </row>
    <row r="1085" spans="1:6" x14ac:dyDescent="0.35">
      <c r="A1085">
        <v>228</v>
      </c>
      <c r="B1085" s="1" t="s">
        <v>42</v>
      </c>
      <c r="C1085" s="1" t="s">
        <v>286</v>
      </c>
      <c r="D1085">
        <v>207</v>
      </c>
      <c r="E1085" s="1" t="s">
        <v>461</v>
      </c>
      <c r="F1085" s="1" t="s">
        <v>489</v>
      </c>
    </row>
    <row r="1086" spans="1:6" x14ac:dyDescent="0.35">
      <c r="A1086">
        <v>228</v>
      </c>
      <c r="B1086" s="1" t="s">
        <v>42</v>
      </c>
      <c r="C1086" s="1" t="s">
        <v>286</v>
      </c>
      <c r="D1086">
        <v>208</v>
      </c>
      <c r="E1086" s="1" t="s">
        <v>480</v>
      </c>
      <c r="F1086" s="1" t="s">
        <v>763</v>
      </c>
    </row>
    <row r="1087" spans="1:6" x14ac:dyDescent="0.35">
      <c r="A1087">
        <v>228</v>
      </c>
      <c r="B1087" s="1" t="s">
        <v>42</v>
      </c>
      <c r="C1087" s="1" t="s">
        <v>286</v>
      </c>
      <c r="D1087">
        <v>232</v>
      </c>
      <c r="E1087" s="1" t="s">
        <v>462</v>
      </c>
      <c r="F1087" s="1" t="s">
        <v>491</v>
      </c>
    </row>
    <row r="1088" spans="1:6" x14ac:dyDescent="0.35">
      <c r="A1088">
        <v>228</v>
      </c>
      <c r="B1088" s="1" t="s">
        <v>42</v>
      </c>
      <c r="C1088" s="1" t="s">
        <v>286</v>
      </c>
      <c r="D1088">
        <v>233</v>
      </c>
      <c r="E1088" s="1" t="s">
        <v>463</v>
      </c>
      <c r="F1088" s="1" t="s">
        <v>491</v>
      </c>
    </row>
    <row r="1089" spans="1:6" x14ac:dyDescent="0.35">
      <c r="A1089">
        <v>228</v>
      </c>
      <c r="B1089" s="1" t="s">
        <v>42</v>
      </c>
      <c r="C1089" s="1" t="s">
        <v>286</v>
      </c>
      <c r="D1089">
        <v>160</v>
      </c>
      <c r="E1089" s="1" t="s">
        <v>464</v>
      </c>
      <c r="F1089" s="1" t="s">
        <v>492</v>
      </c>
    </row>
    <row r="1090" spans="1:6" x14ac:dyDescent="0.35">
      <c r="A1090">
        <v>228</v>
      </c>
      <c r="B1090" s="1" t="s">
        <v>42</v>
      </c>
      <c r="C1090" s="1" t="s">
        <v>286</v>
      </c>
      <c r="D1090">
        <v>234</v>
      </c>
      <c r="E1090" s="1" t="s">
        <v>465</v>
      </c>
      <c r="F1090" s="1" t="s">
        <v>491</v>
      </c>
    </row>
    <row r="1091" spans="1:6" x14ac:dyDescent="0.35">
      <c r="A1091">
        <v>228</v>
      </c>
      <c r="B1091" s="1" t="s">
        <v>42</v>
      </c>
      <c r="C1091" s="1" t="s">
        <v>286</v>
      </c>
      <c r="D1091">
        <v>235</v>
      </c>
      <c r="E1091" s="1" t="s">
        <v>466</v>
      </c>
      <c r="F1091" s="1" t="s">
        <v>491</v>
      </c>
    </row>
    <row r="1092" spans="1:6" x14ac:dyDescent="0.35">
      <c r="A1092">
        <v>228</v>
      </c>
      <c r="B1092" s="1" t="s">
        <v>42</v>
      </c>
      <c r="C1092" s="1" t="s">
        <v>286</v>
      </c>
      <c r="D1092">
        <v>236</v>
      </c>
      <c r="E1092" s="1" t="s">
        <v>467</v>
      </c>
      <c r="F1092" s="1" t="s">
        <v>765</v>
      </c>
    </row>
    <row r="1093" spans="1:6" x14ac:dyDescent="0.35">
      <c r="A1093">
        <v>228</v>
      </c>
      <c r="B1093" s="1" t="s">
        <v>42</v>
      </c>
      <c r="C1093" s="1" t="s">
        <v>286</v>
      </c>
      <c r="D1093">
        <v>237</v>
      </c>
      <c r="E1093" s="1" t="s">
        <v>468</v>
      </c>
      <c r="F1093" s="1" t="s">
        <v>766</v>
      </c>
    </row>
    <row r="1094" spans="1:6" x14ac:dyDescent="0.35">
      <c r="A1094">
        <v>228</v>
      </c>
      <c r="B1094" s="1" t="s">
        <v>42</v>
      </c>
      <c r="C1094" s="1" t="s">
        <v>286</v>
      </c>
      <c r="D1094">
        <v>253</v>
      </c>
      <c r="E1094" s="1" t="s">
        <v>469</v>
      </c>
      <c r="F1094" s="1" t="s">
        <v>491</v>
      </c>
    </row>
    <row r="1095" spans="1:6" x14ac:dyDescent="0.35">
      <c r="A1095">
        <v>228</v>
      </c>
      <c r="B1095" s="1" t="s">
        <v>42</v>
      </c>
      <c r="C1095" s="1" t="s">
        <v>286</v>
      </c>
      <c r="D1095">
        <v>253</v>
      </c>
      <c r="E1095" s="1" t="s">
        <v>469</v>
      </c>
      <c r="F1095" s="1" t="s">
        <v>508</v>
      </c>
    </row>
    <row r="1096" spans="1:6" x14ac:dyDescent="0.35">
      <c r="A1096">
        <v>228</v>
      </c>
      <c r="B1096" s="1" t="s">
        <v>42</v>
      </c>
      <c r="C1096" s="1" t="s">
        <v>286</v>
      </c>
      <c r="D1096">
        <v>254</v>
      </c>
      <c r="E1096" s="1" t="s">
        <v>479</v>
      </c>
      <c r="F1096" s="1" t="s">
        <v>767</v>
      </c>
    </row>
    <row r="1097" spans="1:6" x14ac:dyDescent="0.35">
      <c r="A1097">
        <v>228</v>
      </c>
      <c r="B1097" s="1" t="s">
        <v>42</v>
      </c>
      <c r="C1097" s="1" t="s">
        <v>286</v>
      </c>
      <c r="D1097">
        <v>238</v>
      </c>
      <c r="E1097" s="1" t="s">
        <v>470</v>
      </c>
      <c r="F1097" s="1" t="s">
        <v>488</v>
      </c>
    </row>
    <row r="1098" spans="1:6" x14ac:dyDescent="0.35">
      <c r="A1098">
        <v>228</v>
      </c>
      <c r="B1098" s="1" t="s">
        <v>42</v>
      </c>
      <c r="C1098" s="1" t="s">
        <v>286</v>
      </c>
      <c r="D1098">
        <v>239</v>
      </c>
      <c r="E1098" s="1" t="s">
        <v>471</v>
      </c>
      <c r="F1098" s="1" t="s">
        <v>764</v>
      </c>
    </row>
    <row r="1099" spans="1:6" x14ac:dyDescent="0.35">
      <c r="A1099">
        <v>228</v>
      </c>
      <c r="B1099" s="1" t="s">
        <v>42</v>
      </c>
      <c r="C1099" s="1" t="s">
        <v>286</v>
      </c>
      <c r="D1099">
        <v>240</v>
      </c>
      <c r="E1099" s="1" t="s">
        <v>472</v>
      </c>
      <c r="F1099" s="1" t="s">
        <v>491</v>
      </c>
    </row>
    <row r="1100" spans="1:6" x14ac:dyDescent="0.35">
      <c r="A1100">
        <v>228</v>
      </c>
      <c r="B1100" s="1" t="s">
        <v>42</v>
      </c>
      <c r="C1100" s="1" t="s">
        <v>286</v>
      </c>
      <c r="D1100">
        <v>241</v>
      </c>
      <c r="E1100" s="1" t="s">
        <v>473</v>
      </c>
      <c r="F1100" s="1" t="s">
        <v>508</v>
      </c>
    </row>
    <row r="1101" spans="1:6" x14ac:dyDescent="0.35">
      <c r="A1101">
        <v>228</v>
      </c>
      <c r="B1101" s="1" t="s">
        <v>42</v>
      </c>
      <c r="C1101" s="1" t="s">
        <v>286</v>
      </c>
      <c r="D1101">
        <v>243</v>
      </c>
      <c r="E1101" s="1" t="s">
        <v>474</v>
      </c>
      <c r="F1101" s="1" t="s">
        <v>491</v>
      </c>
    </row>
    <row r="1102" spans="1:6" x14ac:dyDescent="0.35">
      <c r="A1102">
        <v>228</v>
      </c>
      <c r="B1102" s="1" t="s">
        <v>42</v>
      </c>
      <c r="C1102" s="1" t="s">
        <v>286</v>
      </c>
      <c r="D1102">
        <v>244</v>
      </c>
      <c r="E1102" s="1" t="s">
        <v>481</v>
      </c>
      <c r="F1102" s="1" t="s">
        <v>768</v>
      </c>
    </row>
    <row r="1103" spans="1:6" x14ac:dyDescent="0.35">
      <c r="A1103">
        <v>228</v>
      </c>
      <c r="B1103" s="1" t="s">
        <v>42</v>
      </c>
      <c r="C1103" s="1" t="s">
        <v>286</v>
      </c>
      <c r="D1103">
        <v>300</v>
      </c>
      <c r="E1103" s="1" t="s">
        <v>475</v>
      </c>
      <c r="F1103" s="1" t="s">
        <v>768</v>
      </c>
    </row>
    <row r="1104" spans="1:6" x14ac:dyDescent="0.35">
      <c r="A1104">
        <v>53</v>
      </c>
      <c r="B1104" s="1" t="s">
        <v>217</v>
      </c>
      <c r="C1104" s="1" t="s">
        <v>426</v>
      </c>
      <c r="D1104">
        <v>84</v>
      </c>
      <c r="E1104" s="1" t="s">
        <v>449</v>
      </c>
      <c r="F1104" s="1" t="s">
        <v>483</v>
      </c>
    </row>
    <row r="1105" spans="1:6" x14ac:dyDescent="0.35">
      <c r="A1105">
        <v>54</v>
      </c>
      <c r="B1105" s="1" t="s">
        <v>216</v>
      </c>
      <c r="C1105" s="1" t="s">
        <v>425</v>
      </c>
      <c r="D1105">
        <v>84</v>
      </c>
      <c r="E1105" s="1" t="s">
        <v>449</v>
      </c>
      <c r="F1105" s="1" t="s">
        <v>574</v>
      </c>
    </row>
    <row r="1106" spans="1:6" x14ac:dyDescent="0.35">
      <c r="A1106">
        <v>227</v>
      </c>
      <c r="B1106" s="1" t="s">
        <v>43</v>
      </c>
      <c r="C1106" s="1" t="s">
        <v>287</v>
      </c>
      <c r="D1106">
        <v>263</v>
      </c>
      <c r="E1106" s="1" t="s">
        <v>448</v>
      </c>
      <c r="F1106" s="1" t="s">
        <v>769</v>
      </c>
    </row>
    <row r="1107" spans="1:6" x14ac:dyDescent="0.35">
      <c r="A1107">
        <v>227</v>
      </c>
      <c r="B1107" s="1" t="s">
        <v>43</v>
      </c>
      <c r="C1107" s="1" t="s">
        <v>287</v>
      </c>
      <c r="D1107">
        <v>97</v>
      </c>
      <c r="E1107" s="1" t="s">
        <v>450</v>
      </c>
      <c r="F1107" s="1" t="s">
        <v>770</v>
      </c>
    </row>
    <row r="1108" spans="1:6" x14ac:dyDescent="0.35">
      <c r="A1108">
        <v>227</v>
      </c>
      <c r="B1108" s="1" t="s">
        <v>43</v>
      </c>
      <c r="C1108" s="1" t="s">
        <v>287</v>
      </c>
      <c r="D1108">
        <v>177</v>
      </c>
      <c r="E1108" s="1" t="s">
        <v>451</v>
      </c>
      <c r="F1108" s="1" t="s">
        <v>485</v>
      </c>
    </row>
    <row r="1109" spans="1:6" x14ac:dyDescent="0.35">
      <c r="A1109">
        <v>227</v>
      </c>
      <c r="B1109" s="1" t="s">
        <v>43</v>
      </c>
      <c r="C1109" s="1" t="s">
        <v>287</v>
      </c>
      <c r="D1109">
        <v>178</v>
      </c>
      <c r="E1109" s="1" t="s">
        <v>452</v>
      </c>
      <c r="F1109" s="1" t="s">
        <v>771</v>
      </c>
    </row>
    <row r="1110" spans="1:6" x14ac:dyDescent="0.35">
      <c r="A1110">
        <v>227</v>
      </c>
      <c r="B1110" s="1" t="s">
        <v>43</v>
      </c>
      <c r="C1110" s="1" t="s">
        <v>287</v>
      </c>
      <c r="D1110">
        <v>213</v>
      </c>
      <c r="E1110" s="1" t="s">
        <v>453</v>
      </c>
      <c r="F1110" s="1" t="s">
        <v>490</v>
      </c>
    </row>
    <row r="1111" spans="1:6" x14ac:dyDescent="0.35">
      <c r="A1111">
        <v>227</v>
      </c>
      <c r="B1111" s="1" t="s">
        <v>43</v>
      </c>
      <c r="C1111" s="1" t="s">
        <v>287</v>
      </c>
      <c r="D1111">
        <v>213</v>
      </c>
      <c r="E1111" s="1" t="s">
        <v>453</v>
      </c>
      <c r="F1111" s="1" t="s">
        <v>504</v>
      </c>
    </row>
    <row r="1112" spans="1:6" x14ac:dyDescent="0.35">
      <c r="A1112">
        <v>227</v>
      </c>
      <c r="B1112" s="1" t="s">
        <v>43</v>
      </c>
      <c r="C1112" s="1" t="s">
        <v>287</v>
      </c>
      <c r="D1112">
        <v>213</v>
      </c>
      <c r="E1112" s="1" t="s">
        <v>453</v>
      </c>
      <c r="F1112" s="1" t="s">
        <v>501</v>
      </c>
    </row>
    <row r="1113" spans="1:6" x14ac:dyDescent="0.35">
      <c r="A1113">
        <v>227</v>
      </c>
      <c r="B1113" s="1" t="s">
        <v>43</v>
      </c>
      <c r="C1113" s="1" t="s">
        <v>287</v>
      </c>
      <c r="D1113">
        <v>220</v>
      </c>
      <c r="E1113" s="1" t="s">
        <v>476</v>
      </c>
      <c r="F1113" s="1" t="s">
        <v>772</v>
      </c>
    </row>
    <row r="1114" spans="1:6" x14ac:dyDescent="0.35">
      <c r="A1114">
        <v>227</v>
      </c>
      <c r="B1114" s="1" t="s">
        <v>43</v>
      </c>
      <c r="C1114" s="1" t="s">
        <v>287</v>
      </c>
      <c r="D1114">
        <v>221</v>
      </c>
      <c r="E1114" s="1" t="s">
        <v>455</v>
      </c>
      <c r="F1114" s="1" t="s">
        <v>489</v>
      </c>
    </row>
    <row r="1115" spans="1:6" x14ac:dyDescent="0.35">
      <c r="A1115">
        <v>227</v>
      </c>
      <c r="B1115" s="1" t="s">
        <v>43</v>
      </c>
      <c r="C1115" s="1" t="s">
        <v>287</v>
      </c>
      <c r="D1115">
        <v>222</v>
      </c>
      <c r="E1115" s="1" t="s">
        <v>456</v>
      </c>
      <c r="F1115" s="1" t="s">
        <v>490</v>
      </c>
    </row>
    <row r="1116" spans="1:6" x14ac:dyDescent="0.35">
      <c r="A1116">
        <v>227</v>
      </c>
      <c r="B1116" s="1" t="s">
        <v>43</v>
      </c>
      <c r="C1116" s="1" t="s">
        <v>287</v>
      </c>
      <c r="D1116">
        <v>223</v>
      </c>
      <c r="E1116" s="1" t="s">
        <v>457</v>
      </c>
      <c r="F1116" s="1" t="s">
        <v>498</v>
      </c>
    </row>
    <row r="1117" spans="1:6" x14ac:dyDescent="0.35">
      <c r="A1117">
        <v>227</v>
      </c>
      <c r="B1117" s="1" t="s">
        <v>43</v>
      </c>
      <c r="C1117" s="1" t="s">
        <v>287</v>
      </c>
      <c r="D1117">
        <v>224</v>
      </c>
      <c r="E1117" s="1" t="s">
        <v>458</v>
      </c>
      <c r="F1117" s="1" t="s">
        <v>491</v>
      </c>
    </row>
    <row r="1118" spans="1:6" x14ac:dyDescent="0.35">
      <c r="A1118">
        <v>227</v>
      </c>
      <c r="B1118" s="1" t="s">
        <v>43</v>
      </c>
      <c r="C1118" s="1" t="s">
        <v>287</v>
      </c>
      <c r="D1118">
        <v>224</v>
      </c>
      <c r="E1118" s="1" t="s">
        <v>458</v>
      </c>
      <c r="F1118" s="1" t="s">
        <v>488</v>
      </c>
    </row>
    <row r="1119" spans="1:6" x14ac:dyDescent="0.35">
      <c r="A1119">
        <v>227</v>
      </c>
      <c r="B1119" s="1" t="s">
        <v>43</v>
      </c>
      <c r="C1119" s="1" t="s">
        <v>287</v>
      </c>
      <c r="D1119">
        <v>225</v>
      </c>
      <c r="E1119" s="1" t="s">
        <v>476</v>
      </c>
      <c r="F1119" s="1" t="s">
        <v>773</v>
      </c>
    </row>
    <row r="1120" spans="1:6" x14ac:dyDescent="0.35">
      <c r="A1120">
        <v>227</v>
      </c>
      <c r="B1120" s="1" t="s">
        <v>43</v>
      </c>
      <c r="C1120" s="1" t="s">
        <v>287</v>
      </c>
      <c r="D1120">
        <v>191</v>
      </c>
      <c r="E1120" s="1" t="s">
        <v>459</v>
      </c>
      <c r="F1120" s="1" t="s">
        <v>491</v>
      </c>
    </row>
    <row r="1121" spans="1:6" x14ac:dyDescent="0.35">
      <c r="A1121">
        <v>227</v>
      </c>
      <c r="B1121" s="1" t="s">
        <v>43</v>
      </c>
      <c r="C1121" s="1" t="s">
        <v>287</v>
      </c>
      <c r="D1121">
        <v>191</v>
      </c>
      <c r="E1121" s="1" t="s">
        <v>459</v>
      </c>
      <c r="F1121" s="1" t="s">
        <v>489</v>
      </c>
    </row>
    <row r="1122" spans="1:6" x14ac:dyDescent="0.35">
      <c r="A1122">
        <v>227</v>
      </c>
      <c r="B1122" s="1" t="s">
        <v>43</v>
      </c>
      <c r="C1122" s="1" t="s">
        <v>287</v>
      </c>
      <c r="D1122">
        <v>191</v>
      </c>
      <c r="E1122" s="1" t="s">
        <v>459</v>
      </c>
      <c r="F1122" s="1" t="s">
        <v>490</v>
      </c>
    </row>
    <row r="1123" spans="1:6" x14ac:dyDescent="0.35">
      <c r="A1123">
        <v>227</v>
      </c>
      <c r="B1123" s="1" t="s">
        <v>43</v>
      </c>
      <c r="C1123" s="1" t="s">
        <v>287</v>
      </c>
      <c r="D1123">
        <v>201</v>
      </c>
      <c r="E1123" s="1" t="s">
        <v>460</v>
      </c>
      <c r="F1123" s="1" t="s">
        <v>491</v>
      </c>
    </row>
    <row r="1124" spans="1:6" x14ac:dyDescent="0.35">
      <c r="A1124">
        <v>227</v>
      </c>
      <c r="B1124" s="1" t="s">
        <v>43</v>
      </c>
      <c r="C1124" s="1" t="s">
        <v>287</v>
      </c>
      <c r="D1124">
        <v>201</v>
      </c>
      <c r="E1124" s="1" t="s">
        <v>460</v>
      </c>
      <c r="F1124" s="1" t="s">
        <v>488</v>
      </c>
    </row>
    <row r="1125" spans="1:6" x14ac:dyDescent="0.35">
      <c r="A1125">
        <v>227</v>
      </c>
      <c r="B1125" s="1" t="s">
        <v>43</v>
      </c>
      <c r="C1125" s="1" t="s">
        <v>287</v>
      </c>
      <c r="D1125">
        <v>201</v>
      </c>
      <c r="E1125" s="1" t="s">
        <v>460</v>
      </c>
      <c r="F1125" s="1" t="s">
        <v>489</v>
      </c>
    </row>
    <row r="1126" spans="1:6" x14ac:dyDescent="0.35">
      <c r="A1126">
        <v>227</v>
      </c>
      <c r="B1126" s="1" t="s">
        <v>43</v>
      </c>
      <c r="C1126" s="1" t="s">
        <v>287</v>
      </c>
      <c r="D1126">
        <v>207</v>
      </c>
      <c r="E1126" s="1" t="s">
        <v>461</v>
      </c>
      <c r="F1126" s="1" t="s">
        <v>489</v>
      </c>
    </row>
    <row r="1127" spans="1:6" x14ac:dyDescent="0.35">
      <c r="A1127">
        <v>227</v>
      </c>
      <c r="B1127" s="1" t="s">
        <v>43</v>
      </c>
      <c r="C1127" s="1" t="s">
        <v>287</v>
      </c>
      <c r="D1127">
        <v>208</v>
      </c>
      <c r="E1127" s="1" t="s">
        <v>480</v>
      </c>
      <c r="F1127" s="1" t="s">
        <v>774</v>
      </c>
    </row>
    <row r="1128" spans="1:6" x14ac:dyDescent="0.35">
      <c r="A1128">
        <v>227</v>
      </c>
      <c r="B1128" s="1" t="s">
        <v>43</v>
      </c>
      <c r="C1128" s="1" t="s">
        <v>287</v>
      </c>
      <c r="D1128">
        <v>232</v>
      </c>
      <c r="E1128" s="1" t="s">
        <v>462</v>
      </c>
      <c r="F1128" s="1" t="s">
        <v>491</v>
      </c>
    </row>
    <row r="1129" spans="1:6" x14ac:dyDescent="0.35">
      <c r="A1129">
        <v>227</v>
      </c>
      <c r="B1129" s="1" t="s">
        <v>43</v>
      </c>
      <c r="C1129" s="1" t="s">
        <v>287</v>
      </c>
      <c r="D1129">
        <v>233</v>
      </c>
      <c r="E1129" s="1" t="s">
        <v>463</v>
      </c>
      <c r="F1129" s="1" t="s">
        <v>491</v>
      </c>
    </row>
    <row r="1130" spans="1:6" x14ac:dyDescent="0.35">
      <c r="A1130">
        <v>227</v>
      </c>
      <c r="B1130" s="1" t="s">
        <v>43</v>
      </c>
      <c r="C1130" s="1" t="s">
        <v>287</v>
      </c>
      <c r="D1130">
        <v>160</v>
      </c>
      <c r="E1130" s="1" t="s">
        <v>464</v>
      </c>
      <c r="F1130" s="1" t="s">
        <v>492</v>
      </c>
    </row>
    <row r="1131" spans="1:6" x14ac:dyDescent="0.35">
      <c r="A1131">
        <v>227</v>
      </c>
      <c r="B1131" s="1" t="s">
        <v>43</v>
      </c>
      <c r="C1131" s="1" t="s">
        <v>287</v>
      </c>
      <c r="D1131">
        <v>234</v>
      </c>
      <c r="E1131" s="1" t="s">
        <v>465</v>
      </c>
      <c r="F1131" s="1" t="s">
        <v>508</v>
      </c>
    </row>
    <row r="1132" spans="1:6" x14ac:dyDescent="0.35">
      <c r="A1132">
        <v>227</v>
      </c>
      <c r="B1132" s="1" t="s">
        <v>43</v>
      </c>
      <c r="C1132" s="1" t="s">
        <v>287</v>
      </c>
      <c r="D1132">
        <v>235</v>
      </c>
      <c r="E1132" s="1" t="s">
        <v>466</v>
      </c>
      <c r="F1132" s="1" t="s">
        <v>508</v>
      </c>
    </row>
    <row r="1133" spans="1:6" x14ac:dyDescent="0.35">
      <c r="A1133">
        <v>227</v>
      </c>
      <c r="B1133" s="1" t="s">
        <v>43</v>
      </c>
      <c r="C1133" s="1" t="s">
        <v>287</v>
      </c>
      <c r="D1133">
        <v>236</v>
      </c>
      <c r="E1133" s="1" t="s">
        <v>467</v>
      </c>
      <c r="F1133" s="1" t="s">
        <v>775</v>
      </c>
    </row>
    <row r="1134" spans="1:6" x14ac:dyDescent="0.35">
      <c r="A1134">
        <v>227</v>
      </c>
      <c r="B1134" s="1" t="s">
        <v>43</v>
      </c>
      <c r="C1134" s="1" t="s">
        <v>287</v>
      </c>
      <c r="D1134">
        <v>237</v>
      </c>
      <c r="E1134" s="1" t="s">
        <v>468</v>
      </c>
      <c r="F1134" s="1" t="s">
        <v>776</v>
      </c>
    </row>
    <row r="1135" spans="1:6" x14ac:dyDescent="0.35">
      <c r="A1135">
        <v>227</v>
      </c>
      <c r="B1135" s="1" t="s">
        <v>43</v>
      </c>
      <c r="C1135" s="1" t="s">
        <v>287</v>
      </c>
      <c r="D1135">
        <v>253</v>
      </c>
      <c r="E1135" s="1" t="s">
        <v>469</v>
      </c>
      <c r="F1135" s="1" t="s">
        <v>508</v>
      </c>
    </row>
    <row r="1136" spans="1:6" x14ac:dyDescent="0.35">
      <c r="A1136">
        <v>227</v>
      </c>
      <c r="B1136" s="1" t="s">
        <v>43</v>
      </c>
      <c r="C1136" s="1" t="s">
        <v>287</v>
      </c>
      <c r="D1136">
        <v>238</v>
      </c>
      <c r="E1136" s="1" t="s">
        <v>470</v>
      </c>
      <c r="F1136" s="1" t="s">
        <v>508</v>
      </c>
    </row>
    <row r="1137" spans="1:6" x14ac:dyDescent="0.35">
      <c r="A1137">
        <v>227</v>
      </c>
      <c r="B1137" s="1" t="s">
        <v>43</v>
      </c>
      <c r="C1137" s="1" t="s">
        <v>287</v>
      </c>
      <c r="D1137">
        <v>239</v>
      </c>
      <c r="E1137" s="1" t="s">
        <v>471</v>
      </c>
      <c r="F1137" s="1" t="s">
        <v>777</v>
      </c>
    </row>
    <row r="1138" spans="1:6" x14ac:dyDescent="0.35">
      <c r="A1138">
        <v>227</v>
      </c>
      <c r="B1138" s="1" t="s">
        <v>43</v>
      </c>
      <c r="C1138" s="1" t="s">
        <v>287</v>
      </c>
      <c r="D1138">
        <v>240</v>
      </c>
      <c r="E1138" s="1" t="s">
        <v>472</v>
      </c>
      <c r="F1138" s="1" t="s">
        <v>491</v>
      </c>
    </row>
    <row r="1139" spans="1:6" x14ac:dyDescent="0.35">
      <c r="A1139">
        <v>227</v>
      </c>
      <c r="B1139" s="1" t="s">
        <v>43</v>
      </c>
      <c r="C1139" s="1" t="s">
        <v>287</v>
      </c>
      <c r="D1139">
        <v>241</v>
      </c>
      <c r="E1139" s="1" t="s">
        <v>473</v>
      </c>
      <c r="F1139" s="1" t="s">
        <v>508</v>
      </c>
    </row>
    <row r="1140" spans="1:6" x14ac:dyDescent="0.35">
      <c r="A1140">
        <v>227</v>
      </c>
      <c r="B1140" s="1" t="s">
        <v>43</v>
      </c>
      <c r="C1140" s="1" t="s">
        <v>287</v>
      </c>
      <c r="D1140">
        <v>243</v>
      </c>
      <c r="E1140" s="1" t="s">
        <v>474</v>
      </c>
      <c r="F1140" s="1" t="s">
        <v>491</v>
      </c>
    </row>
    <row r="1141" spans="1:6" x14ac:dyDescent="0.35">
      <c r="A1141">
        <v>227</v>
      </c>
      <c r="B1141" s="1" t="s">
        <v>43</v>
      </c>
      <c r="C1141" s="1" t="s">
        <v>287</v>
      </c>
      <c r="D1141">
        <v>300</v>
      </c>
      <c r="E1141" s="1" t="s">
        <v>475</v>
      </c>
      <c r="F1141" s="1" t="s">
        <v>778</v>
      </c>
    </row>
    <row r="1142" spans="1:6" x14ac:dyDescent="0.35">
      <c r="A1142">
        <v>226</v>
      </c>
      <c r="B1142" s="1" t="s">
        <v>44</v>
      </c>
      <c r="C1142" s="1" t="s">
        <v>288</v>
      </c>
      <c r="D1142">
        <v>263</v>
      </c>
      <c r="E1142" s="1" t="s">
        <v>448</v>
      </c>
      <c r="F1142" s="1" t="s">
        <v>779</v>
      </c>
    </row>
    <row r="1143" spans="1:6" x14ac:dyDescent="0.35">
      <c r="A1143">
        <v>226</v>
      </c>
      <c r="B1143" s="1" t="s">
        <v>44</v>
      </c>
      <c r="C1143" s="1" t="s">
        <v>288</v>
      </c>
      <c r="D1143">
        <v>97</v>
      </c>
      <c r="E1143" s="1" t="s">
        <v>450</v>
      </c>
      <c r="F1143" s="1" t="s">
        <v>780</v>
      </c>
    </row>
    <row r="1144" spans="1:6" x14ac:dyDescent="0.35">
      <c r="A1144">
        <v>226</v>
      </c>
      <c r="B1144" s="1" t="s">
        <v>44</v>
      </c>
      <c r="C1144" s="1" t="s">
        <v>288</v>
      </c>
      <c r="D1144">
        <v>177</v>
      </c>
      <c r="E1144" s="1" t="s">
        <v>451</v>
      </c>
      <c r="F1144" s="1" t="s">
        <v>485</v>
      </c>
    </row>
    <row r="1145" spans="1:6" x14ac:dyDescent="0.35">
      <c r="A1145">
        <v>226</v>
      </c>
      <c r="B1145" s="1" t="s">
        <v>44</v>
      </c>
      <c r="C1145" s="1" t="s">
        <v>288</v>
      </c>
      <c r="D1145">
        <v>213</v>
      </c>
      <c r="E1145" s="1" t="s">
        <v>453</v>
      </c>
      <c r="F1145" s="1" t="s">
        <v>508</v>
      </c>
    </row>
    <row r="1146" spans="1:6" x14ac:dyDescent="0.35">
      <c r="A1146">
        <v>226</v>
      </c>
      <c r="B1146" s="1" t="s">
        <v>44</v>
      </c>
      <c r="C1146" s="1" t="s">
        <v>288</v>
      </c>
      <c r="D1146">
        <v>220</v>
      </c>
      <c r="E1146" s="1" t="s">
        <v>476</v>
      </c>
      <c r="F1146" s="1" t="s">
        <v>781</v>
      </c>
    </row>
    <row r="1147" spans="1:6" x14ac:dyDescent="0.35">
      <c r="A1147">
        <v>226</v>
      </c>
      <c r="B1147" s="1" t="s">
        <v>44</v>
      </c>
      <c r="C1147" s="1" t="s">
        <v>288</v>
      </c>
      <c r="D1147">
        <v>221</v>
      </c>
      <c r="E1147" s="1" t="s">
        <v>455</v>
      </c>
      <c r="F1147" s="1" t="s">
        <v>489</v>
      </c>
    </row>
    <row r="1148" spans="1:6" x14ac:dyDescent="0.35">
      <c r="A1148">
        <v>226</v>
      </c>
      <c r="B1148" s="1" t="s">
        <v>44</v>
      </c>
      <c r="C1148" s="1" t="s">
        <v>288</v>
      </c>
      <c r="D1148">
        <v>222</v>
      </c>
      <c r="E1148" s="1" t="s">
        <v>456</v>
      </c>
      <c r="F1148" s="1" t="s">
        <v>490</v>
      </c>
    </row>
    <row r="1149" spans="1:6" x14ac:dyDescent="0.35">
      <c r="A1149">
        <v>226</v>
      </c>
      <c r="B1149" s="1" t="s">
        <v>44</v>
      </c>
      <c r="C1149" s="1" t="s">
        <v>288</v>
      </c>
      <c r="D1149">
        <v>223</v>
      </c>
      <c r="E1149" s="1" t="s">
        <v>457</v>
      </c>
      <c r="F1149" s="1" t="s">
        <v>613</v>
      </c>
    </row>
    <row r="1150" spans="1:6" x14ac:dyDescent="0.35">
      <c r="A1150">
        <v>226</v>
      </c>
      <c r="B1150" s="1" t="s">
        <v>44</v>
      </c>
      <c r="C1150" s="1" t="s">
        <v>288</v>
      </c>
      <c r="D1150">
        <v>224</v>
      </c>
      <c r="E1150" s="1" t="s">
        <v>458</v>
      </c>
      <c r="F1150" s="1" t="s">
        <v>508</v>
      </c>
    </row>
    <row r="1151" spans="1:6" x14ac:dyDescent="0.35">
      <c r="A1151">
        <v>226</v>
      </c>
      <c r="B1151" s="1" t="s">
        <v>44</v>
      </c>
      <c r="C1151" s="1" t="s">
        <v>288</v>
      </c>
      <c r="D1151">
        <v>225</v>
      </c>
      <c r="E1151" s="1" t="s">
        <v>476</v>
      </c>
      <c r="F1151" s="1" t="s">
        <v>782</v>
      </c>
    </row>
    <row r="1152" spans="1:6" x14ac:dyDescent="0.35">
      <c r="A1152">
        <v>226</v>
      </c>
      <c r="B1152" s="1" t="s">
        <v>44</v>
      </c>
      <c r="C1152" s="1" t="s">
        <v>288</v>
      </c>
      <c r="D1152">
        <v>227</v>
      </c>
      <c r="E1152" s="1" t="s">
        <v>476</v>
      </c>
      <c r="F1152" s="1" t="s">
        <v>783</v>
      </c>
    </row>
    <row r="1153" spans="1:6" x14ac:dyDescent="0.35">
      <c r="A1153">
        <v>226</v>
      </c>
      <c r="B1153" s="1" t="s">
        <v>44</v>
      </c>
      <c r="C1153" s="1" t="s">
        <v>288</v>
      </c>
      <c r="D1153">
        <v>191</v>
      </c>
      <c r="E1153" s="1" t="s">
        <v>459</v>
      </c>
      <c r="F1153" s="1" t="s">
        <v>489</v>
      </c>
    </row>
    <row r="1154" spans="1:6" x14ac:dyDescent="0.35">
      <c r="A1154">
        <v>226</v>
      </c>
      <c r="B1154" s="1" t="s">
        <v>44</v>
      </c>
      <c r="C1154" s="1" t="s">
        <v>288</v>
      </c>
      <c r="D1154">
        <v>201</v>
      </c>
      <c r="E1154" s="1" t="s">
        <v>460</v>
      </c>
      <c r="F1154" s="1" t="s">
        <v>488</v>
      </c>
    </row>
    <row r="1155" spans="1:6" x14ac:dyDescent="0.35">
      <c r="A1155">
        <v>226</v>
      </c>
      <c r="B1155" s="1" t="s">
        <v>44</v>
      </c>
      <c r="C1155" s="1" t="s">
        <v>288</v>
      </c>
      <c r="D1155">
        <v>201</v>
      </c>
      <c r="E1155" s="1" t="s">
        <v>460</v>
      </c>
      <c r="F1155" s="1" t="s">
        <v>489</v>
      </c>
    </row>
    <row r="1156" spans="1:6" x14ac:dyDescent="0.35">
      <c r="A1156">
        <v>226</v>
      </c>
      <c r="B1156" s="1" t="s">
        <v>44</v>
      </c>
      <c r="C1156" s="1" t="s">
        <v>288</v>
      </c>
      <c r="D1156">
        <v>207</v>
      </c>
      <c r="E1156" s="1" t="s">
        <v>461</v>
      </c>
      <c r="F1156" s="1" t="s">
        <v>491</v>
      </c>
    </row>
    <row r="1157" spans="1:6" x14ac:dyDescent="0.35">
      <c r="A1157">
        <v>226</v>
      </c>
      <c r="B1157" s="1" t="s">
        <v>44</v>
      </c>
      <c r="C1157" s="1" t="s">
        <v>288</v>
      </c>
      <c r="D1157">
        <v>232</v>
      </c>
      <c r="E1157" s="1" t="s">
        <v>462</v>
      </c>
      <c r="F1157" s="1" t="s">
        <v>491</v>
      </c>
    </row>
    <row r="1158" spans="1:6" x14ac:dyDescent="0.35">
      <c r="A1158">
        <v>226</v>
      </c>
      <c r="B1158" s="1" t="s">
        <v>44</v>
      </c>
      <c r="C1158" s="1" t="s">
        <v>288</v>
      </c>
      <c r="D1158">
        <v>233</v>
      </c>
      <c r="E1158" s="1" t="s">
        <v>463</v>
      </c>
      <c r="F1158" s="1" t="s">
        <v>508</v>
      </c>
    </row>
    <row r="1159" spans="1:6" x14ac:dyDescent="0.35">
      <c r="A1159">
        <v>226</v>
      </c>
      <c r="B1159" s="1" t="s">
        <v>44</v>
      </c>
      <c r="C1159" s="1" t="s">
        <v>288</v>
      </c>
      <c r="D1159">
        <v>160</v>
      </c>
      <c r="E1159" s="1" t="s">
        <v>464</v>
      </c>
      <c r="F1159" s="1" t="s">
        <v>784</v>
      </c>
    </row>
    <row r="1160" spans="1:6" x14ac:dyDescent="0.35">
      <c r="A1160">
        <v>226</v>
      </c>
      <c r="B1160" s="1" t="s">
        <v>44</v>
      </c>
      <c r="C1160" s="1" t="s">
        <v>288</v>
      </c>
      <c r="D1160">
        <v>234</v>
      </c>
      <c r="E1160" s="1" t="s">
        <v>465</v>
      </c>
      <c r="F1160" s="1" t="s">
        <v>491</v>
      </c>
    </row>
    <row r="1161" spans="1:6" x14ac:dyDescent="0.35">
      <c r="A1161">
        <v>226</v>
      </c>
      <c r="B1161" s="1" t="s">
        <v>44</v>
      </c>
      <c r="C1161" s="1" t="s">
        <v>288</v>
      </c>
      <c r="D1161">
        <v>235</v>
      </c>
      <c r="E1161" s="1" t="s">
        <v>466</v>
      </c>
      <c r="F1161" s="1" t="s">
        <v>491</v>
      </c>
    </row>
    <row r="1162" spans="1:6" x14ac:dyDescent="0.35">
      <c r="A1162">
        <v>226</v>
      </c>
      <c r="B1162" s="1" t="s">
        <v>44</v>
      </c>
      <c r="C1162" s="1" t="s">
        <v>288</v>
      </c>
      <c r="D1162">
        <v>236</v>
      </c>
      <c r="E1162" s="1" t="s">
        <v>467</v>
      </c>
      <c r="F1162" s="1" t="s">
        <v>785</v>
      </c>
    </row>
    <row r="1163" spans="1:6" x14ac:dyDescent="0.35">
      <c r="A1163">
        <v>226</v>
      </c>
      <c r="B1163" s="1" t="s">
        <v>44</v>
      </c>
      <c r="C1163" s="1" t="s">
        <v>288</v>
      </c>
      <c r="D1163">
        <v>237</v>
      </c>
      <c r="E1163" s="1" t="s">
        <v>468</v>
      </c>
      <c r="F1163" s="1" t="s">
        <v>786</v>
      </c>
    </row>
    <row r="1164" spans="1:6" x14ac:dyDescent="0.35">
      <c r="A1164">
        <v>226</v>
      </c>
      <c r="B1164" s="1" t="s">
        <v>44</v>
      </c>
      <c r="C1164" s="1" t="s">
        <v>288</v>
      </c>
      <c r="D1164">
        <v>253</v>
      </c>
      <c r="E1164" s="1" t="s">
        <v>469</v>
      </c>
      <c r="F1164" s="1" t="s">
        <v>491</v>
      </c>
    </row>
    <row r="1165" spans="1:6" x14ac:dyDescent="0.35">
      <c r="A1165">
        <v>226</v>
      </c>
      <c r="B1165" s="1" t="s">
        <v>44</v>
      </c>
      <c r="C1165" s="1" t="s">
        <v>288</v>
      </c>
      <c r="D1165">
        <v>254</v>
      </c>
      <c r="E1165" s="1" t="s">
        <v>479</v>
      </c>
      <c r="F1165" s="1" t="s">
        <v>787</v>
      </c>
    </row>
    <row r="1166" spans="1:6" x14ac:dyDescent="0.35">
      <c r="A1166">
        <v>226</v>
      </c>
      <c r="B1166" s="1" t="s">
        <v>44</v>
      </c>
      <c r="C1166" s="1" t="s">
        <v>288</v>
      </c>
      <c r="D1166">
        <v>238</v>
      </c>
      <c r="E1166" s="1" t="s">
        <v>470</v>
      </c>
      <c r="F1166" s="1" t="s">
        <v>488</v>
      </c>
    </row>
    <row r="1167" spans="1:6" x14ac:dyDescent="0.35">
      <c r="A1167">
        <v>226</v>
      </c>
      <c r="B1167" s="1" t="s">
        <v>44</v>
      </c>
      <c r="C1167" s="1" t="s">
        <v>288</v>
      </c>
      <c r="D1167">
        <v>239</v>
      </c>
      <c r="E1167" s="1" t="s">
        <v>471</v>
      </c>
      <c r="F1167" s="1" t="s">
        <v>788</v>
      </c>
    </row>
    <row r="1168" spans="1:6" x14ac:dyDescent="0.35">
      <c r="A1168">
        <v>226</v>
      </c>
      <c r="B1168" s="1" t="s">
        <v>44</v>
      </c>
      <c r="C1168" s="1" t="s">
        <v>288</v>
      </c>
      <c r="D1168">
        <v>240</v>
      </c>
      <c r="E1168" s="1" t="s">
        <v>472</v>
      </c>
      <c r="F1168" s="1" t="s">
        <v>491</v>
      </c>
    </row>
    <row r="1169" spans="1:6" x14ac:dyDescent="0.35">
      <c r="A1169">
        <v>226</v>
      </c>
      <c r="B1169" s="1" t="s">
        <v>44</v>
      </c>
      <c r="C1169" s="1" t="s">
        <v>288</v>
      </c>
      <c r="D1169">
        <v>241</v>
      </c>
      <c r="E1169" s="1" t="s">
        <v>473</v>
      </c>
      <c r="F1169" s="1" t="s">
        <v>491</v>
      </c>
    </row>
    <row r="1170" spans="1:6" x14ac:dyDescent="0.35">
      <c r="A1170">
        <v>226</v>
      </c>
      <c r="B1170" s="1" t="s">
        <v>44</v>
      </c>
      <c r="C1170" s="1" t="s">
        <v>288</v>
      </c>
      <c r="D1170">
        <v>243</v>
      </c>
      <c r="E1170" s="1" t="s">
        <v>474</v>
      </c>
      <c r="F1170" s="1" t="s">
        <v>491</v>
      </c>
    </row>
    <row r="1171" spans="1:6" x14ac:dyDescent="0.35">
      <c r="A1171">
        <v>226</v>
      </c>
      <c r="B1171" s="1" t="s">
        <v>44</v>
      </c>
      <c r="C1171" s="1" t="s">
        <v>288</v>
      </c>
      <c r="D1171">
        <v>244</v>
      </c>
      <c r="E1171" s="1" t="s">
        <v>481</v>
      </c>
      <c r="F1171" s="1" t="s">
        <v>789</v>
      </c>
    </row>
    <row r="1172" spans="1:6" x14ac:dyDescent="0.35">
      <c r="A1172">
        <v>226</v>
      </c>
      <c r="B1172" s="1" t="s">
        <v>44</v>
      </c>
      <c r="C1172" s="1" t="s">
        <v>288</v>
      </c>
      <c r="D1172">
        <v>300</v>
      </c>
      <c r="E1172" s="1" t="s">
        <v>475</v>
      </c>
      <c r="F1172" s="1" t="s">
        <v>790</v>
      </c>
    </row>
    <row r="1173" spans="1:6" x14ac:dyDescent="0.35">
      <c r="A1173">
        <v>55</v>
      </c>
      <c r="B1173" s="1" t="s">
        <v>215</v>
      </c>
      <c r="C1173" s="1" t="s">
        <v>419</v>
      </c>
      <c r="D1173">
        <v>84</v>
      </c>
      <c r="E1173" s="1" t="s">
        <v>449</v>
      </c>
      <c r="F1173" s="1" t="s">
        <v>1990</v>
      </c>
    </row>
    <row r="1174" spans="1:6" x14ac:dyDescent="0.35">
      <c r="A1174">
        <v>225</v>
      </c>
      <c r="B1174" s="1" t="s">
        <v>45</v>
      </c>
      <c r="C1174" s="1" t="s">
        <v>269</v>
      </c>
      <c r="D1174">
        <v>263</v>
      </c>
      <c r="E1174" s="1" t="s">
        <v>448</v>
      </c>
      <c r="F1174" s="1" t="s">
        <v>791</v>
      </c>
    </row>
    <row r="1175" spans="1:6" x14ac:dyDescent="0.35">
      <c r="A1175">
        <v>225</v>
      </c>
      <c r="B1175" s="1" t="s">
        <v>45</v>
      </c>
      <c r="C1175" s="1" t="s">
        <v>269</v>
      </c>
      <c r="D1175">
        <v>97</v>
      </c>
      <c r="E1175" s="1" t="s">
        <v>450</v>
      </c>
      <c r="F1175" s="1" t="s">
        <v>792</v>
      </c>
    </row>
    <row r="1176" spans="1:6" x14ac:dyDescent="0.35">
      <c r="A1176">
        <v>225</v>
      </c>
      <c r="B1176" s="1" t="s">
        <v>45</v>
      </c>
      <c r="C1176" s="1" t="s">
        <v>269</v>
      </c>
      <c r="D1176">
        <v>177</v>
      </c>
      <c r="E1176" s="1" t="s">
        <v>451</v>
      </c>
      <c r="F1176" s="1" t="s">
        <v>485</v>
      </c>
    </row>
    <row r="1177" spans="1:6" x14ac:dyDescent="0.35">
      <c r="A1177">
        <v>225</v>
      </c>
      <c r="B1177" s="1" t="s">
        <v>45</v>
      </c>
      <c r="C1177" s="1" t="s">
        <v>269</v>
      </c>
      <c r="D1177">
        <v>178</v>
      </c>
      <c r="E1177" s="1" t="s">
        <v>452</v>
      </c>
      <c r="F1177" s="1" t="s">
        <v>632</v>
      </c>
    </row>
    <row r="1178" spans="1:6" x14ac:dyDescent="0.35">
      <c r="A1178">
        <v>225</v>
      </c>
      <c r="B1178" s="1" t="s">
        <v>45</v>
      </c>
      <c r="C1178" s="1" t="s">
        <v>269</v>
      </c>
      <c r="D1178">
        <v>213</v>
      </c>
      <c r="E1178" s="1" t="s">
        <v>453</v>
      </c>
      <c r="F1178" s="1" t="s">
        <v>490</v>
      </c>
    </row>
    <row r="1179" spans="1:6" x14ac:dyDescent="0.35">
      <c r="A1179">
        <v>225</v>
      </c>
      <c r="B1179" s="1" t="s">
        <v>45</v>
      </c>
      <c r="C1179" s="1" t="s">
        <v>269</v>
      </c>
      <c r="D1179">
        <v>219</v>
      </c>
      <c r="E1179" s="1" t="s">
        <v>454</v>
      </c>
      <c r="F1179" s="1" t="s">
        <v>491</v>
      </c>
    </row>
    <row r="1180" spans="1:6" x14ac:dyDescent="0.35">
      <c r="A1180">
        <v>225</v>
      </c>
      <c r="B1180" s="1" t="s">
        <v>45</v>
      </c>
      <c r="C1180" s="1" t="s">
        <v>269</v>
      </c>
      <c r="D1180">
        <v>221</v>
      </c>
      <c r="E1180" s="1" t="s">
        <v>455</v>
      </c>
      <c r="F1180" s="1" t="s">
        <v>489</v>
      </c>
    </row>
    <row r="1181" spans="1:6" x14ac:dyDescent="0.35">
      <c r="A1181">
        <v>225</v>
      </c>
      <c r="B1181" s="1" t="s">
        <v>45</v>
      </c>
      <c r="C1181" s="1" t="s">
        <v>269</v>
      </c>
      <c r="D1181">
        <v>222</v>
      </c>
      <c r="E1181" s="1" t="s">
        <v>456</v>
      </c>
      <c r="F1181" s="1" t="s">
        <v>490</v>
      </c>
    </row>
    <row r="1182" spans="1:6" x14ac:dyDescent="0.35">
      <c r="A1182">
        <v>225</v>
      </c>
      <c r="B1182" s="1" t="s">
        <v>45</v>
      </c>
      <c r="C1182" s="1" t="s">
        <v>269</v>
      </c>
      <c r="D1182">
        <v>224</v>
      </c>
      <c r="E1182" s="1" t="s">
        <v>458</v>
      </c>
      <c r="F1182" s="1" t="s">
        <v>488</v>
      </c>
    </row>
    <row r="1183" spans="1:6" x14ac:dyDescent="0.35">
      <c r="A1183">
        <v>225</v>
      </c>
      <c r="B1183" s="1" t="s">
        <v>45</v>
      </c>
      <c r="C1183" s="1" t="s">
        <v>269</v>
      </c>
      <c r="D1183">
        <v>226</v>
      </c>
      <c r="E1183" s="1" t="s">
        <v>477</v>
      </c>
      <c r="F1183" s="1" t="s">
        <v>489</v>
      </c>
    </row>
    <row r="1184" spans="1:6" x14ac:dyDescent="0.35">
      <c r="A1184">
        <v>225</v>
      </c>
      <c r="B1184" s="1" t="s">
        <v>45</v>
      </c>
      <c r="C1184" s="1" t="s">
        <v>269</v>
      </c>
      <c r="D1184">
        <v>191</v>
      </c>
      <c r="E1184" s="1" t="s">
        <v>459</v>
      </c>
      <c r="F1184" s="1" t="s">
        <v>490</v>
      </c>
    </row>
    <row r="1185" spans="1:6" x14ac:dyDescent="0.35">
      <c r="A1185">
        <v>225</v>
      </c>
      <c r="B1185" s="1" t="s">
        <v>45</v>
      </c>
      <c r="C1185" s="1" t="s">
        <v>269</v>
      </c>
      <c r="D1185">
        <v>201</v>
      </c>
      <c r="E1185" s="1" t="s">
        <v>460</v>
      </c>
      <c r="F1185" s="1" t="s">
        <v>488</v>
      </c>
    </row>
    <row r="1186" spans="1:6" x14ac:dyDescent="0.35">
      <c r="A1186">
        <v>225</v>
      </c>
      <c r="B1186" s="1" t="s">
        <v>45</v>
      </c>
      <c r="C1186" s="1" t="s">
        <v>269</v>
      </c>
      <c r="D1186">
        <v>207</v>
      </c>
      <c r="E1186" s="1" t="s">
        <v>461</v>
      </c>
      <c r="F1186" s="1" t="s">
        <v>489</v>
      </c>
    </row>
    <row r="1187" spans="1:6" x14ac:dyDescent="0.35">
      <c r="A1187">
        <v>225</v>
      </c>
      <c r="B1187" s="1" t="s">
        <v>45</v>
      </c>
      <c r="C1187" s="1" t="s">
        <v>269</v>
      </c>
      <c r="D1187">
        <v>232</v>
      </c>
      <c r="E1187" s="1" t="s">
        <v>462</v>
      </c>
      <c r="F1187" s="1" t="s">
        <v>508</v>
      </c>
    </row>
    <row r="1188" spans="1:6" x14ac:dyDescent="0.35">
      <c r="A1188">
        <v>225</v>
      </c>
      <c r="B1188" s="1" t="s">
        <v>45</v>
      </c>
      <c r="C1188" s="1" t="s">
        <v>269</v>
      </c>
      <c r="D1188">
        <v>233</v>
      </c>
      <c r="E1188" s="1" t="s">
        <v>463</v>
      </c>
      <c r="F1188" s="1" t="s">
        <v>508</v>
      </c>
    </row>
    <row r="1189" spans="1:6" x14ac:dyDescent="0.35">
      <c r="A1189">
        <v>225</v>
      </c>
      <c r="B1189" s="1" t="s">
        <v>45</v>
      </c>
      <c r="C1189" s="1" t="s">
        <v>269</v>
      </c>
      <c r="D1189">
        <v>160</v>
      </c>
      <c r="E1189" s="1" t="s">
        <v>464</v>
      </c>
      <c r="F1189" s="1" t="s">
        <v>492</v>
      </c>
    </row>
    <row r="1190" spans="1:6" x14ac:dyDescent="0.35">
      <c r="A1190">
        <v>225</v>
      </c>
      <c r="B1190" s="1" t="s">
        <v>45</v>
      </c>
      <c r="C1190" s="1" t="s">
        <v>269</v>
      </c>
      <c r="D1190">
        <v>234</v>
      </c>
      <c r="E1190" s="1" t="s">
        <v>465</v>
      </c>
      <c r="F1190" s="1" t="s">
        <v>508</v>
      </c>
    </row>
    <row r="1191" spans="1:6" x14ac:dyDescent="0.35">
      <c r="A1191">
        <v>225</v>
      </c>
      <c r="B1191" s="1" t="s">
        <v>45</v>
      </c>
      <c r="C1191" s="1" t="s">
        <v>269</v>
      </c>
      <c r="D1191">
        <v>235</v>
      </c>
      <c r="E1191" s="1" t="s">
        <v>466</v>
      </c>
      <c r="F1191" s="1" t="s">
        <v>508</v>
      </c>
    </row>
    <row r="1192" spans="1:6" x14ac:dyDescent="0.35">
      <c r="A1192">
        <v>225</v>
      </c>
      <c r="B1192" s="1" t="s">
        <v>45</v>
      </c>
      <c r="C1192" s="1" t="s">
        <v>269</v>
      </c>
      <c r="D1192">
        <v>253</v>
      </c>
      <c r="E1192" s="1" t="s">
        <v>469</v>
      </c>
      <c r="F1192" s="1" t="s">
        <v>491</v>
      </c>
    </row>
    <row r="1193" spans="1:6" x14ac:dyDescent="0.35">
      <c r="A1193">
        <v>225</v>
      </c>
      <c r="B1193" s="1" t="s">
        <v>45</v>
      </c>
      <c r="C1193" s="1" t="s">
        <v>269</v>
      </c>
      <c r="D1193">
        <v>253</v>
      </c>
      <c r="E1193" s="1" t="s">
        <v>469</v>
      </c>
      <c r="F1193" s="1" t="s">
        <v>508</v>
      </c>
    </row>
    <row r="1194" spans="1:6" x14ac:dyDescent="0.35">
      <c r="A1194">
        <v>225</v>
      </c>
      <c r="B1194" s="1" t="s">
        <v>45</v>
      </c>
      <c r="C1194" s="1" t="s">
        <v>269</v>
      </c>
      <c r="D1194">
        <v>238</v>
      </c>
      <c r="E1194" s="1" t="s">
        <v>470</v>
      </c>
      <c r="F1194" s="1" t="s">
        <v>488</v>
      </c>
    </row>
    <row r="1195" spans="1:6" x14ac:dyDescent="0.35">
      <c r="A1195">
        <v>225</v>
      </c>
      <c r="B1195" s="1" t="s">
        <v>45</v>
      </c>
      <c r="C1195" s="1" t="s">
        <v>269</v>
      </c>
      <c r="D1195">
        <v>240</v>
      </c>
      <c r="E1195" s="1" t="s">
        <v>472</v>
      </c>
      <c r="F1195" s="1" t="s">
        <v>491</v>
      </c>
    </row>
    <row r="1196" spans="1:6" x14ac:dyDescent="0.35">
      <c r="A1196">
        <v>225</v>
      </c>
      <c r="B1196" s="1" t="s">
        <v>45</v>
      </c>
      <c r="C1196" s="1" t="s">
        <v>269</v>
      </c>
      <c r="D1196">
        <v>242</v>
      </c>
      <c r="E1196" s="1" t="s">
        <v>479</v>
      </c>
      <c r="F1196" s="1" t="s">
        <v>793</v>
      </c>
    </row>
    <row r="1197" spans="1:6" x14ac:dyDescent="0.35">
      <c r="A1197">
        <v>225</v>
      </c>
      <c r="B1197" s="1" t="s">
        <v>45</v>
      </c>
      <c r="C1197" s="1" t="s">
        <v>269</v>
      </c>
      <c r="D1197">
        <v>243</v>
      </c>
      <c r="E1197" s="1" t="s">
        <v>474</v>
      </c>
      <c r="F1197" s="1" t="s">
        <v>508</v>
      </c>
    </row>
    <row r="1198" spans="1:6" x14ac:dyDescent="0.35">
      <c r="A1198">
        <v>56</v>
      </c>
      <c r="B1198" s="1" t="s">
        <v>214</v>
      </c>
      <c r="C1198" s="1" t="s">
        <v>424</v>
      </c>
      <c r="D1198">
        <v>84</v>
      </c>
      <c r="E1198" s="1" t="s">
        <v>449</v>
      </c>
      <c r="F1198" s="1" t="s">
        <v>655</v>
      </c>
    </row>
    <row r="1199" spans="1:6" x14ac:dyDescent="0.35">
      <c r="A1199">
        <v>57</v>
      </c>
      <c r="B1199" s="1" t="s">
        <v>213</v>
      </c>
      <c r="C1199" s="1" t="s">
        <v>419</v>
      </c>
      <c r="D1199">
        <v>84</v>
      </c>
      <c r="E1199" s="1" t="s">
        <v>449</v>
      </c>
      <c r="F1199" s="1" t="s">
        <v>1975</v>
      </c>
    </row>
    <row r="1200" spans="1:6" x14ac:dyDescent="0.35">
      <c r="A1200">
        <v>224</v>
      </c>
      <c r="B1200" s="1" t="s">
        <v>46</v>
      </c>
      <c r="C1200" s="1" t="s">
        <v>289</v>
      </c>
      <c r="D1200">
        <v>263</v>
      </c>
      <c r="E1200" s="1" t="s">
        <v>448</v>
      </c>
      <c r="F1200" s="1" t="s">
        <v>794</v>
      </c>
    </row>
    <row r="1201" spans="1:6" x14ac:dyDescent="0.35">
      <c r="A1201">
        <v>224</v>
      </c>
      <c r="B1201" s="1" t="s">
        <v>46</v>
      </c>
      <c r="C1201" s="1" t="s">
        <v>289</v>
      </c>
      <c r="D1201">
        <v>97</v>
      </c>
      <c r="E1201" s="1" t="s">
        <v>450</v>
      </c>
      <c r="F1201" s="1" t="s">
        <v>795</v>
      </c>
    </row>
    <row r="1202" spans="1:6" x14ac:dyDescent="0.35">
      <c r="A1202">
        <v>224</v>
      </c>
      <c r="B1202" s="1" t="s">
        <v>46</v>
      </c>
      <c r="C1202" s="1" t="s">
        <v>289</v>
      </c>
      <c r="D1202">
        <v>177</v>
      </c>
      <c r="E1202" s="1" t="s">
        <v>451</v>
      </c>
      <c r="F1202" s="1" t="s">
        <v>526</v>
      </c>
    </row>
    <row r="1203" spans="1:6" x14ac:dyDescent="0.35">
      <c r="A1203">
        <v>224</v>
      </c>
      <c r="B1203" s="1" t="s">
        <v>46</v>
      </c>
      <c r="C1203" s="1" t="s">
        <v>289</v>
      </c>
      <c r="D1203">
        <v>213</v>
      </c>
      <c r="E1203" s="1" t="s">
        <v>453</v>
      </c>
      <c r="F1203" s="1" t="s">
        <v>490</v>
      </c>
    </row>
    <row r="1204" spans="1:6" x14ac:dyDescent="0.35">
      <c r="A1204">
        <v>224</v>
      </c>
      <c r="B1204" s="1" t="s">
        <v>46</v>
      </c>
      <c r="C1204" s="1" t="s">
        <v>289</v>
      </c>
      <c r="D1204">
        <v>219</v>
      </c>
      <c r="E1204" s="1" t="s">
        <v>454</v>
      </c>
      <c r="F1204" s="1" t="s">
        <v>491</v>
      </c>
    </row>
    <row r="1205" spans="1:6" x14ac:dyDescent="0.35">
      <c r="A1205">
        <v>224</v>
      </c>
      <c r="B1205" s="1" t="s">
        <v>46</v>
      </c>
      <c r="C1205" s="1" t="s">
        <v>289</v>
      </c>
      <c r="D1205">
        <v>221</v>
      </c>
      <c r="E1205" s="1" t="s">
        <v>455</v>
      </c>
      <c r="F1205" s="1" t="s">
        <v>489</v>
      </c>
    </row>
    <row r="1206" spans="1:6" x14ac:dyDescent="0.35">
      <c r="A1206">
        <v>224</v>
      </c>
      <c r="B1206" s="1" t="s">
        <v>46</v>
      </c>
      <c r="C1206" s="1" t="s">
        <v>289</v>
      </c>
      <c r="D1206">
        <v>222</v>
      </c>
      <c r="E1206" s="1" t="s">
        <v>456</v>
      </c>
      <c r="F1206" s="1" t="s">
        <v>490</v>
      </c>
    </row>
    <row r="1207" spans="1:6" x14ac:dyDescent="0.35">
      <c r="A1207">
        <v>224</v>
      </c>
      <c r="B1207" s="1" t="s">
        <v>46</v>
      </c>
      <c r="C1207" s="1" t="s">
        <v>289</v>
      </c>
      <c r="D1207">
        <v>223</v>
      </c>
      <c r="E1207" s="1" t="s">
        <v>457</v>
      </c>
      <c r="F1207" s="1" t="s">
        <v>498</v>
      </c>
    </row>
    <row r="1208" spans="1:6" x14ac:dyDescent="0.35">
      <c r="A1208">
        <v>224</v>
      </c>
      <c r="B1208" s="1" t="s">
        <v>46</v>
      </c>
      <c r="C1208" s="1" t="s">
        <v>289</v>
      </c>
      <c r="D1208">
        <v>224</v>
      </c>
      <c r="E1208" s="1" t="s">
        <v>458</v>
      </c>
      <c r="F1208" s="1" t="s">
        <v>491</v>
      </c>
    </row>
    <row r="1209" spans="1:6" x14ac:dyDescent="0.35">
      <c r="A1209">
        <v>224</v>
      </c>
      <c r="B1209" s="1" t="s">
        <v>46</v>
      </c>
      <c r="C1209" s="1" t="s">
        <v>289</v>
      </c>
      <c r="D1209">
        <v>226</v>
      </c>
      <c r="E1209" s="1" t="s">
        <v>477</v>
      </c>
      <c r="F1209" s="1" t="s">
        <v>489</v>
      </c>
    </row>
    <row r="1210" spans="1:6" x14ac:dyDescent="0.35">
      <c r="A1210">
        <v>224</v>
      </c>
      <c r="B1210" s="1" t="s">
        <v>46</v>
      </c>
      <c r="C1210" s="1" t="s">
        <v>289</v>
      </c>
      <c r="D1210">
        <v>191</v>
      </c>
      <c r="E1210" s="1" t="s">
        <v>459</v>
      </c>
      <c r="F1210" s="1" t="s">
        <v>489</v>
      </c>
    </row>
    <row r="1211" spans="1:6" x14ac:dyDescent="0.35">
      <c r="A1211">
        <v>224</v>
      </c>
      <c r="B1211" s="1" t="s">
        <v>46</v>
      </c>
      <c r="C1211" s="1" t="s">
        <v>289</v>
      </c>
      <c r="D1211">
        <v>201</v>
      </c>
      <c r="E1211" s="1" t="s">
        <v>460</v>
      </c>
      <c r="F1211" s="1" t="s">
        <v>488</v>
      </c>
    </row>
    <row r="1212" spans="1:6" x14ac:dyDescent="0.35">
      <c r="A1212">
        <v>224</v>
      </c>
      <c r="B1212" s="1" t="s">
        <v>46</v>
      </c>
      <c r="C1212" s="1" t="s">
        <v>289</v>
      </c>
      <c r="D1212">
        <v>207</v>
      </c>
      <c r="E1212" s="1" t="s">
        <v>461</v>
      </c>
      <c r="F1212" s="1" t="s">
        <v>508</v>
      </c>
    </row>
    <row r="1213" spans="1:6" x14ac:dyDescent="0.35">
      <c r="A1213">
        <v>224</v>
      </c>
      <c r="B1213" s="1" t="s">
        <v>46</v>
      </c>
      <c r="C1213" s="1" t="s">
        <v>289</v>
      </c>
      <c r="D1213">
        <v>232</v>
      </c>
      <c r="E1213" s="1" t="s">
        <v>462</v>
      </c>
      <c r="F1213" s="1" t="s">
        <v>508</v>
      </c>
    </row>
    <row r="1214" spans="1:6" x14ac:dyDescent="0.35">
      <c r="A1214">
        <v>224</v>
      </c>
      <c r="B1214" s="1" t="s">
        <v>46</v>
      </c>
      <c r="C1214" s="1" t="s">
        <v>289</v>
      </c>
      <c r="D1214">
        <v>233</v>
      </c>
      <c r="E1214" s="1" t="s">
        <v>463</v>
      </c>
      <c r="F1214" s="1" t="s">
        <v>508</v>
      </c>
    </row>
    <row r="1215" spans="1:6" x14ac:dyDescent="0.35">
      <c r="A1215">
        <v>224</v>
      </c>
      <c r="B1215" s="1" t="s">
        <v>46</v>
      </c>
      <c r="C1215" s="1" t="s">
        <v>289</v>
      </c>
      <c r="D1215">
        <v>160</v>
      </c>
      <c r="E1215" s="1" t="s">
        <v>464</v>
      </c>
      <c r="F1215" s="1" t="s">
        <v>492</v>
      </c>
    </row>
    <row r="1216" spans="1:6" x14ac:dyDescent="0.35">
      <c r="A1216">
        <v>224</v>
      </c>
      <c r="B1216" s="1" t="s">
        <v>46</v>
      </c>
      <c r="C1216" s="1" t="s">
        <v>289</v>
      </c>
      <c r="D1216">
        <v>234</v>
      </c>
      <c r="E1216" s="1" t="s">
        <v>465</v>
      </c>
      <c r="F1216" s="1" t="s">
        <v>491</v>
      </c>
    </row>
    <row r="1217" spans="1:6" x14ac:dyDescent="0.35">
      <c r="A1217">
        <v>224</v>
      </c>
      <c r="B1217" s="1" t="s">
        <v>46</v>
      </c>
      <c r="C1217" s="1" t="s">
        <v>289</v>
      </c>
      <c r="D1217">
        <v>235</v>
      </c>
      <c r="E1217" s="1" t="s">
        <v>466</v>
      </c>
      <c r="F1217" s="1" t="s">
        <v>491</v>
      </c>
    </row>
    <row r="1218" spans="1:6" x14ac:dyDescent="0.35">
      <c r="A1218">
        <v>224</v>
      </c>
      <c r="B1218" s="1" t="s">
        <v>46</v>
      </c>
      <c r="C1218" s="1" t="s">
        <v>289</v>
      </c>
      <c r="D1218">
        <v>236</v>
      </c>
      <c r="E1218" s="1" t="s">
        <v>467</v>
      </c>
      <c r="F1218" s="1" t="s">
        <v>796</v>
      </c>
    </row>
    <row r="1219" spans="1:6" x14ac:dyDescent="0.35">
      <c r="A1219">
        <v>224</v>
      </c>
      <c r="B1219" s="1" t="s">
        <v>46</v>
      </c>
      <c r="C1219" s="1" t="s">
        <v>289</v>
      </c>
      <c r="D1219">
        <v>253</v>
      </c>
      <c r="E1219" s="1" t="s">
        <v>469</v>
      </c>
      <c r="F1219" s="1" t="s">
        <v>491</v>
      </c>
    </row>
    <row r="1220" spans="1:6" x14ac:dyDescent="0.35">
      <c r="A1220">
        <v>224</v>
      </c>
      <c r="B1220" s="1" t="s">
        <v>46</v>
      </c>
      <c r="C1220" s="1" t="s">
        <v>289</v>
      </c>
      <c r="D1220">
        <v>253</v>
      </c>
      <c r="E1220" s="1" t="s">
        <v>469</v>
      </c>
      <c r="F1220" s="1" t="s">
        <v>508</v>
      </c>
    </row>
    <row r="1221" spans="1:6" x14ac:dyDescent="0.35">
      <c r="A1221">
        <v>224</v>
      </c>
      <c r="B1221" s="1" t="s">
        <v>46</v>
      </c>
      <c r="C1221" s="1" t="s">
        <v>289</v>
      </c>
      <c r="D1221">
        <v>254</v>
      </c>
      <c r="E1221" s="1" t="s">
        <v>479</v>
      </c>
      <c r="F1221" s="1" t="s">
        <v>797</v>
      </c>
    </row>
    <row r="1222" spans="1:6" x14ac:dyDescent="0.35">
      <c r="A1222">
        <v>224</v>
      </c>
      <c r="B1222" s="1" t="s">
        <v>46</v>
      </c>
      <c r="C1222" s="1" t="s">
        <v>289</v>
      </c>
      <c r="D1222">
        <v>238</v>
      </c>
      <c r="E1222" s="1" t="s">
        <v>470</v>
      </c>
      <c r="F1222" s="1" t="s">
        <v>488</v>
      </c>
    </row>
    <row r="1223" spans="1:6" x14ac:dyDescent="0.35">
      <c r="A1223">
        <v>224</v>
      </c>
      <c r="B1223" s="1" t="s">
        <v>46</v>
      </c>
      <c r="C1223" s="1" t="s">
        <v>289</v>
      </c>
      <c r="D1223">
        <v>239</v>
      </c>
      <c r="E1223" s="1" t="s">
        <v>471</v>
      </c>
      <c r="F1223" s="1" t="s">
        <v>798</v>
      </c>
    </row>
    <row r="1224" spans="1:6" x14ac:dyDescent="0.35">
      <c r="A1224">
        <v>224</v>
      </c>
      <c r="B1224" s="1" t="s">
        <v>46</v>
      </c>
      <c r="C1224" s="1" t="s">
        <v>289</v>
      </c>
      <c r="D1224">
        <v>240</v>
      </c>
      <c r="E1224" s="1" t="s">
        <v>472</v>
      </c>
      <c r="F1224" s="1" t="s">
        <v>491</v>
      </c>
    </row>
    <row r="1225" spans="1:6" x14ac:dyDescent="0.35">
      <c r="A1225">
        <v>224</v>
      </c>
      <c r="B1225" s="1" t="s">
        <v>46</v>
      </c>
      <c r="C1225" s="1" t="s">
        <v>289</v>
      </c>
      <c r="D1225">
        <v>241</v>
      </c>
      <c r="E1225" s="1" t="s">
        <v>473</v>
      </c>
      <c r="F1225" s="1" t="s">
        <v>508</v>
      </c>
    </row>
    <row r="1226" spans="1:6" x14ac:dyDescent="0.35">
      <c r="A1226">
        <v>224</v>
      </c>
      <c r="B1226" s="1" t="s">
        <v>46</v>
      </c>
      <c r="C1226" s="1" t="s">
        <v>289</v>
      </c>
      <c r="D1226">
        <v>243</v>
      </c>
      <c r="E1226" s="1" t="s">
        <v>474</v>
      </c>
      <c r="F1226" s="1" t="s">
        <v>491</v>
      </c>
    </row>
    <row r="1227" spans="1:6" x14ac:dyDescent="0.35">
      <c r="A1227">
        <v>224</v>
      </c>
      <c r="B1227" s="1" t="s">
        <v>46</v>
      </c>
      <c r="C1227" s="1" t="s">
        <v>289</v>
      </c>
      <c r="D1227">
        <v>244</v>
      </c>
      <c r="E1227" s="1" t="s">
        <v>481</v>
      </c>
      <c r="F1227" s="1" t="s">
        <v>799</v>
      </c>
    </row>
    <row r="1228" spans="1:6" x14ac:dyDescent="0.35">
      <c r="A1228">
        <v>224</v>
      </c>
      <c r="B1228" s="1" t="s">
        <v>46</v>
      </c>
      <c r="C1228" s="1" t="s">
        <v>289</v>
      </c>
      <c r="D1228">
        <v>300</v>
      </c>
      <c r="E1228" s="1" t="s">
        <v>475</v>
      </c>
      <c r="F1228" s="1" t="s">
        <v>800</v>
      </c>
    </row>
    <row r="1229" spans="1:6" x14ac:dyDescent="0.35">
      <c r="A1229">
        <v>223</v>
      </c>
      <c r="B1229" s="1" t="s">
        <v>47</v>
      </c>
      <c r="C1229" s="1" t="s">
        <v>290</v>
      </c>
      <c r="D1229">
        <v>263</v>
      </c>
      <c r="E1229" s="1" t="s">
        <v>448</v>
      </c>
      <c r="F1229" s="1" t="s">
        <v>801</v>
      </c>
    </row>
    <row r="1230" spans="1:6" x14ac:dyDescent="0.35">
      <c r="A1230">
        <v>223</v>
      </c>
      <c r="B1230" s="1" t="s">
        <v>47</v>
      </c>
      <c r="C1230" s="1" t="s">
        <v>290</v>
      </c>
      <c r="D1230">
        <v>97</v>
      </c>
      <c r="E1230" s="1" t="s">
        <v>450</v>
      </c>
      <c r="F1230" s="1" t="s">
        <v>802</v>
      </c>
    </row>
    <row r="1231" spans="1:6" x14ac:dyDescent="0.35">
      <c r="A1231">
        <v>223</v>
      </c>
      <c r="B1231" s="1" t="s">
        <v>47</v>
      </c>
      <c r="C1231" s="1" t="s">
        <v>290</v>
      </c>
      <c r="D1231">
        <v>177</v>
      </c>
      <c r="E1231" s="1" t="s">
        <v>451</v>
      </c>
      <c r="F1231" s="1" t="s">
        <v>485</v>
      </c>
    </row>
    <row r="1232" spans="1:6" x14ac:dyDescent="0.35">
      <c r="A1232">
        <v>223</v>
      </c>
      <c r="B1232" s="1" t="s">
        <v>47</v>
      </c>
      <c r="C1232" s="1" t="s">
        <v>290</v>
      </c>
      <c r="D1232">
        <v>178</v>
      </c>
      <c r="E1232" s="1" t="s">
        <v>452</v>
      </c>
      <c r="F1232" s="1" t="s">
        <v>677</v>
      </c>
    </row>
    <row r="1233" spans="1:6" x14ac:dyDescent="0.35">
      <c r="A1233">
        <v>223</v>
      </c>
      <c r="B1233" s="1" t="s">
        <v>47</v>
      </c>
      <c r="C1233" s="1" t="s">
        <v>290</v>
      </c>
      <c r="D1233">
        <v>213</v>
      </c>
      <c r="E1233" s="1" t="s">
        <v>453</v>
      </c>
      <c r="F1233" s="1" t="s">
        <v>508</v>
      </c>
    </row>
    <row r="1234" spans="1:6" x14ac:dyDescent="0.35">
      <c r="A1234">
        <v>223</v>
      </c>
      <c r="B1234" s="1" t="s">
        <v>47</v>
      </c>
      <c r="C1234" s="1" t="s">
        <v>290</v>
      </c>
      <c r="D1234">
        <v>213</v>
      </c>
      <c r="E1234" s="1" t="s">
        <v>453</v>
      </c>
      <c r="F1234" s="1" t="s">
        <v>488</v>
      </c>
    </row>
    <row r="1235" spans="1:6" x14ac:dyDescent="0.35">
      <c r="A1235">
        <v>223</v>
      </c>
      <c r="B1235" s="1" t="s">
        <v>47</v>
      </c>
      <c r="C1235" s="1" t="s">
        <v>290</v>
      </c>
      <c r="D1235">
        <v>213</v>
      </c>
      <c r="E1235" s="1" t="s">
        <v>453</v>
      </c>
      <c r="F1235" s="1" t="s">
        <v>489</v>
      </c>
    </row>
    <row r="1236" spans="1:6" x14ac:dyDescent="0.35">
      <c r="A1236">
        <v>223</v>
      </c>
      <c r="B1236" s="1" t="s">
        <v>47</v>
      </c>
      <c r="C1236" s="1" t="s">
        <v>290</v>
      </c>
      <c r="D1236">
        <v>213</v>
      </c>
      <c r="E1236" s="1" t="s">
        <v>453</v>
      </c>
      <c r="F1236" s="1" t="s">
        <v>490</v>
      </c>
    </row>
    <row r="1237" spans="1:6" x14ac:dyDescent="0.35">
      <c r="A1237">
        <v>223</v>
      </c>
      <c r="B1237" s="1" t="s">
        <v>47</v>
      </c>
      <c r="C1237" s="1" t="s">
        <v>290</v>
      </c>
      <c r="D1237">
        <v>213</v>
      </c>
      <c r="E1237" s="1" t="s">
        <v>453</v>
      </c>
      <c r="F1237" s="1" t="s">
        <v>504</v>
      </c>
    </row>
    <row r="1238" spans="1:6" x14ac:dyDescent="0.35">
      <c r="A1238">
        <v>223</v>
      </c>
      <c r="B1238" s="1" t="s">
        <v>47</v>
      </c>
      <c r="C1238" s="1" t="s">
        <v>290</v>
      </c>
      <c r="D1238">
        <v>220</v>
      </c>
      <c r="E1238" s="1" t="s">
        <v>476</v>
      </c>
      <c r="F1238" s="1" t="s">
        <v>803</v>
      </c>
    </row>
    <row r="1239" spans="1:6" x14ac:dyDescent="0.35">
      <c r="A1239">
        <v>223</v>
      </c>
      <c r="B1239" s="1" t="s">
        <v>47</v>
      </c>
      <c r="C1239" s="1" t="s">
        <v>290</v>
      </c>
      <c r="D1239">
        <v>221</v>
      </c>
      <c r="E1239" s="1" t="s">
        <v>455</v>
      </c>
      <c r="F1239" s="1" t="s">
        <v>488</v>
      </c>
    </row>
    <row r="1240" spans="1:6" x14ac:dyDescent="0.35">
      <c r="A1240">
        <v>223</v>
      </c>
      <c r="B1240" s="1" t="s">
        <v>47</v>
      </c>
      <c r="C1240" s="1" t="s">
        <v>290</v>
      </c>
      <c r="D1240">
        <v>222</v>
      </c>
      <c r="E1240" s="1" t="s">
        <v>456</v>
      </c>
      <c r="F1240" s="1" t="s">
        <v>490</v>
      </c>
    </row>
    <row r="1241" spans="1:6" x14ac:dyDescent="0.35">
      <c r="A1241">
        <v>223</v>
      </c>
      <c r="B1241" s="1" t="s">
        <v>47</v>
      </c>
      <c r="C1241" s="1" t="s">
        <v>290</v>
      </c>
      <c r="D1241">
        <v>223</v>
      </c>
      <c r="E1241" s="1" t="s">
        <v>457</v>
      </c>
      <c r="F1241" s="1" t="s">
        <v>804</v>
      </c>
    </row>
    <row r="1242" spans="1:6" x14ac:dyDescent="0.35">
      <c r="A1242">
        <v>223</v>
      </c>
      <c r="B1242" s="1" t="s">
        <v>47</v>
      </c>
      <c r="C1242" s="1" t="s">
        <v>290</v>
      </c>
      <c r="D1242">
        <v>224</v>
      </c>
      <c r="E1242" s="1" t="s">
        <v>458</v>
      </c>
      <c r="F1242" s="1" t="s">
        <v>489</v>
      </c>
    </row>
    <row r="1243" spans="1:6" x14ac:dyDescent="0.35">
      <c r="A1243">
        <v>223</v>
      </c>
      <c r="B1243" s="1" t="s">
        <v>47</v>
      </c>
      <c r="C1243" s="1" t="s">
        <v>290</v>
      </c>
      <c r="D1243">
        <v>226</v>
      </c>
      <c r="E1243" s="1" t="s">
        <v>477</v>
      </c>
      <c r="F1243" s="1" t="s">
        <v>489</v>
      </c>
    </row>
    <row r="1244" spans="1:6" x14ac:dyDescent="0.35">
      <c r="A1244">
        <v>223</v>
      </c>
      <c r="B1244" s="1" t="s">
        <v>47</v>
      </c>
      <c r="C1244" s="1" t="s">
        <v>290</v>
      </c>
      <c r="D1244">
        <v>191</v>
      </c>
      <c r="E1244" s="1" t="s">
        <v>459</v>
      </c>
      <c r="F1244" s="1" t="s">
        <v>490</v>
      </c>
    </row>
    <row r="1245" spans="1:6" x14ac:dyDescent="0.35">
      <c r="A1245">
        <v>223</v>
      </c>
      <c r="B1245" s="1" t="s">
        <v>47</v>
      </c>
      <c r="C1245" s="1" t="s">
        <v>290</v>
      </c>
      <c r="D1245">
        <v>201</v>
      </c>
      <c r="E1245" s="1" t="s">
        <v>460</v>
      </c>
      <c r="F1245" s="1" t="s">
        <v>488</v>
      </c>
    </row>
    <row r="1246" spans="1:6" x14ac:dyDescent="0.35">
      <c r="A1246">
        <v>223</v>
      </c>
      <c r="B1246" s="1" t="s">
        <v>47</v>
      </c>
      <c r="C1246" s="1" t="s">
        <v>290</v>
      </c>
      <c r="D1246">
        <v>202</v>
      </c>
      <c r="E1246" s="1" t="s">
        <v>476</v>
      </c>
      <c r="F1246" s="1" t="s">
        <v>805</v>
      </c>
    </row>
    <row r="1247" spans="1:6" x14ac:dyDescent="0.35">
      <c r="A1247">
        <v>223</v>
      </c>
      <c r="B1247" s="1" t="s">
        <v>47</v>
      </c>
      <c r="C1247" s="1" t="s">
        <v>290</v>
      </c>
      <c r="D1247">
        <v>207</v>
      </c>
      <c r="E1247" s="1" t="s">
        <v>461</v>
      </c>
      <c r="F1247" s="1" t="s">
        <v>508</v>
      </c>
    </row>
    <row r="1248" spans="1:6" x14ac:dyDescent="0.35">
      <c r="A1248">
        <v>223</v>
      </c>
      <c r="B1248" s="1" t="s">
        <v>47</v>
      </c>
      <c r="C1248" s="1" t="s">
        <v>290</v>
      </c>
      <c r="D1248">
        <v>232</v>
      </c>
      <c r="E1248" s="1" t="s">
        <v>462</v>
      </c>
      <c r="F1248" s="1" t="s">
        <v>491</v>
      </c>
    </row>
    <row r="1249" spans="1:6" x14ac:dyDescent="0.35">
      <c r="A1249">
        <v>223</v>
      </c>
      <c r="B1249" s="1" t="s">
        <v>47</v>
      </c>
      <c r="C1249" s="1" t="s">
        <v>290</v>
      </c>
      <c r="D1249">
        <v>233</v>
      </c>
      <c r="E1249" s="1" t="s">
        <v>463</v>
      </c>
      <c r="F1249" s="1" t="s">
        <v>491</v>
      </c>
    </row>
    <row r="1250" spans="1:6" x14ac:dyDescent="0.35">
      <c r="A1250">
        <v>223</v>
      </c>
      <c r="B1250" s="1" t="s">
        <v>47</v>
      </c>
      <c r="C1250" s="1" t="s">
        <v>290</v>
      </c>
      <c r="D1250">
        <v>160</v>
      </c>
      <c r="E1250" s="1" t="s">
        <v>464</v>
      </c>
      <c r="F1250" s="1" t="s">
        <v>492</v>
      </c>
    </row>
    <row r="1251" spans="1:6" x14ac:dyDescent="0.35">
      <c r="A1251">
        <v>223</v>
      </c>
      <c r="B1251" s="1" t="s">
        <v>47</v>
      </c>
      <c r="C1251" s="1" t="s">
        <v>290</v>
      </c>
      <c r="D1251">
        <v>234</v>
      </c>
      <c r="E1251" s="1" t="s">
        <v>465</v>
      </c>
      <c r="F1251" s="1" t="s">
        <v>508</v>
      </c>
    </row>
    <row r="1252" spans="1:6" x14ac:dyDescent="0.35">
      <c r="A1252">
        <v>223</v>
      </c>
      <c r="B1252" s="1" t="s">
        <v>47</v>
      </c>
      <c r="C1252" s="1" t="s">
        <v>290</v>
      </c>
      <c r="D1252">
        <v>235</v>
      </c>
      <c r="E1252" s="1" t="s">
        <v>466</v>
      </c>
      <c r="F1252" s="1" t="s">
        <v>508</v>
      </c>
    </row>
    <row r="1253" spans="1:6" x14ac:dyDescent="0.35">
      <c r="A1253">
        <v>223</v>
      </c>
      <c r="B1253" s="1" t="s">
        <v>47</v>
      </c>
      <c r="C1253" s="1" t="s">
        <v>290</v>
      </c>
      <c r="D1253">
        <v>236</v>
      </c>
      <c r="E1253" s="1" t="s">
        <v>467</v>
      </c>
      <c r="F1253" s="1" t="s">
        <v>806</v>
      </c>
    </row>
    <row r="1254" spans="1:6" x14ac:dyDescent="0.35">
      <c r="A1254">
        <v>223</v>
      </c>
      <c r="B1254" s="1" t="s">
        <v>47</v>
      </c>
      <c r="C1254" s="1" t="s">
        <v>290</v>
      </c>
      <c r="D1254">
        <v>237</v>
      </c>
      <c r="E1254" s="1" t="s">
        <v>468</v>
      </c>
      <c r="F1254" s="1" t="s">
        <v>807</v>
      </c>
    </row>
    <row r="1255" spans="1:6" x14ac:dyDescent="0.35">
      <c r="A1255">
        <v>223</v>
      </c>
      <c r="B1255" s="1" t="s">
        <v>47</v>
      </c>
      <c r="C1255" s="1" t="s">
        <v>290</v>
      </c>
      <c r="D1255">
        <v>253</v>
      </c>
      <c r="E1255" s="1" t="s">
        <v>469</v>
      </c>
      <c r="F1255" s="1" t="s">
        <v>491</v>
      </c>
    </row>
    <row r="1256" spans="1:6" x14ac:dyDescent="0.35">
      <c r="A1256">
        <v>223</v>
      </c>
      <c r="B1256" s="1" t="s">
        <v>47</v>
      </c>
      <c r="C1256" s="1" t="s">
        <v>290</v>
      </c>
      <c r="D1256">
        <v>253</v>
      </c>
      <c r="E1256" s="1" t="s">
        <v>469</v>
      </c>
      <c r="F1256" s="1" t="s">
        <v>508</v>
      </c>
    </row>
    <row r="1257" spans="1:6" x14ac:dyDescent="0.35">
      <c r="A1257">
        <v>223</v>
      </c>
      <c r="B1257" s="1" t="s">
        <v>47</v>
      </c>
      <c r="C1257" s="1" t="s">
        <v>290</v>
      </c>
      <c r="D1257">
        <v>238</v>
      </c>
      <c r="E1257" s="1" t="s">
        <v>470</v>
      </c>
      <c r="F1257" s="1" t="s">
        <v>488</v>
      </c>
    </row>
    <row r="1258" spans="1:6" x14ac:dyDescent="0.35">
      <c r="A1258">
        <v>223</v>
      </c>
      <c r="B1258" s="1" t="s">
        <v>47</v>
      </c>
      <c r="C1258" s="1" t="s">
        <v>290</v>
      </c>
      <c r="D1258">
        <v>239</v>
      </c>
      <c r="E1258" s="1" t="s">
        <v>471</v>
      </c>
      <c r="F1258" s="1" t="s">
        <v>808</v>
      </c>
    </row>
    <row r="1259" spans="1:6" x14ac:dyDescent="0.35">
      <c r="A1259">
        <v>223</v>
      </c>
      <c r="B1259" s="1" t="s">
        <v>47</v>
      </c>
      <c r="C1259" s="1" t="s">
        <v>290</v>
      </c>
      <c r="D1259">
        <v>240</v>
      </c>
      <c r="E1259" s="1" t="s">
        <v>472</v>
      </c>
      <c r="F1259" s="1" t="s">
        <v>491</v>
      </c>
    </row>
    <row r="1260" spans="1:6" x14ac:dyDescent="0.35">
      <c r="A1260">
        <v>223</v>
      </c>
      <c r="B1260" s="1" t="s">
        <v>47</v>
      </c>
      <c r="C1260" s="1" t="s">
        <v>290</v>
      </c>
      <c r="D1260">
        <v>241</v>
      </c>
      <c r="E1260" s="1" t="s">
        <v>473</v>
      </c>
      <c r="F1260" s="1" t="s">
        <v>491</v>
      </c>
    </row>
    <row r="1261" spans="1:6" x14ac:dyDescent="0.35">
      <c r="A1261">
        <v>223</v>
      </c>
      <c r="B1261" s="1" t="s">
        <v>47</v>
      </c>
      <c r="C1261" s="1" t="s">
        <v>290</v>
      </c>
      <c r="D1261">
        <v>243</v>
      </c>
      <c r="E1261" s="1" t="s">
        <v>474</v>
      </c>
      <c r="F1261" s="1" t="s">
        <v>491</v>
      </c>
    </row>
    <row r="1262" spans="1:6" x14ac:dyDescent="0.35">
      <c r="A1262">
        <v>223</v>
      </c>
      <c r="B1262" s="1" t="s">
        <v>47</v>
      </c>
      <c r="C1262" s="1" t="s">
        <v>290</v>
      </c>
      <c r="D1262">
        <v>300</v>
      </c>
      <c r="E1262" s="1" t="s">
        <v>475</v>
      </c>
      <c r="F1262" s="1" t="s">
        <v>809</v>
      </c>
    </row>
    <row r="1263" spans="1:6" x14ac:dyDescent="0.35">
      <c r="A1263">
        <v>58</v>
      </c>
      <c r="B1263" s="1" t="s">
        <v>212</v>
      </c>
      <c r="C1263" s="1" t="s">
        <v>423</v>
      </c>
      <c r="D1263">
        <v>84</v>
      </c>
      <c r="E1263" s="1" t="s">
        <v>449</v>
      </c>
      <c r="F1263" s="1" t="s">
        <v>1971</v>
      </c>
    </row>
    <row r="1264" spans="1:6" x14ac:dyDescent="0.35">
      <c r="A1264">
        <v>222</v>
      </c>
      <c r="B1264" s="1" t="s">
        <v>48</v>
      </c>
      <c r="C1264" s="1" t="s">
        <v>291</v>
      </c>
      <c r="D1264">
        <v>97</v>
      </c>
      <c r="E1264" s="1" t="s">
        <v>450</v>
      </c>
      <c r="F1264" s="1" t="s">
        <v>810</v>
      </c>
    </row>
    <row r="1265" spans="1:6" x14ac:dyDescent="0.35">
      <c r="A1265">
        <v>222</v>
      </c>
      <c r="B1265" s="1" t="s">
        <v>48</v>
      </c>
      <c r="C1265" s="1" t="s">
        <v>291</v>
      </c>
      <c r="D1265">
        <v>160</v>
      </c>
      <c r="E1265" s="1" t="s">
        <v>464</v>
      </c>
      <c r="F1265" s="1" t="s">
        <v>492</v>
      </c>
    </row>
    <row r="1266" spans="1:6" x14ac:dyDescent="0.35">
      <c r="A1266">
        <v>59</v>
      </c>
      <c r="B1266" s="1" t="s">
        <v>211</v>
      </c>
      <c r="C1266" s="1" t="s">
        <v>422</v>
      </c>
      <c r="D1266">
        <v>84</v>
      </c>
      <c r="E1266" s="1" t="s">
        <v>449</v>
      </c>
      <c r="F1266" s="1" t="s">
        <v>574</v>
      </c>
    </row>
    <row r="1267" spans="1:6" x14ac:dyDescent="0.35">
      <c r="A1267">
        <v>221</v>
      </c>
      <c r="B1267" s="1" t="s">
        <v>49</v>
      </c>
      <c r="C1267" s="1" t="s">
        <v>292</v>
      </c>
      <c r="D1267">
        <v>263</v>
      </c>
      <c r="E1267" s="1" t="s">
        <v>448</v>
      </c>
      <c r="F1267" s="1" t="s">
        <v>811</v>
      </c>
    </row>
    <row r="1268" spans="1:6" x14ac:dyDescent="0.35">
      <c r="A1268">
        <v>221</v>
      </c>
      <c r="B1268" s="1" t="s">
        <v>49</v>
      </c>
      <c r="C1268" s="1" t="s">
        <v>292</v>
      </c>
      <c r="D1268">
        <v>97</v>
      </c>
      <c r="E1268" s="1" t="s">
        <v>450</v>
      </c>
      <c r="F1268" s="1" t="s">
        <v>813</v>
      </c>
    </row>
    <row r="1269" spans="1:6" x14ac:dyDescent="0.35">
      <c r="A1269">
        <v>221</v>
      </c>
      <c r="B1269" s="1" t="s">
        <v>49</v>
      </c>
      <c r="C1269" s="1" t="s">
        <v>292</v>
      </c>
      <c r="D1269">
        <v>177</v>
      </c>
      <c r="E1269" s="1" t="s">
        <v>451</v>
      </c>
      <c r="F1269" s="1" t="s">
        <v>526</v>
      </c>
    </row>
    <row r="1270" spans="1:6" x14ac:dyDescent="0.35">
      <c r="A1270">
        <v>221</v>
      </c>
      <c r="B1270" s="1" t="s">
        <v>49</v>
      </c>
      <c r="C1270" s="1" t="s">
        <v>292</v>
      </c>
      <c r="D1270">
        <v>213</v>
      </c>
      <c r="E1270" s="1" t="s">
        <v>453</v>
      </c>
      <c r="F1270" s="1" t="s">
        <v>491</v>
      </c>
    </row>
    <row r="1271" spans="1:6" x14ac:dyDescent="0.35">
      <c r="A1271">
        <v>221</v>
      </c>
      <c r="B1271" s="1" t="s">
        <v>49</v>
      </c>
      <c r="C1271" s="1" t="s">
        <v>292</v>
      </c>
      <c r="D1271">
        <v>219</v>
      </c>
      <c r="E1271" s="1" t="s">
        <v>454</v>
      </c>
      <c r="F1271" s="1" t="s">
        <v>491</v>
      </c>
    </row>
    <row r="1272" spans="1:6" x14ac:dyDescent="0.35">
      <c r="A1272">
        <v>221</v>
      </c>
      <c r="B1272" s="1" t="s">
        <v>49</v>
      </c>
      <c r="C1272" s="1" t="s">
        <v>292</v>
      </c>
      <c r="D1272">
        <v>221</v>
      </c>
      <c r="E1272" s="1" t="s">
        <v>455</v>
      </c>
      <c r="F1272" s="1" t="s">
        <v>489</v>
      </c>
    </row>
    <row r="1273" spans="1:6" x14ac:dyDescent="0.35">
      <c r="A1273">
        <v>221</v>
      </c>
      <c r="B1273" s="1" t="s">
        <v>49</v>
      </c>
      <c r="C1273" s="1" t="s">
        <v>292</v>
      </c>
      <c r="D1273">
        <v>222</v>
      </c>
      <c r="E1273" s="1" t="s">
        <v>456</v>
      </c>
      <c r="F1273" s="1" t="s">
        <v>490</v>
      </c>
    </row>
    <row r="1274" spans="1:6" x14ac:dyDescent="0.35">
      <c r="A1274">
        <v>221</v>
      </c>
      <c r="B1274" s="1" t="s">
        <v>49</v>
      </c>
      <c r="C1274" s="1" t="s">
        <v>292</v>
      </c>
      <c r="D1274">
        <v>224</v>
      </c>
      <c r="E1274" s="1" t="s">
        <v>458</v>
      </c>
      <c r="F1274" s="1" t="s">
        <v>488</v>
      </c>
    </row>
    <row r="1275" spans="1:6" x14ac:dyDescent="0.35">
      <c r="A1275">
        <v>221</v>
      </c>
      <c r="B1275" s="1" t="s">
        <v>49</v>
      </c>
      <c r="C1275" s="1" t="s">
        <v>292</v>
      </c>
      <c r="D1275">
        <v>226</v>
      </c>
      <c r="E1275" s="1" t="s">
        <v>477</v>
      </c>
      <c r="F1275" s="1" t="s">
        <v>489</v>
      </c>
    </row>
    <row r="1276" spans="1:6" x14ac:dyDescent="0.35">
      <c r="A1276">
        <v>221</v>
      </c>
      <c r="B1276" s="1" t="s">
        <v>49</v>
      </c>
      <c r="C1276" s="1" t="s">
        <v>292</v>
      </c>
      <c r="D1276">
        <v>191</v>
      </c>
      <c r="E1276" s="1" t="s">
        <v>459</v>
      </c>
      <c r="F1276" s="1" t="s">
        <v>489</v>
      </c>
    </row>
    <row r="1277" spans="1:6" x14ac:dyDescent="0.35">
      <c r="A1277">
        <v>221</v>
      </c>
      <c r="B1277" s="1" t="s">
        <v>49</v>
      </c>
      <c r="C1277" s="1" t="s">
        <v>292</v>
      </c>
      <c r="D1277">
        <v>201</v>
      </c>
      <c r="E1277" s="1" t="s">
        <v>460</v>
      </c>
      <c r="F1277" s="1" t="s">
        <v>491</v>
      </c>
    </row>
    <row r="1278" spans="1:6" x14ac:dyDescent="0.35">
      <c r="A1278">
        <v>221</v>
      </c>
      <c r="B1278" s="1" t="s">
        <v>49</v>
      </c>
      <c r="C1278" s="1" t="s">
        <v>292</v>
      </c>
      <c r="D1278">
        <v>201</v>
      </c>
      <c r="E1278" s="1" t="s">
        <v>460</v>
      </c>
      <c r="F1278" s="1" t="s">
        <v>489</v>
      </c>
    </row>
    <row r="1279" spans="1:6" x14ac:dyDescent="0.35">
      <c r="A1279">
        <v>221</v>
      </c>
      <c r="B1279" s="1" t="s">
        <v>49</v>
      </c>
      <c r="C1279" s="1" t="s">
        <v>292</v>
      </c>
      <c r="D1279">
        <v>207</v>
      </c>
      <c r="E1279" s="1" t="s">
        <v>461</v>
      </c>
      <c r="F1279" s="1" t="s">
        <v>491</v>
      </c>
    </row>
    <row r="1280" spans="1:6" x14ac:dyDescent="0.35">
      <c r="A1280">
        <v>221</v>
      </c>
      <c r="B1280" s="1" t="s">
        <v>49</v>
      </c>
      <c r="C1280" s="1" t="s">
        <v>292</v>
      </c>
      <c r="D1280">
        <v>232</v>
      </c>
      <c r="E1280" s="1" t="s">
        <v>462</v>
      </c>
      <c r="F1280" s="1" t="s">
        <v>491</v>
      </c>
    </row>
    <row r="1281" spans="1:6" x14ac:dyDescent="0.35">
      <c r="A1281">
        <v>221</v>
      </c>
      <c r="B1281" s="1" t="s">
        <v>49</v>
      </c>
      <c r="C1281" s="1" t="s">
        <v>292</v>
      </c>
      <c r="D1281">
        <v>233</v>
      </c>
      <c r="E1281" s="1" t="s">
        <v>463</v>
      </c>
      <c r="F1281" s="1" t="s">
        <v>491</v>
      </c>
    </row>
    <row r="1282" spans="1:6" x14ac:dyDescent="0.35">
      <c r="A1282">
        <v>221</v>
      </c>
      <c r="B1282" s="1" t="s">
        <v>49</v>
      </c>
      <c r="C1282" s="1" t="s">
        <v>292</v>
      </c>
      <c r="D1282">
        <v>160</v>
      </c>
      <c r="E1282" s="1" t="s">
        <v>464</v>
      </c>
      <c r="F1282" s="1" t="s">
        <v>492</v>
      </c>
    </row>
    <row r="1283" spans="1:6" x14ac:dyDescent="0.35">
      <c r="A1283">
        <v>221</v>
      </c>
      <c r="B1283" s="1" t="s">
        <v>49</v>
      </c>
      <c r="C1283" s="1" t="s">
        <v>292</v>
      </c>
      <c r="D1283">
        <v>234</v>
      </c>
      <c r="E1283" s="1" t="s">
        <v>465</v>
      </c>
      <c r="F1283" s="1" t="s">
        <v>491</v>
      </c>
    </row>
    <row r="1284" spans="1:6" x14ac:dyDescent="0.35">
      <c r="A1284">
        <v>221</v>
      </c>
      <c r="B1284" s="1" t="s">
        <v>49</v>
      </c>
      <c r="C1284" s="1" t="s">
        <v>292</v>
      </c>
      <c r="D1284">
        <v>235</v>
      </c>
      <c r="E1284" s="1" t="s">
        <v>466</v>
      </c>
      <c r="F1284" s="1" t="s">
        <v>491</v>
      </c>
    </row>
    <row r="1285" spans="1:6" x14ac:dyDescent="0.35">
      <c r="A1285">
        <v>221</v>
      </c>
      <c r="B1285" s="1" t="s">
        <v>49</v>
      </c>
      <c r="C1285" s="1" t="s">
        <v>292</v>
      </c>
      <c r="D1285">
        <v>236</v>
      </c>
      <c r="E1285" s="1" t="s">
        <v>467</v>
      </c>
      <c r="F1285" s="1" t="s">
        <v>814</v>
      </c>
    </row>
    <row r="1286" spans="1:6" x14ac:dyDescent="0.35">
      <c r="A1286">
        <v>221</v>
      </c>
      <c r="B1286" s="1" t="s">
        <v>49</v>
      </c>
      <c r="C1286" s="1" t="s">
        <v>292</v>
      </c>
      <c r="D1286">
        <v>237</v>
      </c>
      <c r="E1286" s="1" t="s">
        <v>468</v>
      </c>
      <c r="F1286" s="1" t="s">
        <v>815</v>
      </c>
    </row>
    <row r="1287" spans="1:6" x14ac:dyDescent="0.35">
      <c r="A1287">
        <v>221</v>
      </c>
      <c r="B1287" s="1" t="s">
        <v>49</v>
      </c>
      <c r="C1287" s="1" t="s">
        <v>292</v>
      </c>
      <c r="D1287">
        <v>253</v>
      </c>
      <c r="E1287" s="1" t="s">
        <v>469</v>
      </c>
      <c r="F1287" s="1" t="s">
        <v>491</v>
      </c>
    </row>
    <row r="1288" spans="1:6" x14ac:dyDescent="0.35">
      <c r="A1288">
        <v>221</v>
      </c>
      <c r="B1288" s="1" t="s">
        <v>49</v>
      </c>
      <c r="C1288" s="1" t="s">
        <v>292</v>
      </c>
      <c r="D1288">
        <v>254</v>
      </c>
      <c r="E1288" s="1" t="s">
        <v>479</v>
      </c>
      <c r="F1288" s="1" t="s">
        <v>816</v>
      </c>
    </row>
    <row r="1289" spans="1:6" x14ac:dyDescent="0.35">
      <c r="A1289">
        <v>221</v>
      </c>
      <c r="B1289" s="1" t="s">
        <v>49</v>
      </c>
      <c r="C1289" s="1" t="s">
        <v>292</v>
      </c>
      <c r="D1289">
        <v>238</v>
      </c>
      <c r="E1289" s="1" t="s">
        <v>470</v>
      </c>
      <c r="F1289" s="1" t="s">
        <v>491</v>
      </c>
    </row>
    <row r="1290" spans="1:6" x14ac:dyDescent="0.35">
      <c r="A1290">
        <v>221</v>
      </c>
      <c r="B1290" s="1" t="s">
        <v>49</v>
      </c>
      <c r="C1290" s="1" t="s">
        <v>292</v>
      </c>
      <c r="D1290">
        <v>239</v>
      </c>
      <c r="E1290" s="1" t="s">
        <v>471</v>
      </c>
      <c r="F1290" s="1" t="s">
        <v>817</v>
      </c>
    </row>
    <row r="1291" spans="1:6" x14ac:dyDescent="0.35">
      <c r="A1291">
        <v>221</v>
      </c>
      <c r="B1291" s="1" t="s">
        <v>49</v>
      </c>
      <c r="C1291" s="1" t="s">
        <v>292</v>
      </c>
      <c r="D1291">
        <v>240</v>
      </c>
      <c r="E1291" s="1" t="s">
        <v>472</v>
      </c>
      <c r="F1291" s="1" t="s">
        <v>491</v>
      </c>
    </row>
    <row r="1292" spans="1:6" x14ac:dyDescent="0.35">
      <c r="A1292">
        <v>221</v>
      </c>
      <c r="B1292" s="1" t="s">
        <v>49</v>
      </c>
      <c r="C1292" s="1" t="s">
        <v>292</v>
      </c>
      <c r="D1292">
        <v>241</v>
      </c>
      <c r="E1292" s="1" t="s">
        <v>473</v>
      </c>
      <c r="F1292" s="1" t="s">
        <v>508</v>
      </c>
    </row>
    <row r="1293" spans="1:6" x14ac:dyDescent="0.35">
      <c r="A1293">
        <v>221</v>
      </c>
      <c r="B1293" s="1" t="s">
        <v>49</v>
      </c>
      <c r="C1293" s="1" t="s">
        <v>292</v>
      </c>
      <c r="D1293">
        <v>243</v>
      </c>
      <c r="E1293" s="1" t="s">
        <v>474</v>
      </c>
      <c r="F1293" s="1" t="s">
        <v>491</v>
      </c>
    </row>
    <row r="1294" spans="1:6" x14ac:dyDescent="0.35">
      <c r="A1294">
        <v>221</v>
      </c>
      <c r="B1294" s="1" t="s">
        <v>49</v>
      </c>
      <c r="C1294" s="1" t="s">
        <v>292</v>
      </c>
      <c r="D1294">
        <v>244</v>
      </c>
      <c r="E1294" s="1" t="s">
        <v>481</v>
      </c>
      <c r="F1294" s="1" t="s">
        <v>818</v>
      </c>
    </row>
    <row r="1295" spans="1:6" x14ac:dyDescent="0.35">
      <c r="A1295">
        <v>60</v>
      </c>
      <c r="B1295" s="1" t="s">
        <v>210</v>
      </c>
      <c r="C1295" s="1" t="s">
        <v>410</v>
      </c>
      <c r="D1295">
        <v>84</v>
      </c>
      <c r="E1295" s="1" t="s">
        <v>449</v>
      </c>
      <c r="F1295" s="1" t="s">
        <v>709</v>
      </c>
    </row>
    <row r="1296" spans="1:6" x14ac:dyDescent="0.35">
      <c r="A1296">
        <v>220</v>
      </c>
      <c r="B1296" s="1" t="s">
        <v>50</v>
      </c>
      <c r="C1296" s="1" t="s">
        <v>292</v>
      </c>
      <c r="D1296">
        <v>263</v>
      </c>
      <c r="E1296" s="1" t="s">
        <v>448</v>
      </c>
      <c r="F1296" s="1" t="s">
        <v>819</v>
      </c>
    </row>
    <row r="1297" spans="1:6" x14ac:dyDescent="0.35">
      <c r="A1297">
        <v>220</v>
      </c>
      <c r="B1297" s="1" t="s">
        <v>50</v>
      </c>
      <c r="C1297" s="1" t="s">
        <v>292</v>
      </c>
      <c r="D1297">
        <v>97</v>
      </c>
      <c r="E1297" s="1" t="s">
        <v>450</v>
      </c>
      <c r="F1297" s="1" t="s">
        <v>813</v>
      </c>
    </row>
    <row r="1298" spans="1:6" x14ac:dyDescent="0.35">
      <c r="A1298">
        <v>220</v>
      </c>
      <c r="B1298" s="1" t="s">
        <v>50</v>
      </c>
      <c r="C1298" s="1" t="s">
        <v>292</v>
      </c>
      <c r="D1298">
        <v>177</v>
      </c>
      <c r="E1298" s="1" t="s">
        <v>451</v>
      </c>
      <c r="F1298" s="1" t="s">
        <v>526</v>
      </c>
    </row>
    <row r="1299" spans="1:6" x14ac:dyDescent="0.35">
      <c r="A1299">
        <v>220</v>
      </c>
      <c r="B1299" s="1" t="s">
        <v>50</v>
      </c>
      <c r="C1299" s="1" t="s">
        <v>292</v>
      </c>
      <c r="D1299">
        <v>213</v>
      </c>
      <c r="E1299" s="1" t="s">
        <v>453</v>
      </c>
      <c r="F1299" s="1" t="s">
        <v>490</v>
      </c>
    </row>
    <row r="1300" spans="1:6" x14ac:dyDescent="0.35">
      <c r="A1300">
        <v>220</v>
      </c>
      <c r="B1300" s="1" t="s">
        <v>50</v>
      </c>
      <c r="C1300" s="1" t="s">
        <v>292</v>
      </c>
      <c r="D1300">
        <v>219</v>
      </c>
      <c r="E1300" s="1" t="s">
        <v>454</v>
      </c>
      <c r="F1300" s="1" t="s">
        <v>491</v>
      </c>
    </row>
    <row r="1301" spans="1:6" x14ac:dyDescent="0.35">
      <c r="A1301">
        <v>220</v>
      </c>
      <c r="B1301" s="1" t="s">
        <v>50</v>
      </c>
      <c r="C1301" s="1" t="s">
        <v>292</v>
      </c>
      <c r="D1301">
        <v>221</v>
      </c>
      <c r="E1301" s="1" t="s">
        <v>455</v>
      </c>
      <c r="F1301" s="1" t="s">
        <v>489</v>
      </c>
    </row>
    <row r="1302" spans="1:6" x14ac:dyDescent="0.35">
      <c r="A1302">
        <v>220</v>
      </c>
      <c r="B1302" s="1" t="s">
        <v>50</v>
      </c>
      <c r="C1302" s="1" t="s">
        <v>292</v>
      </c>
      <c r="D1302">
        <v>222</v>
      </c>
      <c r="E1302" s="1" t="s">
        <v>456</v>
      </c>
      <c r="F1302" s="1" t="s">
        <v>490</v>
      </c>
    </row>
    <row r="1303" spans="1:6" x14ac:dyDescent="0.35">
      <c r="A1303">
        <v>220</v>
      </c>
      <c r="B1303" s="1" t="s">
        <v>50</v>
      </c>
      <c r="C1303" s="1" t="s">
        <v>292</v>
      </c>
      <c r="D1303">
        <v>223</v>
      </c>
      <c r="E1303" s="1" t="s">
        <v>457</v>
      </c>
      <c r="F1303" s="1" t="s">
        <v>821</v>
      </c>
    </row>
    <row r="1304" spans="1:6" x14ac:dyDescent="0.35">
      <c r="A1304">
        <v>220</v>
      </c>
      <c r="B1304" s="1" t="s">
        <v>50</v>
      </c>
      <c r="C1304" s="1" t="s">
        <v>292</v>
      </c>
      <c r="D1304">
        <v>224</v>
      </c>
      <c r="E1304" s="1" t="s">
        <v>458</v>
      </c>
      <c r="F1304" s="1" t="s">
        <v>488</v>
      </c>
    </row>
    <row r="1305" spans="1:6" x14ac:dyDescent="0.35">
      <c r="A1305">
        <v>220</v>
      </c>
      <c r="B1305" s="1" t="s">
        <v>50</v>
      </c>
      <c r="C1305" s="1" t="s">
        <v>292</v>
      </c>
      <c r="D1305">
        <v>226</v>
      </c>
      <c r="E1305" s="1" t="s">
        <v>477</v>
      </c>
      <c r="F1305" s="1" t="s">
        <v>489</v>
      </c>
    </row>
    <row r="1306" spans="1:6" x14ac:dyDescent="0.35">
      <c r="A1306">
        <v>220</v>
      </c>
      <c r="B1306" s="1" t="s">
        <v>50</v>
      </c>
      <c r="C1306" s="1" t="s">
        <v>292</v>
      </c>
      <c r="D1306">
        <v>191</v>
      </c>
      <c r="E1306" s="1" t="s">
        <v>459</v>
      </c>
      <c r="F1306" s="1" t="s">
        <v>489</v>
      </c>
    </row>
    <row r="1307" spans="1:6" x14ac:dyDescent="0.35">
      <c r="A1307">
        <v>220</v>
      </c>
      <c r="B1307" s="1" t="s">
        <v>50</v>
      </c>
      <c r="C1307" s="1" t="s">
        <v>292</v>
      </c>
      <c r="D1307">
        <v>201</v>
      </c>
      <c r="E1307" s="1" t="s">
        <v>460</v>
      </c>
      <c r="F1307" s="1" t="s">
        <v>488</v>
      </c>
    </row>
    <row r="1308" spans="1:6" x14ac:dyDescent="0.35">
      <c r="A1308">
        <v>220</v>
      </c>
      <c r="B1308" s="1" t="s">
        <v>50</v>
      </c>
      <c r="C1308" s="1" t="s">
        <v>292</v>
      </c>
      <c r="D1308">
        <v>207</v>
      </c>
      <c r="E1308" s="1" t="s">
        <v>461</v>
      </c>
      <c r="F1308" s="1" t="s">
        <v>491</v>
      </c>
    </row>
    <row r="1309" spans="1:6" x14ac:dyDescent="0.35">
      <c r="A1309">
        <v>220</v>
      </c>
      <c r="B1309" s="1" t="s">
        <v>50</v>
      </c>
      <c r="C1309" s="1" t="s">
        <v>292</v>
      </c>
      <c r="D1309">
        <v>232</v>
      </c>
      <c r="E1309" s="1" t="s">
        <v>462</v>
      </c>
      <c r="F1309" s="1" t="s">
        <v>491</v>
      </c>
    </row>
    <row r="1310" spans="1:6" x14ac:dyDescent="0.35">
      <c r="A1310">
        <v>220</v>
      </c>
      <c r="B1310" s="1" t="s">
        <v>50</v>
      </c>
      <c r="C1310" s="1" t="s">
        <v>292</v>
      </c>
      <c r="D1310">
        <v>233</v>
      </c>
      <c r="E1310" s="1" t="s">
        <v>463</v>
      </c>
      <c r="F1310" s="1" t="s">
        <v>491</v>
      </c>
    </row>
    <row r="1311" spans="1:6" x14ac:dyDescent="0.35">
      <c r="A1311">
        <v>220</v>
      </c>
      <c r="B1311" s="1" t="s">
        <v>50</v>
      </c>
      <c r="C1311" s="1" t="s">
        <v>292</v>
      </c>
      <c r="D1311">
        <v>160</v>
      </c>
      <c r="E1311" s="1" t="s">
        <v>464</v>
      </c>
      <c r="F1311" s="1" t="s">
        <v>492</v>
      </c>
    </row>
    <row r="1312" spans="1:6" x14ac:dyDescent="0.35">
      <c r="A1312">
        <v>220</v>
      </c>
      <c r="B1312" s="1" t="s">
        <v>50</v>
      </c>
      <c r="C1312" s="1" t="s">
        <v>292</v>
      </c>
      <c r="D1312">
        <v>234</v>
      </c>
      <c r="E1312" s="1" t="s">
        <v>465</v>
      </c>
      <c r="F1312" s="1" t="s">
        <v>491</v>
      </c>
    </row>
    <row r="1313" spans="1:6" x14ac:dyDescent="0.35">
      <c r="A1313">
        <v>220</v>
      </c>
      <c r="B1313" s="1" t="s">
        <v>50</v>
      </c>
      <c r="C1313" s="1" t="s">
        <v>292</v>
      </c>
      <c r="D1313">
        <v>235</v>
      </c>
      <c r="E1313" s="1" t="s">
        <v>466</v>
      </c>
      <c r="F1313" s="1" t="s">
        <v>491</v>
      </c>
    </row>
    <row r="1314" spans="1:6" x14ac:dyDescent="0.35">
      <c r="A1314">
        <v>220</v>
      </c>
      <c r="B1314" s="1" t="s">
        <v>50</v>
      </c>
      <c r="C1314" s="1" t="s">
        <v>292</v>
      </c>
      <c r="D1314">
        <v>236</v>
      </c>
      <c r="E1314" s="1" t="s">
        <v>467</v>
      </c>
      <c r="F1314" s="1" t="s">
        <v>822</v>
      </c>
    </row>
    <row r="1315" spans="1:6" x14ac:dyDescent="0.35">
      <c r="A1315">
        <v>220</v>
      </c>
      <c r="B1315" s="1" t="s">
        <v>50</v>
      </c>
      <c r="C1315" s="1" t="s">
        <v>292</v>
      </c>
      <c r="D1315">
        <v>237</v>
      </c>
      <c r="E1315" s="1" t="s">
        <v>468</v>
      </c>
      <c r="F1315" s="1" t="s">
        <v>823</v>
      </c>
    </row>
    <row r="1316" spans="1:6" x14ac:dyDescent="0.35">
      <c r="A1316">
        <v>220</v>
      </c>
      <c r="B1316" s="1" t="s">
        <v>50</v>
      </c>
      <c r="C1316" s="1" t="s">
        <v>292</v>
      </c>
      <c r="D1316">
        <v>253</v>
      </c>
      <c r="E1316" s="1" t="s">
        <v>469</v>
      </c>
      <c r="F1316" s="1" t="s">
        <v>488</v>
      </c>
    </row>
    <row r="1317" spans="1:6" x14ac:dyDescent="0.35">
      <c r="A1317">
        <v>220</v>
      </c>
      <c r="B1317" s="1" t="s">
        <v>50</v>
      </c>
      <c r="C1317" s="1" t="s">
        <v>292</v>
      </c>
      <c r="D1317">
        <v>254</v>
      </c>
      <c r="E1317" s="1" t="s">
        <v>479</v>
      </c>
      <c r="F1317" s="1" t="s">
        <v>824</v>
      </c>
    </row>
    <row r="1318" spans="1:6" x14ac:dyDescent="0.35">
      <c r="A1318">
        <v>220</v>
      </c>
      <c r="B1318" s="1" t="s">
        <v>50</v>
      </c>
      <c r="C1318" s="1" t="s">
        <v>292</v>
      </c>
      <c r="D1318">
        <v>238</v>
      </c>
      <c r="E1318" s="1" t="s">
        <v>470</v>
      </c>
      <c r="F1318" s="1" t="s">
        <v>491</v>
      </c>
    </row>
    <row r="1319" spans="1:6" x14ac:dyDescent="0.35">
      <c r="A1319">
        <v>220</v>
      </c>
      <c r="B1319" s="1" t="s">
        <v>50</v>
      </c>
      <c r="C1319" s="1" t="s">
        <v>292</v>
      </c>
      <c r="D1319">
        <v>239</v>
      </c>
      <c r="E1319" s="1" t="s">
        <v>471</v>
      </c>
      <c r="F1319" s="1" t="s">
        <v>825</v>
      </c>
    </row>
    <row r="1320" spans="1:6" x14ac:dyDescent="0.35">
      <c r="A1320">
        <v>220</v>
      </c>
      <c r="B1320" s="1" t="s">
        <v>50</v>
      </c>
      <c r="C1320" s="1" t="s">
        <v>292</v>
      </c>
      <c r="D1320">
        <v>240</v>
      </c>
      <c r="E1320" s="1" t="s">
        <v>472</v>
      </c>
      <c r="F1320" s="1" t="s">
        <v>491</v>
      </c>
    </row>
    <row r="1321" spans="1:6" x14ac:dyDescent="0.35">
      <c r="A1321">
        <v>220</v>
      </c>
      <c r="B1321" s="1" t="s">
        <v>50</v>
      </c>
      <c r="C1321" s="1" t="s">
        <v>292</v>
      </c>
      <c r="D1321">
        <v>242</v>
      </c>
      <c r="E1321" s="1" t="s">
        <v>479</v>
      </c>
      <c r="F1321" s="1" t="s">
        <v>826</v>
      </c>
    </row>
    <row r="1322" spans="1:6" x14ac:dyDescent="0.35">
      <c r="A1322">
        <v>220</v>
      </c>
      <c r="B1322" s="1" t="s">
        <v>50</v>
      </c>
      <c r="C1322" s="1" t="s">
        <v>292</v>
      </c>
      <c r="D1322">
        <v>243</v>
      </c>
      <c r="E1322" s="1" t="s">
        <v>474</v>
      </c>
      <c r="F1322" s="1" t="s">
        <v>491</v>
      </c>
    </row>
    <row r="1323" spans="1:6" x14ac:dyDescent="0.35">
      <c r="A1323">
        <v>220</v>
      </c>
      <c r="B1323" s="1" t="s">
        <v>50</v>
      </c>
      <c r="C1323" s="1" t="s">
        <v>292</v>
      </c>
      <c r="D1323">
        <v>244</v>
      </c>
      <c r="E1323" s="1" t="s">
        <v>481</v>
      </c>
      <c r="F1323" s="1" t="s">
        <v>827</v>
      </c>
    </row>
    <row r="1324" spans="1:6" x14ac:dyDescent="0.35">
      <c r="A1324">
        <v>220</v>
      </c>
      <c r="B1324" s="1" t="s">
        <v>50</v>
      </c>
      <c r="C1324" s="1" t="s">
        <v>292</v>
      </c>
      <c r="D1324">
        <v>300</v>
      </c>
      <c r="E1324" s="1" t="s">
        <v>475</v>
      </c>
      <c r="F1324" s="1" t="s">
        <v>828</v>
      </c>
    </row>
    <row r="1325" spans="1:6" x14ac:dyDescent="0.35">
      <c r="A1325">
        <v>61</v>
      </c>
      <c r="B1325" s="1" t="s">
        <v>209</v>
      </c>
      <c r="C1325" s="1" t="s">
        <v>361</v>
      </c>
      <c r="D1325">
        <v>84</v>
      </c>
      <c r="E1325" s="1" t="s">
        <v>449</v>
      </c>
      <c r="F1325" s="1" t="s">
        <v>709</v>
      </c>
    </row>
    <row r="1326" spans="1:6" x14ac:dyDescent="0.35">
      <c r="A1326">
        <v>219</v>
      </c>
      <c r="B1326" s="1" t="s">
        <v>51</v>
      </c>
      <c r="C1326" s="1" t="s">
        <v>293</v>
      </c>
      <c r="D1326">
        <v>263</v>
      </c>
      <c r="E1326" s="1" t="s">
        <v>448</v>
      </c>
      <c r="F1326" s="1" t="s">
        <v>829</v>
      </c>
    </row>
    <row r="1327" spans="1:6" x14ac:dyDescent="0.35">
      <c r="A1327">
        <v>219</v>
      </c>
      <c r="B1327" s="1" t="s">
        <v>51</v>
      </c>
      <c r="C1327" s="1" t="s">
        <v>293</v>
      </c>
      <c r="D1327">
        <v>97</v>
      </c>
      <c r="E1327" s="1" t="s">
        <v>450</v>
      </c>
      <c r="F1327" s="1" t="s">
        <v>830</v>
      </c>
    </row>
    <row r="1328" spans="1:6" x14ac:dyDescent="0.35">
      <c r="A1328">
        <v>219</v>
      </c>
      <c r="B1328" s="1" t="s">
        <v>51</v>
      </c>
      <c r="C1328" s="1" t="s">
        <v>293</v>
      </c>
      <c r="D1328">
        <v>213</v>
      </c>
      <c r="E1328" s="1" t="s">
        <v>453</v>
      </c>
      <c r="F1328" s="1" t="s">
        <v>489</v>
      </c>
    </row>
    <row r="1329" spans="1:6" x14ac:dyDescent="0.35">
      <c r="A1329">
        <v>219</v>
      </c>
      <c r="B1329" s="1" t="s">
        <v>51</v>
      </c>
      <c r="C1329" s="1" t="s">
        <v>293</v>
      </c>
      <c r="D1329">
        <v>213</v>
      </c>
      <c r="E1329" s="1" t="s">
        <v>453</v>
      </c>
      <c r="F1329" s="1" t="s">
        <v>490</v>
      </c>
    </row>
    <row r="1330" spans="1:6" x14ac:dyDescent="0.35">
      <c r="A1330">
        <v>219</v>
      </c>
      <c r="B1330" s="1" t="s">
        <v>51</v>
      </c>
      <c r="C1330" s="1" t="s">
        <v>293</v>
      </c>
      <c r="D1330">
        <v>219</v>
      </c>
      <c r="E1330" s="1" t="s">
        <v>454</v>
      </c>
      <c r="F1330" s="1" t="s">
        <v>491</v>
      </c>
    </row>
    <row r="1331" spans="1:6" x14ac:dyDescent="0.35">
      <c r="A1331">
        <v>219</v>
      </c>
      <c r="B1331" s="1" t="s">
        <v>51</v>
      </c>
      <c r="C1331" s="1" t="s">
        <v>293</v>
      </c>
      <c r="D1331">
        <v>221</v>
      </c>
      <c r="E1331" s="1" t="s">
        <v>455</v>
      </c>
      <c r="F1331" s="1" t="s">
        <v>489</v>
      </c>
    </row>
    <row r="1332" spans="1:6" x14ac:dyDescent="0.35">
      <c r="A1332">
        <v>219</v>
      </c>
      <c r="B1332" s="1" t="s">
        <v>51</v>
      </c>
      <c r="C1332" s="1" t="s">
        <v>293</v>
      </c>
      <c r="D1332">
        <v>222</v>
      </c>
      <c r="E1332" s="1" t="s">
        <v>456</v>
      </c>
      <c r="F1332" s="1" t="s">
        <v>490</v>
      </c>
    </row>
    <row r="1333" spans="1:6" x14ac:dyDescent="0.35">
      <c r="A1333">
        <v>219</v>
      </c>
      <c r="B1333" s="1" t="s">
        <v>51</v>
      </c>
      <c r="C1333" s="1" t="s">
        <v>293</v>
      </c>
      <c r="D1333">
        <v>223</v>
      </c>
      <c r="E1333" s="1" t="s">
        <v>457</v>
      </c>
      <c r="F1333" s="1" t="s">
        <v>678</v>
      </c>
    </row>
    <row r="1334" spans="1:6" x14ac:dyDescent="0.35">
      <c r="A1334">
        <v>219</v>
      </c>
      <c r="B1334" s="1" t="s">
        <v>51</v>
      </c>
      <c r="C1334" s="1" t="s">
        <v>293</v>
      </c>
      <c r="D1334">
        <v>224</v>
      </c>
      <c r="E1334" s="1" t="s">
        <v>458</v>
      </c>
      <c r="F1334" s="1" t="s">
        <v>488</v>
      </c>
    </row>
    <row r="1335" spans="1:6" x14ac:dyDescent="0.35">
      <c r="A1335">
        <v>219</v>
      </c>
      <c r="B1335" s="1" t="s">
        <v>51</v>
      </c>
      <c r="C1335" s="1" t="s">
        <v>293</v>
      </c>
      <c r="D1335">
        <v>191</v>
      </c>
      <c r="E1335" s="1" t="s">
        <v>459</v>
      </c>
      <c r="F1335" s="1" t="s">
        <v>571</v>
      </c>
    </row>
    <row r="1336" spans="1:6" x14ac:dyDescent="0.35">
      <c r="A1336">
        <v>219</v>
      </c>
      <c r="B1336" s="1" t="s">
        <v>51</v>
      </c>
      <c r="C1336" s="1" t="s">
        <v>293</v>
      </c>
      <c r="D1336">
        <v>201</v>
      </c>
      <c r="E1336" s="1" t="s">
        <v>460</v>
      </c>
      <c r="F1336" s="1" t="s">
        <v>488</v>
      </c>
    </row>
    <row r="1337" spans="1:6" x14ac:dyDescent="0.35">
      <c r="A1337">
        <v>219</v>
      </c>
      <c r="B1337" s="1" t="s">
        <v>51</v>
      </c>
      <c r="C1337" s="1" t="s">
        <v>293</v>
      </c>
      <c r="D1337">
        <v>201</v>
      </c>
      <c r="E1337" s="1" t="s">
        <v>460</v>
      </c>
      <c r="F1337" s="1" t="s">
        <v>489</v>
      </c>
    </row>
    <row r="1338" spans="1:6" x14ac:dyDescent="0.35">
      <c r="A1338">
        <v>219</v>
      </c>
      <c r="B1338" s="1" t="s">
        <v>51</v>
      </c>
      <c r="C1338" s="1" t="s">
        <v>293</v>
      </c>
      <c r="D1338">
        <v>207</v>
      </c>
      <c r="E1338" s="1" t="s">
        <v>461</v>
      </c>
      <c r="F1338" s="1" t="s">
        <v>489</v>
      </c>
    </row>
    <row r="1339" spans="1:6" x14ac:dyDescent="0.35">
      <c r="A1339">
        <v>219</v>
      </c>
      <c r="B1339" s="1" t="s">
        <v>51</v>
      </c>
      <c r="C1339" s="1" t="s">
        <v>293</v>
      </c>
      <c r="D1339">
        <v>208</v>
      </c>
      <c r="E1339" s="1" t="s">
        <v>480</v>
      </c>
      <c r="F1339" s="1" t="s">
        <v>831</v>
      </c>
    </row>
    <row r="1340" spans="1:6" x14ac:dyDescent="0.35">
      <c r="A1340">
        <v>219</v>
      </c>
      <c r="B1340" s="1" t="s">
        <v>51</v>
      </c>
      <c r="C1340" s="1" t="s">
        <v>293</v>
      </c>
      <c r="D1340">
        <v>232</v>
      </c>
      <c r="E1340" s="1" t="s">
        <v>462</v>
      </c>
      <c r="F1340" s="1" t="s">
        <v>491</v>
      </c>
    </row>
    <row r="1341" spans="1:6" x14ac:dyDescent="0.35">
      <c r="A1341">
        <v>219</v>
      </c>
      <c r="B1341" s="1" t="s">
        <v>51</v>
      </c>
      <c r="C1341" s="1" t="s">
        <v>293</v>
      </c>
      <c r="D1341">
        <v>233</v>
      </c>
      <c r="E1341" s="1" t="s">
        <v>463</v>
      </c>
      <c r="F1341" s="1" t="s">
        <v>491</v>
      </c>
    </row>
    <row r="1342" spans="1:6" x14ac:dyDescent="0.35">
      <c r="A1342">
        <v>219</v>
      </c>
      <c r="B1342" s="1" t="s">
        <v>51</v>
      </c>
      <c r="C1342" s="1" t="s">
        <v>293</v>
      </c>
      <c r="D1342">
        <v>160</v>
      </c>
      <c r="E1342" s="1" t="s">
        <v>464</v>
      </c>
      <c r="F1342" s="1" t="s">
        <v>492</v>
      </c>
    </row>
    <row r="1343" spans="1:6" x14ac:dyDescent="0.35">
      <c r="A1343">
        <v>219</v>
      </c>
      <c r="B1343" s="1" t="s">
        <v>51</v>
      </c>
      <c r="C1343" s="1" t="s">
        <v>293</v>
      </c>
      <c r="D1343">
        <v>234</v>
      </c>
      <c r="E1343" s="1" t="s">
        <v>465</v>
      </c>
      <c r="F1343" s="1" t="s">
        <v>491</v>
      </c>
    </row>
    <row r="1344" spans="1:6" x14ac:dyDescent="0.35">
      <c r="A1344">
        <v>219</v>
      </c>
      <c r="B1344" s="1" t="s">
        <v>51</v>
      </c>
      <c r="C1344" s="1" t="s">
        <v>293</v>
      </c>
      <c r="D1344">
        <v>235</v>
      </c>
      <c r="E1344" s="1" t="s">
        <v>466</v>
      </c>
      <c r="F1344" s="1" t="s">
        <v>508</v>
      </c>
    </row>
    <row r="1345" spans="1:6" x14ac:dyDescent="0.35">
      <c r="A1345">
        <v>219</v>
      </c>
      <c r="B1345" s="1" t="s">
        <v>51</v>
      </c>
      <c r="C1345" s="1" t="s">
        <v>293</v>
      </c>
      <c r="D1345">
        <v>236</v>
      </c>
      <c r="E1345" s="1" t="s">
        <v>467</v>
      </c>
      <c r="F1345" s="1" t="s">
        <v>832</v>
      </c>
    </row>
    <row r="1346" spans="1:6" x14ac:dyDescent="0.35">
      <c r="A1346">
        <v>219</v>
      </c>
      <c r="B1346" s="1" t="s">
        <v>51</v>
      </c>
      <c r="C1346" s="1" t="s">
        <v>293</v>
      </c>
      <c r="D1346">
        <v>253</v>
      </c>
      <c r="E1346" s="1" t="s">
        <v>469</v>
      </c>
      <c r="F1346" s="1" t="s">
        <v>491</v>
      </c>
    </row>
    <row r="1347" spans="1:6" x14ac:dyDescent="0.35">
      <c r="A1347">
        <v>219</v>
      </c>
      <c r="B1347" s="1" t="s">
        <v>51</v>
      </c>
      <c r="C1347" s="1" t="s">
        <v>293</v>
      </c>
      <c r="D1347">
        <v>238</v>
      </c>
      <c r="E1347" s="1" t="s">
        <v>470</v>
      </c>
      <c r="F1347" s="1" t="s">
        <v>488</v>
      </c>
    </row>
    <row r="1348" spans="1:6" x14ac:dyDescent="0.35">
      <c r="A1348">
        <v>219</v>
      </c>
      <c r="B1348" s="1" t="s">
        <v>51</v>
      </c>
      <c r="C1348" s="1" t="s">
        <v>293</v>
      </c>
      <c r="D1348">
        <v>239</v>
      </c>
      <c r="E1348" s="1" t="s">
        <v>471</v>
      </c>
      <c r="F1348" s="1" t="s">
        <v>833</v>
      </c>
    </row>
    <row r="1349" spans="1:6" x14ac:dyDescent="0.35">
      <c r="A1349">
        <v>219</v>
      </c>
      <c r="B1349" s="1" t="s">
        <v>51</v>
      </c>
      <c r="C1349" s="1" t="s">
        <v>293</v>
      </c>
      <c r="D1349">
        <v>240</v>
      </c>
      <c r="E1349" s="1" t="s">
        <v>472</v>
      </c>
      <c r="F1349" s="1" t="s">
        <v>491</v>
      </c>
    </row>
    <row r="1350" spans="1:6" x14ac:dyDescent="0.35">
      <c r="A1350">
        <v>219</v>
      </c>
      <c r="B1350" s="1" t="s">
        <v>51</v>
      </c>
      <c r="C1350" s="1" t="s">
        <v>293</v>
      </c>
      <c r="D1350">
        <v>241</v>
      </c>
      <c r="E1350" s="1" t="s">
        <v>473</v>
      </c>
      <c r="F1350" s="1" t="s">
        <v>491</v>
      </c>
    </row>
    <row r="1351" spans="1:6" x14ac:dyDescent="0.35">
      <c r="A1351">
        <v>219</v>
      </c>
      <c r="B1351" s="1" t="s">
        <v>51</v>
      </c>
      <c r="C1351" s="1" t="s">
        <v>293</v>
      </c>
      <c r="D1351">
        <v>243</v>
      </c>
      <c r="E1351" s="1" t="s">
        <v>474</v>
      </c>
      <c r="F1351" s="1" t="s">
        <v>491</v>
      </c>
    </row>
    <row r="1352" spans="1:6" x14ac:dyDescent="0.35">
      <c r="A1352">
        <v>219</v>
      </c>
      <c r="B1352" s="1" t="s">
        <v>51</v>
      </c>
      <c r="C1352" s="1" t="s">
        <v>293</v>
      </c>
      <c r="D1352">
        <v>244</v>
      </c>
      <c r="E1352" s="1" t="s">
        <v>481</v>
      </c>
      <c r="F1352" s="1" t="s">
        <v>834</v>
      </c>
    </row>
    <row r="1353" spans="1:6" x14ac:dyDescent="0.35">
      <c r="A1353">
        <v>219</v>
      </c>
      <c r="B1353" s="1" t="s">
        <v>51</v>
      </c>
      <c r="C1353" s="1" t="s">
        <v>293</v>
      </c>
      <c r="D1353">
        <v>300</v>
      </c>
      <c r="E1353" s="1" t="s">
        <v>475</v>
      </c>
      <c r="F1353" s="1" t="s">
        <v>835</v>
      </c>
    </row>
    <row r="1354" spans="1:6" x14ac:dyDescent="0.35">
      <c r="A1354">
        <v>62</v>
      </c>
      <c r="B1354" s="1" t="s">
        <v>208</v>
      </c>
      <c r="C1354" s="1" t="s">
        <v>421</v>
      </c>
      <c r="D1354">
        <v>84</v>
      </c>
      <c r="E1354" s="1" t="s">
        <v>449</v>
      </c>
      <c r="F1354" s="1" t="s">
        <v>1210</v>
      </c>
    </row>
    <row r="1355" spans="1:6" x14ac:dyDescent="0.35">
      <c r="A1355">
        <v>218</v>
      </c>
      <c r="B1355" s="1" t="s">
        <v>52</v>
      </c>
      <c r="C1355" s="1" t="s">
        <v>275</v>
      </c>
      <c r="D1355">
        <v>263</v>
      </c>
      <c r="E1355" s="1" t="s">
        <v>448</v>
      </c>
      <c r="F1355" s="1" t="s">
        <v>836</v>
      </c>
    </row>
    <row r="1356" spans="1:6" x14ac:dyDescent="0.35">
      <c r="A1356">
        <v>218</v>
      </c>
      <c r="B1356" s="1" t="s">
        <v>52</v>
      </c>
      <c r="C1356" s="1" t="s">
        <v>275</v>
      </c>
      <c r="D1356">
        <v>97</v>
      </c>
      <c r="E1356" s="1" t="s">
        <v>450</v>
      </c>
      <c r="F1356" s="1" t="s">
        <v>837</v>
      </c>
    </row>
    <row r="1357" spans="1:6" x14ac:dyDescent="0.35">
      <c r="A1357">
        <v>218</v>
      </c>
      <c r="B1357" s="1" t="s">
        <v>52</v>
      </c>
      <c r="C1357" s="1" t="s">
        <v>275</v>
      </c>
      <c r="D1357">
        <v>177</v>
      </c>
      <c r="E1357" s="1" t="s">
        <v>451</v>
      </c>
      <c r="F1357" s="1" t="s">
        <v>485</v>
      </c>
    </row>
    <row r="1358" spans="1:6" x14ac:dyDescent="0.35">
      <c r="A1358">
        <v>218</v>
      </c>
      <c r="B1358" s="1" t="s">
        <v>52</v>
      </c>
      <c r="C1358" s="1" t="s">
        <v>275</v>
      </c>
      <c r="D1358">
        <v>178</v>
      </c>
      <c r="E1358" s="1" t="s">
        <v>452</v>
      </c>
      <c r="F1358" s="1" t="s">
        <v>632</v>
      </c>
    </row>
    <row r="1359" spans="1:6" x14ac:dyDescent="0.35">
      <c r="A1359">
        <v>218</v>
      </c>
      <c r="B1359" s="1" t="s">
        <v>52</v>
      </c>
      <c r="C1359" s="1" t="s">
        <v>275</v>
      </c>
      <c r="D1359">
        <v>213</v>
      </c>
      <c r="E1359" s="1" t="s">
        <v>453</v>
      </c>
      <c r="F1359" s="1" t="s">
        <v>490</v>
      </c>
    </row>
    <row r="1360" spans="1:6" x14ac:dyDescent="0.35">
      <c r="A1360">
        <v>218</v>
      </c>
      <c r="B1360" s="1" t="s">
        <v>52</v>
      </c>
      <c r="C1360" s="1" t="s">
        <v>275</v>
      </c>
      <c r="D1360">
        <v>219</v>
      </c>
      <c r="E1360" s="1" t="s">
        <v>454</v>
      </c>
      <c r="F1360" s="1" t="s">
        <v>491</v>
      </c>
    </row>
    <row r="1361" spans="1:6" x14ac:dyDescent="0.35">
      <c r="A1361">
        <v>218</v>
      </c>
      <c r="B1361" s="1" t="s">
        <v>52</v>
      </c>
      <c r="C1361" s="1" t="s">
        <v>275</v>
      </c>
      <c r="D1361">
        <v>221</v>
      </c>
      <c r="E1361" s="1" t="s">
        <v>455</v>
      </c>
      <c r="F1361" s="1" t="s">
        <v>508</v>
      </c>
    </row>
    <row r="1362" spans="1:6" x14ac:dyDescent="0.35">
      <c r="A1362">
        <v>218</v>
      </c>
      <c r="B1362" s="1" t="s">
        <v>52</v>
      </c>
      <c r="C1362" s="1" t="s">
        <v>275</v>
      </c>
      <c r="D1362">
        <v>222</v>
      </c>
      <c r="E1362" s="1" t="s">
        <v>456</v>
      </c>
      <c r="F1362" s="1" t="s">
        <v>508</v>
      </c>
    </row>
    <row r="1363" spans="1:6" x14ac:dyDescent="0.35">
      <c r="A1363">
        <v>218</v>
      </c>
      <c r="B1363" s="1" t="s">
        <v>52</v>
      </c>
      <c r="C1363" s="1" t="s">
        <v>275</v>
      </c>
      <c r="D1363">
        <v>223</v>
      </c>
      <c r="E1363" s="1" t="s">
        <v>457</v>
      </c>
      <c r="F1363" s="1" t="s">
        <v>574</v>
      </c>
    </row>
    <row r="1364" spans="1:6" x14ac:dyDescent="0.35">
      <c r="A1364">
        <v>218</v>
      </c>
      <c r="B1364" s="1" t="s">
        <v>52</v>
      </c>
      <c r="C1364" s="1" t="s">
        <v>275</v>
      </c>
      <c r="D1364">
        <v>224</v>
      </c>
      <c r="E1364" s="1" t="s">
        <v>458</v>
      </c>
      <c r="F1364" s="1" t="s">
        <v>488</v>
      </c>
    </row>
    <row r="1365" spans="1:6" x14ac:dyDescent="0.35">
      <c r="A1365">
        <v>218</v>
      </c>
      <c r="B1365" s="1" t="s">
        <v>52</v>
      </c>
      <c r="C1365" s="1" t="s">
        <v>275</v>
      </c>
      <c r="D1365">
        <v>226</v>
      </c>
      <c r="E1365" s="1" t="s">
        <v>477</v>
      </c>
      <c r="F1365" s="1" t="s">
        <v>489</v>
      </c>
    </row>
    <row r="1366" spans="1:6" x14ac:dyDescent="0.35">
      <c r="A1366">
        <v>218</v>
      </c>
      <c r="B1366" s="1" t="s">
        <v>52</v>
      </c>
      <c r="C1366" s="1" t="s">
        <v>275</v>
      </c>
      <c r="D1366">
        <v>191</v>
      </c>
      <c r="E1366" s="1" t="s">
        <v>459</v>
      </c>
      <c r="F1366" s="1" t="s">
        <v>491</v>
      </c>
    </row>
    <row r="1367" spans="1:6" x14ac:dyDescent="0.35">
      <c r="A1367">
        <v>218</v>
      </c>
      <c r="B1367" s="1" t="s">
        <v>52</v>
      </c>
      <c r="C1367" s="1" t="s">
        <v>275</v>
      </c>
      <c r="D1367">
        <v>191</v>
      </c>
      <c r="E1367" s="1" t="s">
        <v>459</v>
      </c>
      <c r="F1367" s="1" t="s">
        <v>490</v>
      </c>
    </row>
    <row r="1368" spans="1:6" x14ac:dyDescent="0.35">
      <c r="A1368">
        <v>218</v>
      </c>
      <c r="B1368" s="1" t="s">
        <v>52</v>
      </c>
      <c r="C1368" s="1" t="s">
        <v>275</v>
      </c>
      <c r="D1368">
        <v>191</v>
      </c>
      <c r="E1368" s="1" t="s">
        <v>459</v>
      </c>
      <c r="F1368" s="1" t="s">
        <v>504</v>
      </c>
    </row>
    <row r="1369" spans="1:6" x14ac:dyDescent="0.35">
      <c r="A1369">
        <v>218</v>
      </c>
      <c r="B1369" s="1" t="s">
        <v>52</v>
      </c>
      <c r="C1369" s="1" t="s">
        <v>275</v>
      </c>
      <c r="D1369">
        <v>192</v>
      </c>
      <c r="E1369" s="1" t="s">
        <v>478</v>
      </c>
      <c r="F1369" s="1" t="s">
        <v>838</v>
      </c>
    </row>
    <row r="1370" spans="1:6" x14ac:dyDescent="0.35">
      <c r="A1370">
        <v>218</v>
      </c>
      <c r="B1370" s="1" t="s">
        <v>52</v>
      </c>
      <c r="C1370" s="1" t="s">
        <v>275</v>
      </c>
      <c r="D1370">
        <v>201</v>
      </c>
      <c r="E1370" s="1" t="s">
        <v>460</v>
      </c>
      <c r="F1370" s="1" t="s">
        <v>488</v>
      </c>
    </row>
    <row r="1371" spans="1:6" x14ac:dyDescent="0.35">
      <c r="A1371">
        <v>218</v>
      </c>
      <c r="B1371" s="1" t="s">
        <v>52</v>
      </c>
      <c r="C1371" s="1" t="s">
        <v>275</v>
      </c>
      <c r="D1371">
        <v>201</v>
      </c>
      <c r="E1371" s="1" t="s">
        <v>460</v>
      </c>
      <c r="F1371" s="1" t="s">
        <v>489</v>
      </c>
    </row>
    <row r="1372" spans="1:6" x14ac:dyDescent="0.35">
      <c r="A1372">
        <v>218</v>
      </c>
      <c r="B1372" s="1" t="s">
        <v>52</v>
      </c>
      <c r="C1372" s="1" t="s">
        <v>275</v>
      </c>
      <c r="D1372">
        <v>202</v>
      </c>
      <c r="E1372" s="1" t="s">
        <v>476</v>
      </c>
      <c r="F1372" s="1" t="s">
        <v>839</v>
      </c>
    </row>
    <row r="1373" spans="1:6" x14ac:dyDescent="0.35">
      <c r="A1373">
        <v>218</v>
      </c>
      <c r="B1373" s="1" t="s">
        <v>52</v>
      </c>
      <c r="C1373" s="1" t="s">
        <v>275</v>
      </c>
      <c r="D1373">
        <v>207</v>
      </c>
      <c r="E1373" s="1" t="s">
        <v>461</v>
      </c>
      <c r="F1373" s="1" t="s">
        <v>488</v>
      </c>
    </row>
    <row r="1374" spans="1:6" x14ac:dyDescent="0.35">
      <c r="A1374">
        <v>218</v>
      </c>
      <c r="B1374" s="1" t="s">
        <v>52</v>
      </c>
      <c r="C1374" s="1" t="s">
        <v>275</v>
      </c>
      <c r="D1374">
        <v>232</v>
      </c>
      <c r="E1374" s="1" t="s">
        <v>462</v>
      </c>
      <c r="F1374" s="1" t="s">
        <v>508</v>
      </c>
    </row>
    <row r="1375" spans="1:6" x14ac:dyDescent="0.35">
      <c r="A1375">
        <v>218</v>
      </c>
      <c r="B1375" s="1" t="s">
        <v>52</v>
      </c>
      <c r="C1375" s="1" t="s">
        <v>275</v>
      </c>
      <c r="D1375">
        <v>233</v>
      </c>
      <c r="E1375" s="1" t="s">
        <v>463</v>
      </c>
      <c r="F1375" s="1" t="s">
        <v>491</v>
      </c>
    </row>
    <row r="1376" spans="1:6" x14ac:dyDescent="0.35">
      <c r="A1376">
        <v>218</v>
      </c>
      <c r="B1376" s="1" t="s">
        <v>52</v>
      </c>
      <c r="C1376" s="1" t="s">
        <v>275</v>
      </c>
      <c r="D1376">
        <v>160</v>
      </c>
      <c r="E1376" s="1" t="s">
        <v>464</v>
      </c>
      <c r="F1376" s="1" t="s">
        <v>840</v>
      </c>
    </row>
    <row r="1377" spans="1:6" x14ac:dyDescent="0.35">
      <c r="A1377">
        <v>218</v>
      </c>
      <c r="B1377" s="1" t="s">
        <v>52</v>
      </c>
      <c r="C1377" s="1" t="s">
        <v>275</v>
      </c>
      <c r="D1377">
        <v>234</v>
      </c>
      <c r="E1377" s="1" t="s">
        <v>465</v>
      </c>
      <c r="F1377" s="1" t="s">
        <v>508</v>
      </c>
    </row>
    <row r="1378" spans="1:6" x14ac:dyDescent="0.35">
      <c r="A1378">
        <v>218</v>
      </c>
      <c r="B1378" s="1" t="s">
        <v>52</v>
      </c>
      <c r="C1378" s="1" t="s">
        <v>275</v>
      </c>
      <c r="D1378">
        <v>235</v>
      </c>
      <c r="E1378" s="1" t="s">
        <v>466</v>
      </c>
      <c r="F1378" s="1" t="s">
        <v>508</v>
      </c>
    </row>
    <row r="1379" spans="1:6" x14ac:dyDescent="0.35">
      <c r="A1379">
        <v>218</v>
      </c>
      <c r="B1379" s="1" t="s">
        <v>52</v>
      </c>
      <c r="C1379" s="1" t="s">
        <v>275</v>
      </c>
      <c r="D1379">
        <v>236</v>
      </c>
      <c r="E1379" s="1" t="s">
        <v>467</v>
      </c>
      <c r="F1379" s="1" t="s">
        <v>841</v>
      </c>
    </row>
    <row r="1380" spans="1:6" x14ac:dyDescent="0.35">
      <c r="A1380">
        <v>218</v>
      </c>
      <c r="B1380" s="1" t="s">
        <v>52</v>
      </c>
      <c r="C1380" s="1" t="s">
        <v>275</v>
      </c>
      <c r="D1380">
        <v>237</v>
      </c>
      <c r="E1380" s="1" t="s">
        <v>468</v>
      </c>
      <c r="F1380" s="1" t="s">
        <v>842</v>
      </c>
    </row>
    <row r="1381" spans="1:6" x14ac:dyDescent="0.35">
      <c r="A1381">
        <v>218</v>
      </c>
      <c r="B1381" s="1" t="s">
        <v>52</v>
      </c>
      <c r="C1381" s="1" t="s">
        <v>275</v>
      </c>
      <c r="D1381">
        <v>253</v>
      </c>
      <c r="E1381" s="1" t="s">
        <v>469</v>
      </c>
      <c r="F1381" s="1" t="s">
        <v>491</v>
      </c>
    </row>
    <row r="1382" spans="1:6" x14ac:dyDescent="0.35">
      <c r="A1382">
        <v>218</v>
      </c>
      <c r="B1382" s="1" t="s">
        <v>52</v>
      </c>
      <c r="C1382" s="1" t="s">
        <v>275</v>
      </c>
      <c r="D1382">
        <v>238</v>
      </c>
      <c r="E1382" s="1" t="s">
        <v>470</v>
      </c>
      <c r="F1382" s="1" t="s">
        <v>488</v>
      </c>
    </row>
    <row r="1383" spans="1:6" x14ac:dyDescent="0.35">
      <c r="A1383">
        <v>218</v>
      </c>
      <c r="B1383" s="1" t="s">
        <v>52</v>
      </c>
      <c r="C1383" s="1" t="s">
        <v>275</v>
      </c>
      <c r="D1383">
        <v>239</v>
      </c>
      <c r="E1383" s="1" t="s">
        <v>471</v>
      </c>
      <c r="F1383" s="1" t="s">
        <v>843</v>
      </c>
    </row>
    <row r="1384" spans="1:6" x14ac:dyDescent="0.35">
      <c r="A1384">
        <v>218</v>
      </c>
      <c r="B1384" s="1" t="s">
        <v>52</v>
      </c>
      <c r="C1384" s="1" t="s">
        <v>275</v>
      </c>
      <c r="D1384">
        <v>240</v>
      </c>
      <c r="E1384" s="1" t="s">
        <v>472</v>
      </c>
      <c r="F1384" s="1" t="s">
        <v>491</v>
      </c>
    </row>
    <row r="1385" spans="1:6" x14ac:dyDescent="0.35">
      <c r="A1385">
        <v>218</v>
      </c>
      <c r="B1385" s="1" t="s">
        <v>52</v>
      </c>
      <c r="C1385" s="1" t="s">
        <v>275</v>
      </c>
      <c r="D1385">
        <v>241</v>
      </c>
      <c r="E1385" s="1" t="s">
        <v>473</v>
      </c>
      <c r="F1385" s="1" t="s">
        <v>508</v>
      </c>
    </row>
    <row r="1386" spans="1:6" x14ac:dyDescent="0.35">
      <c r="A1386">
        <v>218</v>
      </c>
      <c r="B1386" s="1" t="s">
        <v>52</v>
      </c>
      <c r="C1386" s="1" t="s">
        <v>275</v>
      </c>
      <c r="D1386">
        <v>243</v>
      </c>
      <c r="E1386" s="1" t="s">
        <v>474</v>
      </c>
      <c r="F1386" s="1" t="s">
        <v>508</v>
      </c>
    </row>
    <row r="1387" spans="1:6" x14ac:dyDescent="0.35">
      <c r="A1387">
        <v>218</v>
      </c>
      <c r="B1387" s="1" t="s">
        <v>52</v>
      </c>
      <c r="C1387" s="1" t="s">
        <v>275</v>
      </c>
      <c r="D1387">
        <v>300</v>
      </c>
      <c r="E1387" s="1" t="s">
        <v>475</v>
      </c>
      <c r="F1387" s="1" t="s">
        <v>844</v>
      </c>
    </row>
    <row r="1388" spans="1:6" x14ac:dyDescent="0.35">
      <c r="A1388">
        <v>63</v>
      </c>
      <c r="B1388" s="1" t="s">
        <v>207</v>
      </c>
      <c r="C1388" s="1" t="s">
        <v>420</v>
      </c>
      <c r="D1388">
        <v>84</v>
      </c>
      <c r="E1388" s="1" t="s">
        <v>449</v>
      </c>
      <c r="F1388" s="1" t="s">
        <v>678</v>
      </c>
    </row>
    <row r="1389" spans="1:6" x14ac:dyDescent="0.35">
      <c r="A1389">
        <v>65</v>
      </c>
      <c r="B1389" s="1" t="s">
        <v>205</v>
      </c>
      <c r="C1389" s="1" t="s">
        <v>419</v>
      </c>
      <c r="D1389">
        <v>84</v>
      </c>
      <c r="E1389" s="1" t="s">
        <v>449</v>
      </c>
      <c r="F1389" s="1" t="s">
        <v>1928</v>
      </c>
    </row>
    <row r="1390" spans="1:6" x14ac:dyDescent="0.35">
      <c r="A1390">
        <v>217</v>
      </c>
      <c r="B1390" s="1" t="s">
        <v>53</v>
      </c>
      <c r="C1390" s="1" t="s">
        <v>294</v>
      </c>
      <c r="D1390">
        <v>263</v>
      </c>
      <c r="E1390" s="1" t="s">
        <v>448</v>
      </c>
      <c r="F1390" s="1" t="s">
        <v>845</v>
      </c>
    </row>
    <row r="1391" spans="1:6" x14ac:dyDescent="0.35">
      <c r="A1391">
        <v>217</v>
      </c>
      <c r="B1391" s="1" t="s">
        <v>53</v>
      </c>
      <c r="C1391" s="1" t="s">
        <v>294</v>
      </c>
      <c r="D1391">
        <v>97</v>
      </c>
      <c r="E1391" s="1" t="s">
        <v>450</v>
      </c>
      <c r="F1391" s="1" t="s">
        <v>846</v>
      </c>
    </row>
    <row r="1392" spans="1:6" x14ac:dyDescent="0.35">
      <c r="A1392">
        <v>217</v>
      </c>
      <c r="B1392" s="1" t="s">
        <v>53</v>
      </c>
      <c r="C1392" s="1" t="s">
        <v>294</v>
      </c>
      <c r="D1392">
        <v>213</v>
      </c>
      <c r="E1392" s="1" t="s">
        <v>453</v>
      </c>
      <c r="F1392" s="1" t="s">
        <v>508</v>
      </c>
    </row>
    <row r="1393" spans="1:6" x14ac:dyDescent="0.35">
      <c r="A1393">
        <v>217</v>
      </c>
      <c r="B1393" s="1" t="s">
        <v>53</v>
      </c>
      <c r="C1393" s="1" t="s">
        <v>294</v>
      </c>
      <c r="D1393">
        <v>213</v>
      </c>
      <c r="E1393" s="1" t="s">
        <v>453</v>
      </c>
      <c r="F1393" s="1" t="s">
        <v>488</v>
      </c>
    </row>
    <row r="1394" spans="1:6" x14ac:dyDescent="0.35">
      <c r="A1394">
        <v>217</v>
      </c>
      <c r="B1394" s="1" t="s">
        <v>53</v>
      </c>
      <c r="C1394" s="1" t="s">
        <v>294</v>
      </c>
      <c r="D1394">
        <v>213</v>
      </c>
      <c r="E1394" s="1" t="s">
        <v>453</v>
      </c>
      <c r="F1394" s="1" t="s">
        <v>490</v>
      </c>
    </row>
    <row r="1395" spans="1:6" x14ac:dyDescent="0.35">
      <c r="A1395">
        <v>217</v>
      </c>
      <c r="B1395" s="1" t="s">
        <v>53</v>
      </c>
      <c r="C1395" s="1" t="s">
        <v>294</v>
      </c>
      <c r="D1395">
        <v>219</v>
      </c>
      <c r="E1395" s="1" t="s">
        <v>454</v>
      </c>
      <c r="F1395" s="1" t="s">
        <v>508</v>
      </c>
    </row>
    <row r="1396" spans="1:6" x14ac:dyDescent="0.35">
      <c r="A1396">
        <v>217</v>
      </c>
      <c r="B1396" s="1" t="s">
        <v>53</v>
      </c>
      <c r="C1396" s="1" t="s">
        <v>294</v>
      </c>
      <c r="D1396">
        <v>221</v>
      </c>
      <c r="E1396" s="1" t="s">
        <v>455</v>
      </c>
      <c r="F1396" s="1" t="s">
        <v>508</v>
      </c>
    </row>
    <row r="1397" spans="1:6" x14ac:dyDescent="0.35">
      <c r="A1397">
        <v>217</v>
      </c>
      <c r="B1397" s="1" t="s">
        <v>53</v>
      </c>
      <c r="C1397" s="1" t="s">
        <v>294</v>
      </c>
      <c r="D1397">
        <v>222</v>
      </c>
      <c r="E1397" s="1" t="s">
        <v>456</v>
      </c>
      <c r="F1397" s="1" t="s">
        <v>488</v>
      </c>
    </row>
    <row r="1398" spans="1:6" x14ac:dyDescent="0.35">
      <c r="A1398">
        <v>217</v>
      </c>
      <c r="B1398" s="1" t="s">
        <v>53</v>
      </c>
      <c r="C1398" s="1" t="s">
        <v>294</v>
      </c>
      <c r="D1398">
        <v>223</v>
      </c>
      <c r="E1398" s="1" t="s">
        <v>457</v>
      </c>
      <c r="F1398" s="1" t="s">
        <v>544</v>
      </c>
    </row>
    <row r="1399" spans="1:6" x14ac:dyDescent="0.35">
      <c r="A1399">
        <v>217</v>
      </c>
      <c r="B1399" s="1" t="s">
        <v>53</v>
      </c>
      <c r="C1399" s="1" t="s">
        <v>294</v>
      </c>
      <c r="D1399">
        <v>224</v>
      </c>
      <c r="E1399" s="1" t="s">
        <v>458</v>
      </c>
      <c r="F1399" s="1" t="s">
        <v>489</v>
      </c>
    </row>
    <row r="1400" spans="1:6" x14ac:dyDescent="0.35">
      <c r="A1400">
        <v>217</v>
      </c>
      <c r="B1400" s="1" t="s">
        <v>53</v>
      </c>
      <c r="C1400" s="1" t="s">
        <v>294</v>
      </c>
      <c r="D1400">
        <v>226</v>
      </c>
      <c r="E1400" s="1" t="s">
        <v>477</v>
      </c>
      <c r="F1400" s="1" t="s">
        <v>489</v>
      </c>
    </row>
    <row r="1401" spans="1:6" x14ac:dyDescent="0.35">
      <c r="A1401">
        <v>217</v>
      </c>
      <c r="B1401" s="1" t="s">
        <v>53</v>
      </c>
      <c r="C1401" s="1" t="s">
        <v>294</v>
      </c>
      <c r="D1401">
        <v>191</v>
      </c>
      <c r="E1401" s="1" t="s">
        <v>459</v>
      </c>
      <c r="F1401" s="1" t="s">
        <v>491</v>
      </c>
    </row>
    <row r="1402" spans="1:6" x14ac:dyDescent="0.35">
      <c r="A1402">
        <v>217</v>
      </c>
      <c r="B1402" s="1" t="s">
        <v>53</v>
      </c>
      <c r="C1402" s="1" t="s">
        <v>294</v>
      </c>
      <c r="D1402">
        <v>191</v>
      </c>
      <c r="E1402" s="1" t="s">
        <v>459</v>
      </c>
      <c r="F1402" s="1" t="s">
        <v>490</v>
      </c>
    </row>
    <row r="1403" spans="1:6" x14ac:dyDescent="0.35">
      <c r="A1403">
        <v>217</v>
      </c>
      <c r="B1403" s="1" t="s">
        <v>53</v>
      </c>
      <c r="C1403" s="1" t="s">
        <v>294</v>
      </c>
      <c r="D1403">
        <v>201</v>
      </c>
      <c r="E1403" s="1" t="s">
        <v>460</v>
      </c>
      <c r="F1403" s="1" t="s">
        <v>488</v>
      </c>
    </row>
    <row r="1404" spans="1:6" x14ac:dyDescent="0.35">
      <c r="A1404">
        <v>217</v>
      </c>
      <c r="B1404" s="1" t="s">
        <v>53</v>
      </c>
      <c r="C1404" s="1" t="s">
        <v>294</v>
      </c>
      <c r="D1404">
        <v>201</v>
      </c>
      <c r="E1404" s="1" t="s">
        <v>460</v>
      </c>
      <c r="F1404" s="1" t="s">
        <v>489</v>
      </c>
    </row>
    <row r="1405" spans="1:6" x14ac:dyDescent="0.35">
      <c r="A1405">
        <v>217</v>
      </c>
      <c r="B1405" s="1" t="s">
        <v>53</v>
      </c>
      <c r="C1405" s="1" t="s">
        <v>294</v>
      </c>
      <c r="D1405">
        <v>207</v>
      </c>
      <c r="E1405" s="1" t="s">
        <v>461</v>
      </c>
      <c r="F1405" s="1" t="s">
        <v>491</v>
      </c>
    </row>
    <row r="1406" spans="1:6" x14ac:dyDescent="0.35">
      <c r="A1406">
        <v>217</v>
      </c>
      <c r="B1406" s="1" t="s">
        <v>53</v>
      </c>
      <c r="C1406" s="1" t="s">
        <v>294</v>
      </c>
      <c r="D1406">
        <v>232</v>
      </c>
      <c r="E1406" s="1" t="s">
        <v>462</v>
      </c>
      <c r="F1406" s="1" t="s">
        <v>508</v>
      </c>
    </row>
    <row r="1407" spans="1:6" x14ac:dyDescent="0.35">
      <c r="A1407">
        <v>217</v>
      </c>
      <c r="B1407" s="1" t="s">
        <v>53</v>
      </c>
      <c r="C1407" s="1" t="s">
        <v>294</v>
      </c>
      <c r="D1407">
        <v>233</v>
      </c>
      <c r="E1407" s="1" t="s">
        <v>463</v>
      </c>
      <c r="F1407" s="1" t="s">
        <v>508</v>
      </c>
    </row>
    <row r="1408" spans="1:6" x14ac:dyDescent="0.35">
      <c r="A1408">
        <v>217</v>
      </c>
      <c r="B1408" s="1" t="s">
        <v>53</v>
      </c>
      <c r="C1408" s="1" t="s">
        <v>294</v>
      </c>
      <c r="D1408">
        <v>160</v>
      </c>
      <c r="E1408" s="1" t="s">
        <v>464</v>
      </c>
      <c r="F1408" s="1" t="s">
        <v>847</v>
      </c>
    </row>
    <row r="1409" spans="1:6" x14ac:dyDescent="0.35">
      <c r="A1409">
        <v>217</v>
      </c>
      <c r="B1409" s="1" t="s">
        <v>53</v>
      </c>
      <c r="C1409" s="1" t="s">
        <v>294</v>
      </c>
      <c r="D1409">
        <v>234</v>
      </c>
      <c r="E1409" s="1" t="s">
        <v>465</v>
      </c>
      <c r="F1409" s="1" t="s">
        <v>508</v>
      </c>
    </row>
    <row r="1410" spans="1:6" x14ac:dyDescent="0.35">
      <c r="A1410">
        <v>217</v>
      </c>
      <c r="B1410" s="1" t="s">
        <v>53</v>
      </c>
      <c r="C1410" s="1" t="s">
        <v>294</v>
      </c>
      <c r="D1410">
        <v>235</v>
      </c>
      <c r="E1410" s="1" t="s">
        <v>466</v>
      </c>
      <c r="F1410" s="1" t="s">
        <v>508</v>
      </c>
    </row>
    <row r="1411" spans="1:6" x14ac:dyDescent="0.35">
      <c r="A1411">
        <v>217</v>
      </c>
      <c r="B1411" s="1" t="s">
        <v>53</v>
      </c>
      <c r="C1411" s="1" t="s">
        <v>294</v>
      </c>
      <c r="D1411">
        <v>237</v>
      </c>
      <c r="E1411" s="1" t="s">
        <v>468</v>
      </c>
      <c r="F1411" s="1" t="s">
        <v>848</v>
      </c>
    </row>
    <row r="1412" spans="1:6" x14ac:dyDescent="0.35">
      <c r="A1412">
        <v>217</v>
      </c>
      <c r="B1412" s="1" t="s">
        <v>53</v>
      </c>
      <c r="C1412" s="1" t="s">
        <v>294</v>
      </c>
      <c r="D1412">
        <v>253</v>
      </c>
      <c r="E1412" s="1" t="s">
        <v>469</v>
      </c>
      <c r="F1412" s="1" t="s">
        <v>491</v>
      </c>
    </row>
    <row r="1413" spans="1:6" x14ac:dyDescent="0.35">
      <c r="A1413">
        <v>217</v>
      </c>
      <c r="B1413" s="1" t="s">
        <v>53</v>
      </c>
      <c r="C1413" s="1" t="s">
        <v>294</v>
      </c>
      <c r="D1413">
        <v>253</v>
      </c>
      <c r="E1413" s="1" t="s">
        <v>469</v>
      </c>
      <c r="F1413" s="1" t="s">
        <v>508</v>
      </c>
    </row>
    <row r="1414" spans="1:6" x14ac:dyDescent="0.35">
      <c r="A1414">
        <v>217</v>
      </c>
      <c r="B1414" s="1" t="s">
        <v>53</v>
      </c>
      <c r="C1414" s="1" t="s">
        <v>294</v>
      </c>
      <c r="D1414">
        <v>238</v>
      </c>
      <c r="E1414" s="1" t="s">
        <v>470</v>
      </c>
      <c r="F1414" s="1" t="s">
        <v>488</v>
      </c>
    </row>
    <row r="1415" spans="1:6" x14ac:dyDescent="0.35">
      <c r="A1415">
        <v>217</v>
      </c>
      <c r="B1415" s="1" t="s">
        <v>53</v>
      </c>
      <c r="C1415" s="1" t="s">
        <v>294</v>
      </c>
      <c r="D1415">
        <v>239</v>
      </c>
      <c r="E1415" s="1" t="s">
        <v>471</v>
      </c>
      <c r="F1415" s="1" t="s">
        <v>849</v>
      </c>
    </row>
    <row r="1416" spans="1:6" x14ac:dyDescent="0.35">
      <c r="A1416">
        <v>217</v>
      </c>
      <c r="B1416" s="1" t="s">
        <v>53</v>
      </c>
      <c r="C1416" s="1" t="s">
        <v>294</v>
      </c>
      <c r="D1416">
        <v>240</v>
      </c>
      <c r="E1416" s="1" t="s">
        <v>472</v>
      </c>
      <c r="F1416" s="1" t="s">
        <v>491</v>
      </c>
    </row>
    <row r="1417" spans="1:6" x14ac:dyDescent="0.35">
      <c r="A1417">
        <v>217</v>
      </c>
      <c r="B1417" s="1" t="s">
        <v>53</v>
      </c>
      <c r="C1417" s="1" t="s">
        <v>294</v>
      </c>
      <c r="D1417">
        <v>241</v>
      </c>
      <c r="E1417" s="1" t="s">
        <v>473</v>
      </c>
      <c r="F1417" s="1" t="s">
        <v>491</v>
      </c>
    </row>
    <row r="1418" spans="1:6" x14ac:dyDescent="0.35">
      <c r="A1418">
        <v>217</v>
      </c>
      <c r="B1418" s="1" t="s">
        <v>53</v>
      </c>
      <c r="C1418" s="1" t="s">
        <v>294</v>
      </c>
      <c r="D1418">
        <v>243</v>
      </c>
      <c r="E1418" s="1" t="s">
        <v>474</v>
      </c>
      <c r="F1418" s="1" t="s">
        <v>491</v>
      </c>
    </row>
    <row r="1419" spans="1:6" x14ac:dyDescent="0.35">
      <c r="A1419">
        <v>217</v>
      </c>
      <c r="B1419" s="1" t="s">
        <v>53</v>
      </c>
      <c r="C1419" s="1" t="s">
        <v>294</v>
      </c>
      <c r="D1419">
        <v>300</v>
      </c>
      <c r="E1419" s="1" t="s">
        <v>475</v>
      </c>
      <c r="F1419" s="1" t="s">
        <v>850</v>
      </c>
    </row>
    <row r="1420" spans="1:6" x14ac:dyDescent="0.35">
      <c r="A1420">
        <v>216</v>
      </c>
      <c r="B1420" s="1" t="s">
        <v>54</v>
      </c>
      <c r="C1420" s="1" t="s">
        <v>295</v>
      </c>
      <c r="D1420">
        <v>263</v>
      </c>
      <c r="E1420" s="1" t="s">
        <v>448</v>
      </c>
      <c r="F1420" s="1" t="s">
        <v>851</v>
      </c>
    </row>
    <row r="1421" spans="1:6" x14ac:dyDescent="0.35">
      <c r="A1421">
        <v>216</v>
      </c>
      <c r="B1421" s="1" t="s">
        <v>54</v>
      </c>
      <c r="C1421" s="1" t="s">
        <v>295</v>
      </c>
      <c r="D1421">
        <v>97</v>
      </c>
      <c r="E1421" s="1" t="s">
        <v>450</v>
      </c>
      <c r="F1421" s="1" t="s">
        <v>852</v>
      </c>
    </row>
    <row r="1422" spans="1:6" x14ac:dyDescent="0.35">
      <c r="A1422">
        <v>216</v>
      </c>
      <c r="B1422" s="1" t="s">
        <v>54</v>
      </c>
      <c r="C1422" s="1" t="s">
        <v>295</v>
      </c>
      <c r="D1422">
        <v>177</v>
      </c>
      <c r="E1422" s="1" t="s">
        <v>451</v>
      </c>
      <c r="F1422" s="1" t="s">
        <v>485</v>
      </c>
    </row>
    <row r="1423" spans="1:6" x14ac:dyDescent="0.35">
      <c r="A1423">
        <v>216</v>
      </c>
      <c r="B1423" s="1" t="s">
        <v>54</v>
      </c>
      <c r="C1423" s="1" t="s">
        <v>295</v>
      </c>
      <c r="D1423">
        <v>178</v>
      </c>
      <c r="E1423" s="1" t="s">
        <v>452</v>
      </c>
      <c r="F1423" s="1" t="s">
        <v>853</v>
      </c>
    </row>
    <row r="1424" spans="1:6" x14ac:dyDescent="0.35">
      <c r="A1424">
        <v>216</v>
      </c>
      <c r="B1424" s="1" t="s">
        <v>54</v>
      </c>
      <c r="C1424" s="1" t="s">
        <v>295</v>
      </c>
      <c r="D1424">
        <v>213</v>
      </c>
      <c r="E1424" s="1" t="s">
        <v>453</v>
      </c>
      <c r="F1424" s="1" t="s">
        <v>487</v>
      </c>
    </row>
    <row r="1425" spans="1:6" x14ac:dyDescent="0.35">
      <c r="A1425">
        <v>216</v>
      </c>
      <c r="B1425" s="1" t="s">
        <v>54</v>
      </c>
      <c r="C1425" s="1" t="s">
        <v>295</v>
      </c>
      <c r="D1425">
        <v>219</v>
      </c>
      <c r="E1425" s="1" t="s">
        <v>454</v>
      </c>
      <c r="F1425" s="1" t="s">
        <v>488</v>
      </c>
    </row>
    <row r="1426" spans="1:6" x14ac:dyDescent="0.35">
      <c r="A1426">
        <v>216</v>
      </c>
      <c r="B1426" s="1" t="s">
        <v>54</v>
      </c>
      <c r="C1426" s="1" t="s">
        <v>295</v>
      </c>
      <c r="D1426">
        <v>221</v>
      </c>
      <c r="E1426" s="1" t="s">
        <v>455</v>
      </c>
      <c r="F1426" s="1" t="s">
        <v>490</v>
      </c>
    </row>
    <row r="1427" spans="1:6" x14ac:dyDescent="0.35">
      <c r="A1427">
        <v>216</v>
      </c>
      <c r="B1427" s="1" t="s">
        <v>54</v>
      </c>
      <c r="C1427" s="1" t="s">
        <v>295</v>
      </c>
      <c r="D1427">
        <v>222</v>
      </c>
      <c r="E1427" s="1" t="s">
        <v>456</v>
      </c>
      <c r="F1427" s="1" t="s">
        <v>490</v>
      </c>
    </row>
    <row r="1428" spans="1:6" x14ac:dyDescent="0.35">
      <c r="A1428">
        <v>216</v>
      </c>
      <c r="B1428" s="1" t="s">
        <v>54</v>
      </c>
      <c r="C1428" s="1" t="s">
        <v>295</v>
      </c>
      <c r="D1428">
        <v>223</v>
      </c>
      <c r="E1428" s="1" t="s">
        <v>457</v>
      </c>
      <c r="F1428" s="1" t="s">
        <v>483</v>
      </c>
    </row>
    <row r="1429" spans="1:6" x14ac:dyDescent="0.35">
      <c r="A1429">
        <v>216</v>
      </c>
      <c r="B1429" s="1" t="s">
        <v>54</v>
      </c>
      <c r="C1429" s="1" t="s">
        <v>295</v>
      </c>
      <c r="D1429">
        <v>224</v>
      </c>
      <c r="E1429" s="1" t="s">
        <v>458</v>
      </c>
      <c r="F1429" s="1" t="s">
        <v>489</v>
      </c>
    </row>
    <row r="1430" spans="1:6" x14ac:dyDescent="0.35">
      <c r="A1430">
        <v>216</v>
      </c>
      <c r="B1430" s="1" t="s">
        <v>54</v>
      </c>
      <c r="C1430" s="1" t="s">
        <v>295</v>
      </c>
      <c r="D1430">
        <v>226</v>
      </c>
      <c r="E1430" s="1" t="s">
        <v>477</v>
      </c>
      <c r="F1430" s="1" t="s">
        <v>489</v>
      </c>
    </row>
    <row r="1431" spans="1:6" x14ac:dyDescent="0.35">
      <c r="A1431">
        <v>216</v>
      </c>
      <c r="B1431" s="1" t="s">
        <v>54</v>
      </c>
      <c r="C1431" s="1" t="s">
        <v>295</v>
      </c>
      <c r="D1431">
        <v>191</v>
      </c>
      <c r="E1431" s="1" t="s">
        <v>459</v>
      </c>
      <c r="F1431" s="1" t="s">
        <v>491</v>
      </c>
    </row>
    <row r="1432" spans="1:6" x14ac:dyDescent="0.35">
      <c r="A1432">
        <v>216</v>
      </c>
      <c r="B1432" s="1" t="s">
        <v>54</v>
      </c>
      <c r="C1432" s="1" t="s">
        <v>295</v>
      </c>
      <c r="D1432">
        <v>191</v>
      </c>
      <c r="E1432" s="1" t="s">
        <v>459</v>
      </c>
      <c r="F1432" s="1" t="s">
        <v>490</v>
      </c>
    </row>
    <row r="1433" spans="1:6" x14ac:dyDescent="0.35">
      <c r="A1433">
        <v>216</v>
      </c>
      <c r="B1433" s="1" t="s">
        <v>54</v>
      </c>
      <c r="C1433" s="1" t="s">
        <v>295</v>
      </c>
      <c r="D1433">
        <v>201</v>
      </c>
      <c r="E1433" s="1" t="s">
        <v>460</v>
      </c>
      <c r="F1433" s="1" t="s">
        <v>488</v>
      </c>
    </row>
    <row r="1434" spans="1:6" x14ac:dyDescent="0.35">
      <c r="A1434">
        <v>216</v>
      </c>
      <c r="B1434" s="1" t="s">
        <v>54</v>
      </c>
      <c r="C1434" s="1" t="s">
        <v>295</v>
      </c>
      <c r="D1434">
        <v>201</v>
      </c>
      <c r="E1434" s="1" t="s">
        <v>460</v>
      </c>
      <c r="F1434" s="1" t="s">
        <v>489</v>
      </c>
    </row>
    <row r="1435" spans="1:6" x14ac:dyDescent="0.35">
      <c r="A1435">
        <v>216</v>
      </c>
      <c r="B1435" s="1" t="s">
        <v>54</v>
      </c>
      <c r="C1435" s="1" t="s">
        <v>295</v>
      </c>
      <c r="D1435">
        <v>207</v>
      </c>
      <c r="E1435" s="1" t="s">
        <v>461</v>
      </c>
      <c r="F1435" s="1" t="s">
        <v>491</v>
      </c>
    </row>
    <row r="1436" spans="1:6" x14ac:dyDescent="0.35">
      <c r="A1436">
        <v>216</v>
      </c>
      <c r="B1436" s="1" t="s">
        <v>54</v>
      </c>
      <c r="C1436" s="1" t="s">
        <v>295</v>
      </c>
      <c r="D1436">
        <v>232</v>
      </c>
      <c r="E1436" s="1" t="s">
        <v>462</v>
      </c>
      <c r="F1436" s="1" t="s">
        <v>491</v>
      </c>
    </row>
    <row r="1437" spans="1:6" x14ac:dyDescent="0.35">
      <c r="A1437">
        <v>216</v>
      </c>
      <c r="B1437" s="1" t="s">
        <v>54</v>
      </c>
      <c r="C1437" s="1" t="s">
        <v>295</v>
      </c>
      <c r="D1437">
        <v>233</v>
      </c>
      <c r="E1437" s="1" t="s">
        <v>463</v>
      </c>
      <c r="F1437" s="1" t="s">
        <v>491</v>
      </c>
    </row>
    <row r="1438" spans="1:6" x14ac:dyDescent="0.35">
      <c r="A1438">
        <v>216</v>
      </c>
      <c r="B1438" s="1" t="s">
        <v>54</v>
      </c>
      <c r="C1438" s="1" t="s">
        <v>295</v>
      </c>
      <c r="D1438">
        <v>160</v>
      </c>
      <c r="E1438" s="1" t="s">
        <v>464</v>
      </c>
      <c r="F1438" s="1" t="s">
        <v>492</v>
      </c>
    </row>
    <row r="1439" spans="1:6" x14ac:dyDescent="0.35">
      <c r="A1439">
        <v>216</v>
      </c>
      <c r="B1439" s="1" t="s">
        <v>54</v>
      </c>
      <c r="C1439" s="1" t="s">
        <v>295</v>
      </c>
      <c r="D1439">
        <v>234</v>
      </c>
      <c r="E1439" s="1" t="s">
        <v>465</v>
      </c>
      <c r="F1439" s="1" t="s">
        <v>491</v>
      </c>
    </row>
    <row r="1440" spans="1:6" x14ac:dyDescent="0.35">
      <c r="A1440">
        <v>216</v>
      </c>
      <c r="B1440" s="1" t="s">
        <v>54</v>
      </c>
      <c r="C1440" s="1" t="s">
        <v>295</v>
      </c>
      <c r="D1440">
        <v>235</v>
      </c>
      <c r="E1440" s="1" t="s">
        <v>466</v>
      </c>
      <c r="F1440" s="1" t="s">
        <v>508</v>
      </c>
    </row>
    <row r="1441" spans="1:6" x14ac:dyDescent="0.35">
      <c r="A1441">
        <v>216</v>
      </c>
      <c r="B1441" s="1" t="s">
        <v>54</v>
      </c>
      <c r="C1441" s="1" t="s">
        <v>295</v>
      </c>
      <c r="D1441">
        <v>236</v>
      </c>
      <c r="E1441" s="1" t="s">
        <v>467</v>
      </c>
      <c r="F1441" s="1" t="s">
        <v>854</v>
      </c>
    </row>
    <row r="1442" spans="1:6" x14ac:dyDescent="0.35">
      <c r="A1442">
        <v>216</v>
      </c>
      <c r="B1442" s="1" t="s">
        <v>54</v>
      </c>
      <c r="C1442" s="1" t="s">
        <v>295</v>
      </c>
      <c r="D1442">
        <v>253</v>
      </c>
      <c r="E1442" s="1" t="s">
        <v>469</v>
      </c>
      <c r="F1442" s="1" t="s">
        <v>491</v>
      </c>
    </row>
    <row r="1443" spans="1:6" x14ac:dyDescent="0.35">
      <c r="A1443">
        <v>216</v>
      </c>
      <c r="B1443" s="1" t="s">
        <v>54</v>
      </c>
      <c r="C1443" s="1" t="s">
        <v>295</v>
      </c>
      <c r="D1443">
        <v>253</v>
      </c>
      <c r="E1443" s="1" t="s">
        <v>469</v>
      </c>
      <c r="F1443" s="1" t="s">
        <v>508</v>
      </c>
    </row>
    <row r="1444" spans="1:6" x14ac:dyDescent="0.35">
      <c r="A1444">
        <v>216</v>
      </c>
      <c r="B1444" s="1" t="s">
        <v>54</v>
      </c>
      <c r="C1444" s="1" t="s">
        <v>295</v>
      </c>
      <c r="D1444">
        <v>238</v>
      </c>
      <c r="E1444" s="1" t="s">
        <v>470</v>
      </c>
      <c r="F1444" s="1" t="s">
        <v>488</v>
      </c>
    </row>
    <row r="1445" spans="1:6" x14ac:dyDescent="0.35">
      <c r="A1445">
        <v>216</v>
      </c>
      <c r="B1445" s="1" t="s">
        <v>54</v>
      </c>
      <c r="C1445" s="1" t="s">
        <v>295</v>
      </c>
      <c r="D1445">
        <v>239</v>
      </c>
      <c r="E1445" s="1" t="s">
        <v>471</v>
      </c>
      <c r="F1445" s="1" t="s">
        <v>855</v>
      </c>
    </row>
    <row r="1446" spans="1:6" x14ac:dyDescent="0.35">
      <c r="A1446">
        <v>216</v>
      </c>
      <c r="B1446" s="1" t="s">
        <v>54</v>
      </c>
      <c r="C1446" s="1" t="s">
        <v>295</v>
      </c>
      <c r="D1446">
        <v>240</v>
      </c>
      <c r="E1446" s="1" t="s">
        <v>472</v>
      </c>
      <c r="F1446" s="1" t="s">
        <v>491</v>
      </c>
    </row>
    <row r="1447" spans="1:6" x14ac:dyDescent="0.35">
      <c r="A1447">
        <v>216</v>
      </c>
      <c r="B1447" s="1" t="s">
        <v>54</v>
      </c>
      <c r="C1447" s="1" t="s">
        <v>295</v>
      </c>
      <c r="D1447">
        <v>241</v>
      </c>
      <c r="E1447" s="1" t="s">
        <v>473</v>
      </c>
      <c r="F1447" s="1" t="s">
        <v>508</v>
      </c>
    </row>
    <row r="1448" spans="1:6" x14ac:dyDescent="0.35">
      <c r="A1448">
        <v>216</v>
      </c>
      <c r="B1448" s="1" t="s">
        <v>54</v>
      </c>
      <c r="C1448" s="1" t="s">
        <v>295</v>
      </c>
      <c r="D1448">
        <v>242</v>
      </c>
      <c r="E1448" s="1" t="s">
        <v>479</v>
      </c>
      <c r="F1448" s="1" t="s">
        <v>856</v>
      </c>
    </row>
    <row r="1449" spans="1:6" x14ac:dyDescent="0.35">
      <c r="A1449">
        <v>216</v>
      </c>
      <c r="B1449" s="1" t="s">
        <v>54</v>
      </c>
      <c r="C1449" s="1" t="s">
        <v>295</v>
      </c>
      <c r="D1449">
        <v>243</v>
      </c>
      <c r="E1449" s="1" t="s">
        <v>474</v>
      </c>
      <c r="F1449" s="1" t="s">
        <v>491</v>
      </c>
    </row>
    <row r="1450" spans="1:6" x14ac:dyDescent="0.35">
      <c r="A1450">
        <v>66</v>
      </c>
      <c r="B1450" s="1" t="s">
        <v>204</v>
      </c>
      <c r="C1450" s="1" t="s">
        <v>418</v>
      </c>
      <c r="D1450">
        <v>84</v>
      </c>
      <c r="E1450" s="1" t="s">
        <v>449</v>
      </c>
      <c r="F1450" s="1" t="s">
        <v>1920</v>
      </c>
    </row>
    <row r="1451" spans="1:6" x14ac:dyDescent="0.35">
      <c r="A1451">
        <v>215</v>
      </c>
      <c r="B1451" s="1" t="s">
        <v>55</v>
      </c>
      <c r="C1451" s="1" t="s">
        <v>296</v>
      </c>
      <c r="D1451">
        <v>263</v>
      </c>
      <c r="E1451" s="1" t="s">
        <v>448</v>
      </c>
      <c r="F1451" s="1" t="s">
        <v>857</v>
      </c>
    </row>
    <row r="1452" spans="1:6" x14ac:dyDescent="0.35">
      <c r="A1452">
        <v>215</v>
      </c>
      <c r="B1452" s="1" t="s">
        <v>55</v>
      </c>
      <c r="C1452" s="1" t="s">
        <v>296</v>
      </c>
      <c r="D1452">
        <v>97</v>
      </c>
      <c r="E1452" s="1" t="s">
        <v>450</v>
      </c>
      <c r="F1452" s="1" t="s">
        <v>858</v>
      </c>
    </row>
    <row r="1453" spans="1:6" x14ac:dyDescent="0.35">
      <c r="A1453">
        <v>215</v>
      </c>
      <c r="B1453" s="1" t="s">
        <v>55</v>
      </c>
      <c r="C1453" s="1" t="s">
        <v>296</v>
      </c>
      <c r="D1453">
        <v>177</v>
      </c>
      <c r="E1453" s="1" t="s">
        <v>451</v>
      </c>
      <c r="F1453" s="1" t="s">
        <v>485</v>
      </c>
    </row>
    <row r="1454" spans="1:6" x14ac:dyDescent="0.35">
      <c r="A1454">
        <v>215</v>
      </c>
      <c r="B1454" s="1" t="s">
        <v>55</v>
      </c>
      <c r="C1454" s="1" t="s">
        <v>296</v>
      </c>
      <c r="D1454">
        <v>178</v>
      </c>
      <c r="E1454" s="1" t="s">
        <v>452</v>
      </c>
      <c r="F1454" s="1" t="s">
        <v>859</v>
      </c>
    </row>
    <row r="1455" spans="1:6" x14ac:dyDescent="0.35">
      <c r="A1455">
        <v>215</v>
      </c>
      <c r="B1455" s="1" t="s">
        <v>55</v>
      </c>
      <c r="C1455" s="1" t="s">
        <v>296</v>
      </c>
      <c r="D1455">
        <v>213</v>
      </c>
      <c r="E1455" s="1" t="s">
        <v>453</v>
      </c>
      <c r="F1455" s="1" t="s">
        <v>489</v>
      </c>
    </row>
    <row r="1456" spans="1:6" x14ac:dyDescent="0.35">
      <c r="A1456">
        <v>215</v>
      </c>
      <c r="B1456" s="1" t="s">
        <v>55</v>
      </c>
      <c r="C1456" s="1" t="s">
        <v>296</v>
      </c>
      <c r="D1456">
        <v>213</v>
      </c>
      <c r="E1456" s="1" t="s">
        <v>453</v>
      </c>
      <c r="F1456" s="1" t="s">
        <v>490</v>
      </c>
    </row>
    <row r="1457" spans="1:6" x14ac:dyDescent="0.35">
      <c r="A1457">
        <v>215</v>
      </c>
      <c r="B1457" s="1" t="s">
        <v>55</v>
      </c>
      <c r="C1457" s="1" t="s">
        <v>296</v>
      </c>
      <c r="D1457">
        <v>219</v>
      </c>
      <c r="E1457" s="1" t="s">
        <v>454</v>
      </c>
      <c r="F1457" s="1" t="s">
        <v>491</v>
      </c>
    </row>
    <row r="1458" spans="1:6" x14ac:dyDescent="0.35">
      <c r="A1458">
        <v>215</v>
      </c>
      <c r="B1458" s="1" t="s">
        <v>55</v>
      </c>
      <c r="C1458" s="1" t="s">
        <v>296</v>
      </c>
      <c r="D1458">
        <v>221</v>
      </c>
      <c r="E1458" s="1" t="s">
        <v>455</v>
      </c>
      <c r="F1458" s="1" t="s">
        <v>490</v>
      </c>
    </row>
    <row r="1459" spans="1:6" x14ac:dyDescent="0.35">
      <c r="A1459">
        <v>215</v>
      </c>
      <c r="B1459" s="1" t="s">
        <v>55</v>
      </c>
      <c r="C1459" s="1" t="s">
        <v>296</v>
      </c>
      <c r="D1459">
        <v>222</v>
      </c>
      <c r="E1459" s="1" t="s">
        <v>456</v>
      </c>
      <c r="F1459" s="1" t="s">
        <v>490</v>
      </c>
    </row>
    <row r="1460" spans="1:6" x14ac:dyDescent="0.35">
      <c r="A1460">
        <v>215</v>
      </c>
      <c r="B1460" s="1" t="s">
        <v>55</v>
      </c>
      <c r="C1460" s="1" t="s">
        <v>296</v>
      </c>
      <c r="D1460">
        <v>223</v>
      </c>
      <c r="E1460" s="1" t="s">
        <v>457</v>
      </c>
      <c r="F1460" s="1" t="s">
        <v>574</v>
      </c>
    </row>
    <row r="1461" spans="1:6" x14ac:dyDescent="0.35">
      <c r="A1461">
        <v>215</v>
      </c>
      <c r="B1461" s="1" t="s">
        <v>55</v>
      </c>
      <c r="C1461" s="1" t="s">
        <v>296</v>
      </c>
      <c r="D1461">
        <v>224</v>
      </c>
      <c r="E1461" s="1" t="s">
        <v>458</v>
      </c>
      <c r="F1461" s="1" t="s">
        <v>488</v>
      </c>
    </row>
    <row r="1462" spans="1:6" x14ac:dyDescent="0.35">
      <c r="A1462">
        <v>215</v>
      </c>
      <c r="B1462" s="1" t="s">
        <v>55</v>
      </c>
      <c r="C1462" s="1" t="s">
        <v>296</v>
      </c>
      <c r="D1462">
        <v>191</v>
      </c>
      <c r="E1462" s="1" t="s">
        <v>459</v>
      </c>
      <c r="F1462" s="1" t="s">
        <v>489</v>
      </c>
    </row>
    <row r="1463" spans="1:6" x14ac:dyDescent="0.35">
      <c r="A1463">
        <v>215</v>
      </c>
      <c r="B1463" s="1" t="s">
        <v>55</v>
      </c>
      <c r="C1463" s="1" t="s">
        <v>296</v>
      </c>
      <c r="D1463">
        <v>201</v>
      </c>
      <c r="E1463" s="1" t="s">
        <v>460</v>
      </c>
      <c r="F1463" s="1" t="s">
        <v>488</v>
      </c>
    </row>
    <row r="1464" spans="1:6" x14ac:dyDescent="0.35">
      <c r="A1464">
        <v>215</v>
      </c>
      <c r="B1464" s="1" t="s">
        <v>55</v>
      </c>
      <c r="C1464" s="1" t="s">
        <v>296</v>
      </c>
      <c r="D1464">
        <v>201</v>
      </c>
      <c r="E1464" s="1" t="s">
        <v>460</v>
      </c>
      <c r="F1464" s="1" t="s">
        <v>489</v>
      </c>
    </row>
    <row r="1465" spans="1:6" x14ac:dyDescent="0.35">
      <c r="A1465">
        <v>215</v>
      </c>
      <c r="B1465" s="1" t="s">
        <v>55</v>
      </c>
      <c r="C1465" s="1" t="s">
        <v>296</v>
      </c>
      <c r="D1465">
        <v>207</v>
      </c>
      <c r="E1465" s="1" t="s">
        <v>461</v>
      </c>
      <c r="F1465" s="1" t="s">
        <v>488</v>
      </c>
    </row>
    <row r="1466" spans="1:6" x14ac:dyDescent="0.35">
      <c r="A1466">
        <v>215</v>
      </c>
      <c r="B1466" s="1" t="s">
        <v>55</v>
      </c>
      <c r="C1466" s="1" t="s">
        <v>296</v>
      </c>
      <c r="D1466">
        <v>232</v>
      </c>
      <c r="E1466" s="1" t="s">
        <v>462</v>
      </c>
      <c r="F1466" s="1" t="s">
        <v>491</v>
      </c>
    </row>
    <row r="1467" spans="1:6" x14ac:dyDescent="0.35">
      <c r="A1467">
        <v>215</v>
      </c>
      <c r="B1467" s="1" t="s">
        <v>55</v>
      </c>
      <c r="C1467" s="1" t="s">
        <v>296</v>
      </c>
      <c r="D1467">
        <v>233</v>
      </c>
      <c r="E1467" s="1" t="s">
        <v>463</v>
      </c>
      <c r="F1467" s="1" t="s">
        <v>491</v>
      </c>
    </row>
    <row r="1468" spans="1:6" x14ac:dyDescent="0.35">
      <c r="A1468">
        <v>215</v>
      </c>
      <c r="B1468" s="1" t="s">
        <v>55</v>
      </c>
      <c r="C1468" s="1" t="s">
        <v>296</v>
      </c>
      <c r="D1468">
        <v>160</v>
      </c>
      <c r="E1468" s="1" t="s">
        <v>464</v>
      </c>
      <c r="F1468" s="1" t="s">
        <v>492</v>
      </c>
    </row>
    <row r="1469" spans="1:6" x14ac:dyDescent="0.35">
      <c r="A1469">
        <v>215</v>
      </c>
      <c r="B1469" s="1" t="s">
        <v>55</v>
      </c>
      <c r="C1469" s="1" t="s">
        <v>296</v>
      </c>
      <c r="D1469">
        <v>234</v>
      </c>
      <c r="E1469" s="1" t="s">
        <v>465</v>
      </c>
      <c r="F1469" s="1" t="s">
        <v>508</v>
      </c>
    </row>
    <row r="1470" spans="1:6" x14ac:dyDescent="0.35">
      <c r="A1470">
        <v>215</v>
      </c>
      <c r="B1470" s="1" t="s">
        <v>55</v>
      </c>
      <c r="C1470" s="1" t="s">
        <v>296</v>
      </c>
      <c r="D1470">
        <v>235</v>
      </c>
      <c r="E1470" s="1" t="s">
        <v>466</v>
      </c>
      <c r="F1470" s="1" t="s">
        <v>508</v>
      </c>
    </row>
    <row r="1471" spans="1:6" x14ac:dyDescent="0.35">
      <c r="A1471">
        <v>215</v>
      </c>
      <c r="B1471" s="1" t="s">
        <v>55</v>
      </c>
      <c r="C1471" s="1" t="s">
        <v>296</v>
      </c>
      <c r="D1471">
        <v>236</v>
      </c>
      <c r="E1471" s="1" t="s">
        <v>467</v>
      </c>
      <c r="F1471" s="1" t="s">
        <v>744</v>
      </c>
    </row>
    <row r="1472" spans="1:6" x14ac:dyDescent="0.35">
      <c r="A1472">
        <v>215</v>
      </c>
      <c r="B1472" s="1" t="s">
        <v>55</v>
      </c>
      <c r="C1472" s="1" t="s">
        <v>296</v>
      </c>
      <c r="D1472">
        <v>237</v>
      </c>
      <c r="E1472" s="1" t="s">
        <v>468</v>
      </c>
      <c r="F1472" s="1" t="s">
        <v>744</v>
      </c>
    </row>
    <row r="1473" spans="1:6" x14ac:dyDescent="0.35">
      <c r="A1473">
        <v>215</v>
      </c>
      <c r="B1473" s="1" t="s">
        <v>55</v>
      </c>
      <c r="C1473" s="1" t="s">
        <v>296</v>
      </c>
      <c r="D1473">
        <v>253</v>
      </c>
      <c r="E1473" s="1" t="s">
        <v>469</v>
      </c>
      <c r="F1473" s="1" t="s">
        <v>508</v>
      </c>
    </row>
    <row r="1474" spans="1:6" x14ac:dyDescent="0.35">
      <c r="A1474">
        <v>215</v>
      </c>
      <c r="B1474" s="1" t="s">
        <v>55</v>
      </c>
      <c r="C1474" s="1" t="s">
        <v>296</v>
      </c>
      <c r="D1474">
        <v>238</v>
      </c>
      <c r="E1474" s="1" t="s">
        <v>470</v>
      </c>
      <c r="F1474" s="1" t="s">
        <v>508</v>
      </c>
    </row>
    <row r="1475" spans="1:6" x14ac:dyDescent="0.35">
      <c r="A1475">
        <v>215</v>
      </c>
      <c r="B1475" s="1" t="s">
        <v>55</v>
      </c>
      <c r="C1475" s="1" t="s">
        <v>296</v>
      </c>
      <c r="D1475">
        <v>240</v>
      </c>
      <c r="E1475" s="1" t="s">
        <v>472</v>
      </c>
      <c r="F1475" s="1" t="s">
        <v>491</v>
      </c>
    </row>
    <row r="1476" spans="1:6" x14ac:dyDescent="0.35">
      <c r="A1476">
        <v>215</v>
      </c>
      <c r="B1476" s="1" t="s">
        <v>55</v>
      </c>
      <c r="C1476" s="1" t="s">
        <v>296</v>
      </c>
      <c r="D1476">
        <v>241</v>
      </c>
      <c r="E1476" s="1" t="s">
        <v>473</v>
      </c>
      <c r="F1476" s="1" t="s">
        <v>508</v>
      </c>
    </row>
    <row r="1477" spans="1:6" x14ac:dyDescent="0.35">
      <c r="A1477">
        <v>215</v>
      </c>
      <c r="B1477" s="1" t="s">
        <v>55</v>
      </c>
      <c r="C1477" s="1" t="s">
        <v>296</v>
      </c>
      <c r="D1477">
        <v>243</v>
      </c>
      <c r="E1477" s="1" t="s">
        <v>474</v>
      </c>
      <c r="F1477" s="1" t="s">
        <v>508</v>
      </c>
    </row>
    <row r="1478" spans="1:6" x14ac:dyDescent="0.35">
      <c r="A1478">
        <v>67</v>
      </c>
      <c r="B1478" s="1" t="s">
        <v>203</v>
      </c>
      <c r="C1478" s="1" t="s">
        <v>410</v>
      </c>
      <c r="D1478">
        <v>84</v>
      </c>
      <c r="E1478" s="1" t="s">
        <v>449</v>
      </c>
      <c r="F1478" s="1" t="s">
        <v>709</v>
      </c>
    </row>
    <row r="1479" spans="1:6" x14ac:dyDescent="0.35">
      <c r="A1479">
        <v>214</v>
      </c>
      <c r="B1479" s="1" t="s">
        <v>56</v>
      </c>
      <c r="C1479" s="1" t="s">
        <v>297</v>
      </c>
      <c r="D1479">
        <v>97</v>
      </c>
      <c r="E1479" s="1" t="s">
        <v>450</v>
      </c>
      <c r="F1479" s="1" t="s">
        <v>860</v>
      </c>
    </row>
    <row r="1480" spans="1:6" x14ac:dyDescent="0.35">
      <c r="A1480">
        <v>214</v>
      </c>
      <c r="B1480" s="1" t="s">
        <v>56</v>
      </c>
      <c r="C1480" s="1" t="s">
        <v>297</v>
      </c>
      <c r="D1480">
        <v>160</v>
      </c>
      <c r="E1480" s="1" t="s">
        <v>464</v>
      </c>
      <c r="F1480" s="1" t="s">
        <v>492</v>
      </c>
    </row>
    <row r="1481" spans="1:6" x14ac:dyDescent="0.35">
      <c r="A1481">
        <v>68</v>
      </c>
      <c r="B1481" s="1" t="s">
        <v>202</v>
      </c>
      <c r="C1481" s="1" t="s">
        <v>275</v>
      </c>
      <c r="D1481">
        <v>84</v>
      </c>
      <c r="E1481" s="1" t="s">
        <v>449</v>
      </c>
      <c r="F1481" s="1" t="s">
        <v>574</v>
      </c>
    </row>
    <row r="1482" spans="1:6" x14ac:dyDescent="0.35">
      <c r="A1482">
        <v>213</v>
      </c>
      <c r="B1482" s="1" t="s">
        <v>57</v>
      </c>
      <c r="C1482" s="1" t="s">
        <v>298</v>
      </c>
      <c r="D1482">
        <v>263</v>
      </c>
      <c r="E1482" s="1" t="s">
        <v>448</v>
      </c>
      <c r="F1482" s="1" t="s">
        <v>861</v>
      </c>
    </row>
    <row r="1483" spans="1:6" x14ac:dyDescent="0.35">
      <c r="A1483">
        <v>213</v>
      </c>
      <c r="B1483" s="1" t="s">
        <v>57</v>
      </c>
      <c r="C1483" s="1" t="s">
        <v>298</v>
      </c>
      <c r="D1483">
        <v>97</v>
      </c>
      <c r="E1483" s="1" t="s">
        <v>450</v>
      </c>
      <c r="F1483" s="1" t="s">
        <v>863</v>
      </c>
    </row>
    <row r="1484" spans="1:6" x14ac:dyDescent="0.35">
      <c r="A1484">
        <v>213</v>
      </c>
      <c r="B1484" s="1" t="s">
        <v>57</v>
      </c>
      <c r="C1484" s="1" t="s">
        <v>298</v>
      </c>
      <c r="D1484">
        <v>177</v>
      </c>
      <c r="E1484" s="1" t="s">
        <v>451</v>
      </c>
      <c r="F1484" s="1" t="s">
        <v>485</v>
      </c>
    </row>
    <row r="1485" spans="1:6" x14ac:dyDescent="0.35">
      <c r="A1485">
        <v>213</v>
      </c>
      <c r="B1485" s="1" t="s">
        <v>57</v>
      </c>
      <c r="C1485" s="1" t="s">
        <v>298</v>
      </c>
      <c r="D1485">
        <v>178</v>
      </c>
      <c r="E1485" s="1" t="s">
        <v>452</v>
      </c>
      <c r="F1485" s="1" t="s">
        <v>864</v>
      </c>
    </row>
    <row r="1486" spans="1:6" x14ac:dyDescent="0.35">
      <c r="A1486">
        <v>213</v>
      </c>
      <c r="B1486" s="1" t="s">
        <v>57</v>
      </c>
      <c r="C1486" s="1" t="s">
        <v>298</v>
      </c>
      <c r="D1486">
        <v>213</v>
      </c>
      <c r="E1486" s="1" t="s">
        <v>453</v>
      </c>
      <c r="F1486" s="1" t="s">
        <v>491</v>
      </c>
    </row>
    <row r="1487" spans="1:6" x14ac:dyDescent="0.35">
      <c r="A1487">
        <v>213</v>
      </c>
      <c r="B1487" s="1" t="s">
        <v>57</v>
      </c>
      <c r="C1487" s="1" t="s">
        <v>298</v>
      </c>
      <c r="D1487">
        <v>219</v>
      </c>
      <c r="E1487" s="1" t="s">
        <v>454</v>
      </c>
      <c r="F1487" s="1" t="s">
        <v>488</v>
      </c>
    </row>
    <row r="1488" spans="1:6" x14ac:dyDescent="0.35">
      <c r="A1488">
        <v>213</v>
      </c>
      <c r="B1488" s="1" t="s">
        <v>57</v>
      </c>
      <c r="C1488" s="1" t="s">
        <v>298</v>
      </c>
      <c r="D1488">
        <v>221</v>
      </c>
      <c r="E1488" s="1" t="s">
        <v>455</v>
      </c>
      <c r="F1488" s="1" t="s">
        <v>489</v>
      </c>
    </row>
    <row r="1489" spans="1:6" x14ac:dyDescent="0.35">
      <c r="A1489">
        <v>213</v>
      </c>
      <c r="B1489" s="1" t="s">
        <v>57</v>
      </c>
      <c r="C1489" s="1" t="s">
        <v>298</v>
      </c>
      <c r="D1489">
        <v>222</v>
      </c>
      <c r="E1489" s="1" t="s">
        <v>456</v>
      </c>
      <c r="F1489" s="1" t="s">
        <v>490</v>
      </c>
    </row>
    <row r="1490" spans="1:6" x14ac:dyDescent="0.35">
      <c r="A1490">
        <v>213</v>
      </c>
      <c r="B1490" s="1" t="s">
        <v>57</v>
      </c>
      <c r="C1490" s="1" t="s">
        <v>298</v>
      </c>
      <c r="D1490">
        <v>223</v>
      </c>
      <c r="E1490" s="1" t="s">
        <v>457</v>
      </c>
      <c r="F1490" s="1" t="s">
        <v>865</v>
      </c>
    </row>
    <row r="1491" spans="1:6" x14ac:dyDescent="0.35">
      <c r="A1491">
        <v>213</v>
      </c>
      <c r="B1491" s="1" t="s">
        <v>57</v>
      </c>
      <c r="C1491" s="1" t="s">
        <v>298</v>
      </c>
      <c r="D1491">
        <v>224</v>
      </c>
      <c r="E1491" s="1" t="s">
        <v>458</v>
      </c>
      <c r="F1491" s="1" t="s">
        <v>489</v>
      </c>
    </row>
    <row r="1492" spans="1:6" x14ac:dyDescent="0.35">
      <c r="A1492">
        <v>213</v>
      </c>
      <c r="B1492" s="1" t="s">
        <v>57</v>
      </c>
      <c r="C1492" s="1" t="s">
        <v>298</v>
      </c>
      <c r="D1492">
        <v>226</v>
      </c>
      <c r="E1492" s="1" t="s">
        <v>477</v>
      </c>
      <c r="F1492" s="1" t="s">
        <v>489</v>
      </c>
    </row>
    <row r="1493" spans="1:6" x14ac:dyDescent="0.35">
      <c r="A1493">
        <v>213</v>
      </c>
      <c r="B1493" s="1" t="s">
        <v>57</v>
      </c>
      <c r="C1493" s="1" t="s">
        <v>298</v>
      </c>
      <c r="D1493">
        <v>191</v>
      </c>
      <c r="E1493" s="1" t="s">
        <v>459</v>
      </c>
      <c r="F1493" s="1" t="s">
        <v>504</v>
      </c>
    </row>
    <row r="1494" spans="1:6" x14ac:dyDescent="0.35">
      <c r="A1494">
        <v>213</v>
      </c>
      <c r="B1494" s="1" t="s">
        <v>57</v>
      </c>
      <c r="C1494" s="1" t="s">
        <v>298</v>
      </c>
      <c r="D1494">
        <v>192</v>
      </c>
      <c r="E1494" s="1" t="s">
        <v>478</v>
      </c>
      <c r="F1494" s="1" t="s">
        <v>866</v>
      </c>
    </row>
    <row r="1495" spans="1:6" x14ac:dyDescent="0.35">
      <c r="A1495">
        <v>213</v>
      </c>
      <c r="B1495" s="1" t="s">
        <v>57</v>
      </c>
      <c r="C1495" s="1" t="s">
        <v>298</v>
      </c>
      <c r="D1495">
        <v>201</v>
      </c>
      <c r="E1495" s="1" t="s">
        <v>460</v>
      </c>
      <c r="F1495" s="1" t="s">
        <v>491</v>
      </c>
    </row>
    <row r="1496" spans="1:6" x14ac:dyDescent="0.35">
      <c r="A1496">
        <v>213</v>
      </c>
      <c r="B1496" s="1" t="s">
        <v>57</v>
      </c>
      <c r="C1496" s="1" t="s">
        <v>298</v>
      </c>
      <c r="D1496">
        <v>201</v>
      </c>
      <c r="E1496" s="1" t="s">
        <v>460</v>
      </c>
      <c r="F1496" s="1" t="s">
        <v>508</v>
      </c>
    </row>
    <row r="1497" spans="1:6" x14ac:dyDescent="0.35">
      <c r="A1497">
        <v>213</v>
      </c>
      <c r="B1497" s="1" t="s">
        <v>57</v>
      </c>
      <c r="C1497" s="1" t="s">
        <v>298</v>
      </c>
      <c r="D1497">
        <v>201</v>
      </c>
      <c r="E1497" s="1" t="s">
        <v>460</v>
      </c>
      <c r="F1497" s="1" t="s">
        <v>488</v>
      </c>
    </row>
    <row r="1498" spans="1:6" x14ac:dyDescent="0.35">
      <c r="A1498">
        <v>213</v>
      </c>
      <c r="B1498" s="1" t="s">
        <v>57</v>
      </c>
      <c r="C1498" s="1" t="s">
        <v>298</v>
      </c>
      <c r="D1498">
        <v>201</v>
      </c>
      <c r="E1498" s="1" t="s">
        <v>460</v>
      </c>
      <c r="F1498" s="1" t="s">
        <v>489</v>
      </c>
    </row>
    <row r="1499" spans="1:6" x14ac:dyDescent="0.35">
      <c r="A1499">
        <v>213</v>
      </c>
      <c r="B1499" s="1" t="s">
        <v>57</v>
      </c>
      <c r="C1499" s="1" t="s">
        <v>298</v>
      </c>
      <c r="D1499">
        <v>207</v>
      </c>
      <c r="E1499" s="1" t="s">
        <v>461</v>
      </c>
      <c r="F1499" s="1" t="s">
        <v>489</v>
      </c>
    </row>
    <row r="1500" spans="1:6" x14ac:dyDescent="0.35">
      <c r="A1500">
        <v>213</v>
      </c>
      <c r="B1500" s="1" t="s">
        <v>57</v>
      </c>
      <c r="C1500" s="1" t="s">
        <v>298</v>
      </c>
      <c r="D1500">
        <v>208</v>
      </c>
      <c r="E1500" s="1" t="s">
        <v>480</v>
      </c>
      <c r="F1500" s="1" t="s">
        <v>867</v>
      </c>
    </row>
    <row r="1501" spans="1:6" x14ac:dyDescent="0.35">
      <c r="A1501">
        <v>213</v>
      </c>
      <c r="B1501" s="1" t="s">
        <v>57</v>
      </c>
      <c r="C1501" s="1" t="s">
        <v>298</v>
      </c>
      <c r="D1501">
        <v>232</v>
      </c>
      <c r="E1501" s="1" t="s">
        <v>462</v>
      </c>
      <c r="F1501" s="1" t="s">
        <v>491</v>
      </c>
    </row>
    <row r="1502" spans="1:6" x14ac:dyDescent="0.35">
      <c r="A1502">
        <v>213</v>
      </c>
      <c r="B1502" s="1" t="s">
        <v>57</v>
      </c>
      <c r="C1502" s="1" t="s">
        <v>298</v>
      </c>
      <c r="D1502">
        <v>233</v>
      </c>
      <c r="E1502" s="1" t="s">
        <v>463</v>
      </c>
      <c r="F1502" s="1" t="s">
        <v>491</v>
      </c>
    </row>
    <row r="1503" spans="1:6" x14ac:dyDescent="0.35">
      <c r="A1503">
        <v>213</v>
      </c>
      <c r="B1503" s="1" t="s">
        <v>57</v>
      </c>
      <c r="C1503" s="1" t="s">
        <v>298</v>
      </c>
      <c r="D1503">
        <v>160</v>
      </c>
      <c r="E1503" s="1" t="s">
        <v>464</v>
      </c>
      <c r="F1503" s="1" t="s">
        <v>492</v>
      </c>
    </row>
    <row r="1504" spans="1:6" x14ac:dyDescent="0.35">
      <c r="A1504">
        <v>213</v>
      </c>
      <c r="B1504" s="1" t="s">
        <v>57</v>
      </c>
      <c r="C1504" s="1" t="s">
        <v>298</v>
      </c>
      <c r="D1504">
        <v>234</v>
      </c>
      <c r="E1504" s="1" t="s">
        <v>465</v>
      </c>
      <c r="F1504" s="1" t="s">
        <v>491</v>
      </c>
    </row>
    <row r="1505" spans="1:6" x14ac:dyDescent="0.35">
      <c r="A1505">
        <v>213</v>
      </c>
      <c r="B1505" s="1" t="s">
        <v>57</v>
      </c>
      <c r="C1505" s="1" t="s">
        <v>298</v>
      </c>
      <c r="D1505">
        <v>235</v>
      </c>
      <c r="E1505" s="1" t="s">
        <v>466</v>
      </c>
      <c r="F1505" s="1" t="s">
        <v>491</v>
      </c>
    </row>
    <row r="1506" spans="1:6" x14ac:dyDescent="0.35">
      <c r="A1506">
        <v>213</v>
      </c>
      <c r="B1506" s="1" t="s">
        <v>57</v>
      </c>
      <c r="C1506" s="1" t="s">
        <v>298</v>
      </c>
      <c r="D1506">
        <v>236</v>
      </c>
      <c r="E1506" s="1" t="s">
        <v>467</v>
      </c>
      <c r="F1506" s="1" t="s">
        <v>868</v>
      </c>
    </row>
    <row r="1507" spans="1:6" x14ac:dyDescent="0.35">
      <c r="A1507">
        <v>213</v>
      </c>
      <c r="B1507" s="1" t="s">
        <v>57</v>
      </c>
      <c r="C1507" s="1" t="s">
        <v>298</v>
      </c>
      <c r="D1507">
        <v>237</v>
      </c>
      <c r="E1507" s="1" t="s">
        <v>468</v>
      </c>
      <c r="F1507" s="1" t="s">
        <v>869</v>
      </c>
    </row>
    <row r="1508" spans="1:6" x14ac:dyDescent="0.35">
      <c r="A1508">
        <v>213</v>
      </c>
      <c r="B1508" s="1" t="s">
        <v>57</v>
      </c>
      <c r="C1508" s="1" t="s">
        <v>298</v>
      </c>
      <c r="D1508">
        <v>253</v>
      </c>
      <c r="E1508" s="1" t="s">
        <v>469</v>
      </c>
      <c r="F1508" s="1" t="s">
        <v>491</v>
      </c>
    </row>
    <row r="1509" spans="1:6" x14ac:dyDescent="0.35">
      <c r="A1509">
        <v>213</v>
      </c>
      <c r="B1509" s="1" t="s">
        <v>57</v>
      </c>
      <c r="C1509" s="1" t="s">
        <v>298</v>
      </c>
      <c r="D1509">
        <v>253</v>
      </c>
      <c r="E1509" s="1" t="s">
        <v>469</v>
      </c>
      <c r="F1509" s="1" t="s">
        <v>508</v>
      </c>
    </row>
    <row r="1510" spans="1:6" x14ac:dyDescent="0.35">
      <c r="A1510">
        <v>213</v>
      </c>
      <c r="B1510" s="1" t="s">
        <v>57</v>
      </c>
      <c r="C1510" s="1" t="s">
        <v>298</v>
      </c>
      <c r="D1510">
        <v>254</v>
      </c>
      <c r="E1510" s="1" t="s">
        <v>479</v>
      </c>
      <c r="F1510" s="1" t="s">
        <v>870</v>
      </c>
    </row>
    <row r="1511" spans="1:6" x14ac:dyDescent="0.35">
      <c r="A1511">
        <v>213</v>
      </c>
      <c r="B1511" s="1" t="s">
        <v>57</v>
      </c>
      <c r="C1511" s="1" t="s">
        <v>298</v>
      </c>
      <c r="D1511">
        <v>238</v>
      </c>
      <c r="E1511" s="1" t="s">
        <v>470</v>
      </c>
      <c r="F1511" s="1" t="s">
        <v>488</v>
      </c>
    </row>
    <row r="1512" spans="1:6" x14ac:dyDescent="0.35">
      <c r="A1512">
        <v>213</v>
      </c>
      <c r="B1512" s="1" t="s">
        <v>57</v>
      </c>
      <c r="C1512" s="1" t="s">
        <v>298</v>
      </c>
      <c r="D1512">
        <v>239</v>
      </c>
      <c r="E1512" s="1" t="s">
        <v>471</v>
      </c>
      <c r="F1512" s="1" t="s">
        <v>871</v>
      </c>
    </row>
    <row r="1513" spans="1:6" x14ac:dyDescent="0.35">
      <c r="A1513">
        <v>213</v>
      </c>
      <c r="B1513" s="1" t="s">
        <v>57</v>
      </c>
      <c r="C1513" s="1" t="s">
        <v>298</v>
      </c>
      <c r="D1513">
        <v>240</v>
      </c>
      <c r="E1513" s="1" t="s">
        <v>472</v>
      </c>
      <c r="F1513" s="1" t="s">
        <v>491</v>
      </c>
    </row>
    <row r="1514" spans="1:6" x14ac:dyDescent="0.35">
      <c r="A1514">
        <v>213</v>
      </c>
      <c r="B1514" s="1" t="s">
        <v>57</v>
      </c>
      <c r="C1514" s="1" t="s">
        <v>298</v>
      </c>
      <c r="D1514">
        <v>241</v>
      </c>
      <c r="E1514" s="1" t="s">
        <v>473</v>
      </c>
      <c r="F1514" s="1" t="s">
        <v>491</v>
      </c>
    </row>
    <row r="1515" spans="1:6" x14ac:dyDescent="0.35">
      <c r="A1515">
        <v>213</v>
      </c>
      <c r="B1515" s="1" t="s">
        <v>57</v>
      </c>
      <c r="C1515" s="1" t="s">
        <v>298</v>
      </c>
      <c r="D1515">
        <v>243</v>
      </c>
      <c r="E1515" s="1" t="s">
        <v>474</v>
      </c>
      <c r="F1515" s="1" t="s">
        <v>491</v>
      </c>
    </row>
    <row r="1516" spans="1:6" x14ac:dyDescent="0.35">
      <c r="A1516">
        <v>213</v>
      </c>
      <c r="B1516" s="1" t="s">
        <v>57</v>
      </c>
      <c r="C1516" s="1" t="s">
        <v>298</v>
      </c>
      <c r="D1516">
        <v>244</v>
      </c>
      <c r="E1516" s="1" t="s">
        <v>481</v>
      </c>
      <c r="F1516" s="1" t="s">
        <v>872</v>
      </c>
    </row>
    <row r="1517" spans="1:6" x14ac:dyDescent="0.35">
      <c r="A1517">
        <v>213</v>
      </c>
      <c r="B1517" s="1" t="s">
        <v>57</v>
      </c>
      <c r="C1517" s="1" t="s">
        <v>298</v>
      </c>
      <c r="D1517">
        <v>300</v>
      </c>
      <c r="E1517" s="1" t="s">
        <v>475</v>
      </c>
      <c r="F1517" s="1" t="s">
        <v>873</v>
      </c>
    </row>
    <row r="1518" spans="1:6" x14ac:dyDescent="0.35">
      <c r="A1518">
        <v>69</v>
      </c>
      <c r="B1518" s="1" t="s">
        <v>201</v>
      </c>
      <c r="C1518" s="1" t="s">
        <v>418</v>
      </c>
      <c r="D1518">
        <v>84</v>
      </c>
      <c r="E1518" s="1" t="s">
        <v>449</v>
      </c>
      <c r="F1518" s="1" t="s">
        <v>574</v>
      </c>
    </row>
    <row r="1519" spans="1:6" x14ac:dyDescent="0.35">
      <c r="A1519">
        <v>212</v>
      </c>
      <c r="B1519" s="1" t="s">
        <v>58</v>
      </c>
      <c r="C1519" s="1" t="s">
        <v>299</v>
      </c>
      <c r="D1519">
        <v>97</v>
      </c>
      <c r="E1519" s="1" t="s">
        <v>450</v>
      </c>
      <c r="F1519" s="1" t="s">
        <v>874</v>
      </c>
    </row>
    <row r="1520" spans="1:6" x14ac:dyDescent="0.35">
      <c r="A1520">
        <v>212</v>
      </c>
      <c r="B1520" s="1" t="s">
        <v>58</v>
      </c>
      <c r="C1520" s="1" t="s">
        <v>299</v>
      </c>
      <c r="D1520">
        <v>160</v>
      </c>
      <c r="E1520" s="1" t="s">
        <v>464</v>
      </c>
      <c r="F1520" s="1" t="s">
        <v>492</v>
      </c>
    </row>
    <row r="1521" spans="1:6" x14ac:dyDescent="0.35">
      <c r="A1521">
        <v>70</v>
      </c>
      <c r="B1521" s="1" t="s">
        <v>200</v>
      </c>
      <c r="C1521" s="1" t="s">
        <v>417</v>
      </c>
      <c r="D1521">
        <v>84</v>
      </c>
      <c r="E1521" s="1" t="s">
        <v>449</v>
      </c>
      <c r="F1521" s="1" t="s">
        <v>498</v>
      </c>
    </row>
    <row r="1522" spans="1:6" x14ac:dyDescent="0.35">
      <c r="A1522">
        <v>211</v>
      </c>
      <c r="B1522" s="1" t="s">
        <v>59</v>
      </c>
      <c r="C1522" s="1" t="s">
        <v>299</v>
      </c>
      <c r="D1522">
        <v>97</v>
      </c>
      <c r="E1522" s="1" t="s">
        <v>450</v>
      </c>
      <c r="F1522" s="1" t="s">
        <v>875</v>
      </c>
    </row>
    <row r="1523" spans="1:6" x14ac:dyDescent="0.35">
      <c r="A1523">
        <v>211</v>
      </c>
      <c r="B1523" s="1" t="s">
        <v>59</v>
      </c>
      <c r="C1523" s="1" t="s">
        <v>299</v>
      </c>
      <c r="D1523">
        <v>177</v>
      </c>
      <c r="E1523" s="1" t="s">
        <v>451</v>
      </c>
      <c r="F1523" s="1" t="s">
        <v>485</v>
      </c>
    </row>
    <row r="1524" spans="1:6" x14ac:dyDescent="0.35">
      <c r="A1524">
        <v>211</v>
      </c>
      <c r="B1524" s="1" t="s">
        <v>59</v>
      </c>
      <c r="C1524" s="1" t="s">
        <v>299</v>
      </c>
      <c r="D1524">
        <v>178</v>
      </c>
      <c r="E1524" s="1" t="s">
        <v>452</v>
      </c>
      <c r="F1524" s="1" t="s">
        <v>677</v>
      </c>
    </row>
    <row r="1525" spans="1:6" x14ac:dyDescent="0.35">
      <c r="A1525">
        <v>211</v>
      </c>
      <c r="B1525" s="1" t="s">
        <v>59</v>
      </c>
      <c r="C1525" s="1" t="s">
        <v>299</v>
      </c>
      <c r="D1525">
        <v>213</v>
      </c>
      <c r="E1525" s="1" t="s">
        <v>453</v>
      </c>
      <c r="F1525" s="1" t="s">
        <v>488</v>
      </c>
    </row>
    <row r="1526" spans="1:6" x14ac:dyDescent="0.35">
      <c r="A1526">
        <v>211</v>
      </c>
      <c r="B1526" s="1" t="s">
        <v>59</v>
      </c>
      <c r="C1526" s="1" t="s">
        <v>299</v>
      </c>
      <c r="D1526">
        <v>219</v>
      </c>
      <c r="E1526" s="1" t="s">
        <v>454</v>
      </c>
      <c r="F1526" s="1" t="s">
        <v>491</v>
      </c>
    </row>
    <row r="1527" spans="1:6" x14ac:dyDescent="0.35">
      <c r="A1527">
        <v>211</v>
      </c>
      <c r="B1527" s="1" t="s">
        <v>59</v>
      </c>
      <c r="C1527" s="1" t="s">
        <v>299</v>
      </c>
      <c r="D1527">
        <v>221</v>
      </c>
      <c r="E1527" s="1" t="s">
        <v>455</v>
      </c>
      <c r="F1527" s="1" t="s">
        <v>490</v>
      </c>
    </row>
    <row r="1528" spans="1:6" x14ac:dyDescent="0.35">
      <c r="A1528">
        <v>211</v>
      </c>
      <c r="B1528" s="1" t="s">
        <v>59</v>
      </c>
      <c r="C1528" s="1" t="s">
        <v>299</v>
      </c>
      <c r="D1528">
        <v>222</v>
      </c>
      <c r="E1528" s="1" t="s">
        <v>456</v>
      </c>
      <c r="F1528" s="1" t="s">
        <v>490</v>
      </c>
    </row>
    <row r="1529" spans="1:6" x14ac:dyDescent="0.35">
      <c r="A1529">
        <v>211</v>
      </c>
      <c r="B1529" s="1" t="s">
        <v>59</v>
      </c>
      <c r="C1529" s="1" t="s">
        <v>299</v>
      </c>
      <c r="D1529">
        <v>223</v>
      </c>
      <c r="E1529" s="1" t="s">
        <v>457</v>
      </c>
      <c r="F1529" s="1" t="s">
        <v>574</v>
      </c>
    </row>
    <row r="1530" spans="1:6" x14ac:dyDescent="0.35">
      <c r="A1530">
        <v>211</v>
      </c>
      <c r="B1530" s="1" t="s">
        <v>59</v>
      </c>
      <c r="C1530" s="1" t="s">
        <v>299</v>
      </c>
      <c r="D1530">
        <v>224</v>
      </c>
      <c r="E1530" s="1" t="s">
        <v>458</v>
      </c>
      <c r="F1530" s="1" t="s">
        <v>489</v>
      </c>
    </row>
    <row r="1531" spans="1:6" x14ac:dyDescent="0.35">
      <c r="A1531">
        <v>211</v>
      </c>
      <c r="B1531" s="1" t="s">
        <v>59</v>
      </c>
      <c r="C1531" s="1" t="s">
        <v>299</v>
      </c>
      <c r="D1531">
        <v>191</v>
      </c>
      <c r="E1531" s="1" t="s">
        <v>459</v>
      </c>
      <c r="F1531" s="1" t="s">
        <v>491</v>
      </c>
    </row>
    <row r="1532" spans="1:6" x14ac:dyDescent="0.35">
      <c r="A1532">
        <v>211</v>
      </c>
      <c r="B1532" s="1" t="s">
        <v>59</v>
      </c>
      <c r="C1532" s="1" t="s">
        <v>299</v>
      </c>
      <c r="D1532">
        <v>191</v>
      </c>
      <c r="E1532" s="1" t="s">
        <v>459</v>
      </c>
      <c r="F1532" s="1" t="s">
        <v>504</v>
      </c>
    </row>
    <row r="1533" spans="1:6" x14ac:dyDescent="0.35">
      <c r="A1533">
        <v>211</v>
      </c>
      <c r="B1533" s="1" t="s">
        <v>59</v>
      </c>
      <c r="C1533" s="1" t="s">
        <v>299</v>
      </c>
      <c r="D1533">
        <v>201</v>
      </c>
      <c r="E1533" s="1" t="s">
        <v>460</v>
      </c>
      <c r="F1533" s="1" t="s">
        <v>491</v>
      </c>
    </row>
    <row r="1534" spans="1:6" x14ac:dyDescent="0.35">
      <c r="A1534">
        <v>211</v>
      </c>
      <c r="B1534" s="1" t="s">
        <v>59</v>
      </c>
      <c r="C1534" s="1" t="s">
        <v>299</v>
      </c>
      <c r="D1534">
        <v>207</v>
      </c>
      <c r="E1534" s="1" t="s">
        <v>461</v>
      </c>
      <c r="F1534" s="1" t="s">
        <v>488</v>
      </c>
    </row>
    <row r="1535" spans="1:6" x14ac:dyDescent="0.35">
      <c r="A1535">
        <v>211</v>
      </c>
      <c r="B1535" s="1" t="s">
        <v>59</v>
      </c>
      <c r="C1535" s="1" t="s">
        <v>299</v>
      </c>
      <c r="D1535">
        <v>232</v>
      </c>
      <c r="E1535" s="1" t="s">
        <v>462</v>
      </c>
      <c r="F1535" s="1" t="s">
        <v>491</v>
      </c>
    </row>
    <row r="1536" spans="1:6" x14ac:dyDescent="0.35">
      <c r="A1536">
        <v>211</v>
      </c>
      <c r="B1536" s="1" t="s">
        <v>59</v>
      </c>
      <c r="C1536" s="1" t="s">
        <v>299</v>
      </c>
      <c r="D1536">
        <v>233</v>
      </c>
      <c r="E1536" s="1" t="s">
        <v>463</v>
      </c>
      <c r="F1536" s="1" t="s">
        <v>491</v>
      </c>
    </row>
    <row r="1537" spans="1:6" x14ac:dyDescent="0.35">
      <c r="A1537">
        <v>211</v>
      </c>
      <c r="B1537" s="1" t="s">
        <v>59</v>
      </c>
      <c r="C1537" s="1" t="s">
        <v>299</v>
      </c>
      <c r="D1537">
        <v>160</v>
      </c>
      <c r="E1537" s="1" t="s">
        <v>464</v>
      </c>
      <c r="F1537" s="1" t="s">
        <v>492</v>
      </c>
    </row>
    <row r="1538" spans="1:6" x14ac:dyDescent="0.35">
      <c r="A1538">
        <v>211</v>
      </c>
      <c r="B1538" s="1" t="s">
        <v>59</v>
      </c>
      <c r="C1538" s="1" t="s">
        <v>299</v>
      </c>
      <c r="D1538">
        <v>234</v>
      </c>
      <c r="E1538" s="1" t="s">
        <v>465</v>
      </c>
      <c r="F1538" s="1" t="s">
        <v>491</v>
      </c>
    </row>
    <row r="1539" spans="1:6" x14ac:dyDescent="0.35">
      <c r="A1539">
        <v>211</v>
      </c>
      <c r="B1539" s="1" t="s">
        <v>59</v>
      </c>
      <c r="C1539" s="1" t="s">
        <v>299</v>
      </c>
      <c r="D1539">
        <v>236</v>
      </c>
      <c r="E1539" s="1" t="s">
        <v>467</v>
      </c>
      <c r="F1539" s="1" t="s">
        <v>876</v>
      </c>
    </row>
    <row r="1540" spans="1:6" x14ac:dyDescent="0.35">
      <c r="A1540">
        <v>211</v>
      </c>
      <c r="B1540" s="1" t="s">
        <v>59</v>
      </c>
      <c r="C1540" s="1" t="s">
        <v>299</v>
      </c>
      <c r="D1540">
        <v>237</v>
      </c>
      <c r="E1540" s="1" t="s">
        <v>468</v>
      </c>
      <c r="F1540" s="1" t="s">
        <v>877</v>
      </c>
    </row>
    <row r="1541" spans="1:6" x14ac:dyDescent="0.35">
      <c r="A1541">
        <v>211</v>
      </c>
      <c r="B1541" s="1" t="s">
        <v>59</v>
      </c>
      <c r="C1541" s="1" t="s">
        <v>299</v>
      </c>
      <c r="D1541">
        <v>253</v>
      </c>
      <c r="E1541" s="1" t="s">
        <v>469</v>
      </c>
      <c r="F1541" s="1" t="s">
        <v>491</v>
      </c>
    </row>
    <row r="1542" spans="1:6" x14ac:dyDescent="0.35">
      <c r="A1542">
        <v>211</v>
      </c>
      <c r="B1542" s="1" t="s">
        <v>59</v>
      </c>
      <c r="C1542" s="1" t="s">
        <v>299</v>
      </c>
      <c r="D1542">
        <v>253</v>
      </c>
      <c r="E1542" s="1" t="s">
        <v>469</v>
      </c>
      <c r="F1542" s="1" t="s">
        <v>508</v>
      </c>
    </row>
    <row r="1543" spans="1:6" x14ac:dyDescent="0.35">
      <c r="A1543">
        <v>211</v>
      </c>
      <c r="B1543" s="1" t="s">
        <v>59</v>
      </c>
      <c r="C1543" s="1" t="s">
        <v>299</v>
      </c>
      <c r="D1543">
        <v>238</v>
      </c>
      <c r="E1543" s="1" t="s">
        <v>470</v>
      </c>
      <c r="F1543" s="1" t="s">
        <v>488</v>
      </c>
    </row>
    <row r="1544" spans="1:6" x14ac:dyDescent="0.35">
      <c r="A1544">
        <v>211</v>
      </c>
      <c r="B1544" s="1" t="s">
        <v>59</v>
      </c>
      <c r="C1544" s="1" t="s">
        <v>299</v>
      </c>
      <c r="D1544">
        <v>240</v>
      </c>
      <c r="E1544" s="1" t="s">
        <v>472</v>
      </c>
      <c r="F1544" s="1" t="s">
        <v>491</v>
      </c>
    </row>
    <row r="1545" spans="1:6" x14ac:dyDescent="0.35">
      <c r="A1545">
        <v>211</v>
      </c>
      <c r="B1545" s="1" t="s">
        <v>59</v>
      </c>
      <c r="C1545" s="1" t="s">
        <v>299</v>
      </c>
      <c r="D1545">
        <v>241</v>
      </c>
      <c r="E1545" s="1" t="s">
        <v>473</v>
      </c>
      <c r="F1545" s="1" t="s">
        <v>491</v>
      </c>
    </row>
    <row r="1546" spans="1:6" x14ac:dyDescent="0.35">
      <c r="A1546">
        <v>211</v>
      </c>
      <c r="B1546" s="1" t="s">
        <v>59</v>
      </c>
      <c r="C1546" s="1" t="s">
        <v>299</v>
      </c>
      <c r="D1546">
        <v>243</v>
      </c>
      <c r="E1546" s="1" t="s">
        <v>474</v>
      </c>
      <c r="F1546" s="1" t="s">
        <v>491</v>
      </c>
    </row>
    <row r="1547" spans="1:6" x14ac:dyDescent="0.35">
      <c r="A1547">
        <v>71</v>
      </c>
      <c r="B1547" s="1" t="s">
        <v>199</v>
      </c>
      <c r="C1547" s="1" t="s">
        <v>416</v>
      </c>
      <c r="D1547">
        <v>84</v>
      </c>
      <c r="E1547" s="1" t="s">
        <v>449</v>
      </c>
      <c r="F1547" s="1" t="s">
        <v>655</v>
      </c>
    </row>
    <row r="1548" spans="1:6" x14ac:dyDescent="0.35">
      <c r="A1548">
        <v>210</v>
      </c>
      <c r="B1548" s="1" t="s">
        <v>60</v>
      </c>
      <c r="C1548" s="1" t="s">
        <v>300</v>
      </c>
      <c r="D1548">
        <v>263</v>
      </c>
      <c r="E1548" s="1" t="s">
        <v>448</v>
      </c>
      <c r="F1548" s="1" t="s">
        <v>878</v>
      </c>
    </row>
    <row r="1549" spans="1:6" x14ac:dyDescent="0.35">
      <c r="A1549">
        <v>210</v>
      </c>
      <c r="B1549" s="1" t="s">
        <v>60</v>
      </c>
      <c r="C1549" s="1" t="s">
        <v>300</v>
      </c>
      <c r="D1549">
        <v>97</v>
      </c>
      <c r="E1549" s="1" t="s">
        <v>450</v>
      </c>
      <c r="F1549" s="1" t="s">
        <v>879</v>
      </c>
    </row>
    <row r="1550" spans="1:6" x14ac:dyDescent="0.35">
      <c r="A1550">
        <v>210</v>
      </c>
      <c r="B1550" s="1" t="s">
        <v>60</v>
      </c>
      <c r="C1550" s="1" t="s">
        <v>300</v>
      </c>
      <c r="D1550">
        <v>177</v>
      </c>
      <c r="E1550" s="1" t="s">
        <v>451</v>
      </c>
      <c r="F1550" s="1" t="s">
        <v>526</v>
      </c>
    </row>
    <row r="1551" spans="1:6" x14ac:dyDescent="0.35">
      <c r="A1551">
        <v>210</v>
      </c>
      <c r="B1551" s="1" t="s">
        <v>60</v>
      </c>
      <c r="C1551" s="1" t="s">
        <v>300</v>
      </c>
      <c r="D1551">
        <v>213</v>
      </c>
      <c r="E1551" s="1" t="s">
        <v>453</v>
      </c>
      <c r="F1551" s="1" t="s">
        <v>491</v>
      </c>
    </row>
    <row r="1552" spans="1:6" x14ac:dyDescent="0.35">
      <c r="A1552">
        <v>210</v>
      </c>
      <c r="B1552" s="1" t="s">
        <v>60</v>
      </c>
      <c r="C1552" s="1" t="s">
        <v>300</v>
      </c>
      <c r="D1552">
        <v>214</v>
      </c>
      <c r="E1552" s="1" t="s">
        <v>476</v>
      </c>
      <c r="F1552" s="1" t="s">
        <v>880</v>
      </c>
    </row>
    <row r="1553" spans="1:6" x14ac:dyDescent="0.35">
      <c r="A1553">
        <v>210</v>
      </c>
      <c r="B1553" s="1" t="s">
        <v>60</v>
      </c>
      <c r="C1553" s="1" t="s">
        <v>300</v>
      </c>
      <c r="D1553">
        <v>220</v>
      </c>
      <c r="E1553" s="1" t="s">
        <v>476</v>
      </c>
      <c r="F1553" s="1" t="s">
        <v>881</v>
      </c>
    </row>
    <row r="1554" spans="1:6" x14ac:dyDescent="0.35">
      <c r="A1554">
        <v>210</v>
      </c>
      <c r="B1554" s="1" t="s">
        <v>60</v>
      </c>
      <c r="C1554" s="1" t="s">
        <v>300</v>
      </c>
      <c r="D1554">
        <v>221</v>
      </c>
      <c r="E1554" s="1" t="s">
        <v>455</v>
      </c>
      <c r="F1554" s="1" t="s">
        <v>489</v>
      </c>
    </row>
    <row r="1555" spans="1:6" x14ac:dyDescent="0.35">
      <c r="A1555">
        <v>210</v>
      </c>
      <c r="B1555" s="1" t="s">
        <v>60</v>
      </c>
      <c r="C1555" s="1" t="s">
        <v>300</v>
      </c>
      <c r="D1555">
        <v>222</v>
      </c>
      <c r="E1555" s="1" t="s">
        <v>456</v>
      </c>
      <c r="F1555" s="1" t="s">
        <v>490</v>
      </c>
    </row>
    <row r="1556" spans="1:6" x14ac:dyDescent="0.35">
      <c r="A1556">
        <v>210</v>
      </c>
      <c r="B1556" s="1" t="s">
        <v>60</v>
      </c>
      <c r="C1556" s="1" t="s">
        <v>300</v>
      </c>
      <c r="D1556">
        <v>223</v>
      </c>
      <c r="E1556" s="1" t="s">
        <v>457</v>
      </c>
      <c r="F1556" s="1" t="s">
        <v>613</v>
      </c>
    </row>
    <row r="1557" spans="1:6" x14ac:dyDescent="0.35">
      <c r="A1557">
        <v>210</v>
      </c>
      <c r="B1557" s="1" t="s">
        <v>60</v>
      </c>
      <c r="C1557" s="1" t="s">
        <v>300</v>
      </c>
      <c r="D1557">
        <v>224</v>
      </c>
      <c r="E1557" s="1" t="s">
        <v>458</v>
      </c>
      <c r="F1557" s="1" t="s">
        <v>489</v>
      </c>
    </row>
    <row r="1558" spans="1:6" x14ac:dyDescent="0.35">
      <c r="A1558">
        <v>210</v>
      </c>
      <c r="B1558" s="1" t="s">
        <v>60</v>
      </c>
      <c r="C1558" s="1" t="s">
        <v>300</v>
      </c>
      <c r="D1558">
        <v>226</v>
      </c>
      <c r="E1558" s="1" t="s">
        <v>477</v>
      </c>
      <c r="F1558" s="1" t="s">
        <v>489</v>
      </c>
    </row>
    <row r="1559" spans="1:6" x14ac:dyDescent="0.35">
      <c r="A1559">
        <v>210</v>
      </c>
      <c r="B1559" s="1" t="s">
        <v>60</v>
      </c>
      <c r="C1559" s="1" t="s">
        <v>300</v>
      </c>
      <c r="D1559">
        <v>191</v>
      </c>
      <c r="E1559" s="1" t="s">
        <v>459</v>
      </c>
      <c r="F1559" s="1" t="s">
        <v>489</v>
      </c>
    </row>
    <row r="1560" spans="1:6" x14ac:dyDescent="0.35">
      <c r="A1560">
        <v>210</v>
      </c>
      <c r="B1560" s="1" t="s">
        <v>60</v>
      </c>
      <c r="C1560" s="1" t="s">
        <v>300</v>
      </c>
      <c r="D1560">
        <v>201</v>
      </c>
      <c r="E1560" s="1" t="s">
        <v>460</v>
      </c>
      <c r="F1560" s="1" t="s">
        <v>488</v>
      </c>
    </row>
    <row r="1561" spans="1:6" x14ac:dyDescent="0.35">
      <c r="A1561">
        <v>210</v>
      </c>
      <c r="B1561" s="1" t="s">
        <v>60</v>
      </c>
      <c r="C1561" s="1" t="s">
        <v>300</v>
      </c>
      <c r="D1561">
        <v>202</v>
      </c>
      <c r="E1561" s="1" t="s">
        <v>476</v>
      </c>
      <c r="F1561" s="1" t="s">
        <v>882</v>
      </c>
    </row>
    <row r="1562" spans="1:6" x14ac:dyDescent="0.35">
      <c r="A1562">
        <v>210</v>
      </c>
      <c r="B1562" s="1" t="s">
        <v>60</v>
      </c>
      <c r="C1562" s="1" t="s">
        <v>300</v>
      </c>
      <c r="D1562">
        <v>207</v>
      </c>
      <c r="E1562" s="1" t="s">
        <v>461</v>
      </c>
      <c r="F1562" s="1" t="s">
        <v>488</v>
      </c>
    </row>
    <row r="1563" spans="1:6" x14ac:dyDescent="0.35">
      <c r="A1563">
        <v>210</v>
      </c>
      <c r="B1563" s="1" t="s">
        <v>60</v>
      </c>
      <c r="C1563" s="1" t="s">
        <v>300</v>
      </c>
      <c r="D1563">
        <v>232</v>
      </c>
      <c r="E1563" s="1" t="s">
        <v>462</v>
      </c>
      <c r="F1563" s="1" t="s">
        <v>491</v>
      </c>
    </row>
    <row r="1564" spans="1:6" x14ac:dyDescent="0.35">
      <c r="A1564">
        <v>210</v>
      </c>
      <c r="B1564" s="1" t="s">
        <v>60</v>
      </c>
      <c r="C1564" s="1" t="s">
        <v>300</v>
      </c>
      <c r="D1564">
        <v>233</v>
      </c>
      <c r="E1564" s="1" t="s">
        <v>463</v>
      </c>
      <c r="F1564" s="1" t="s">
        <v>491</v>
      </c>
    </row>
    <row r="1565" spans="1:6" x14ac:dyDescent="0.35">
      <c r="A1565">
        <v>210</v>
      </c>
      <c r="B1565" s="1" t="s">
        <v>60</v>
      </c>
      <c r="C1565" s="1" t="s">
        <v>300</v>
      </c>
      <c r="D1565">
        <v>160</v>
      </c>
      <c r="E1565" s="1" t="s">
        <v>464</v>
      </c>
      <c r="F1565" s="1" t="s">
        <v>492</v>
      </c>
    </row>
    <row r="1566" spans="1:6" x14ac:dyDescent="0.35">
      <c r="A1566">
        <v>210</v>
      </c>
      <c r="B1566" s="1" t="s">
        <v>60</v>
      </c>
      <c r="C1566" s="1" t="s">
        <v>300</v>
      </c>
      <c r="D1566">
        <v>234</v>
      </c>
      <c r="E1566" s="1" t="s">
        <v>465</v>
      </c>
      <c r="F1566" s="1" t="s">
        <v>491</v>
      </c>
    </row>
    <row r="1567" spans="1:6" x14ac:dyDescent="0.35">
      <c r="A1567">
        <v>210</v>
      </c>
      <c r="B1567" s="1" t="s">
        <v>60</v>
      </c>
      <c r="C1567" s="1" t="s">
        <v>300</v>
      </c>
      <c r="D1567">
        <v>235</v>
      </c>
      <c r="E1567" s="1" t="s">
        <v>466</v>
      </c>
      <c r="F1567" s="1" t="s">
        <v>491</v>
      </c>
    </row>
    <row r="1568" spans="1:6" x14ac:dyDescent="0.35">
      <c r="A1568">
        <v>210</v>
      </c>
      <c r="B1568" s="1" t="s">
        <v>60</v>
      </c>
      <c r="C1568" s="1" t="s">
        <v>300</v>
      </c>
      <c r="D1568">
        <v>236</v>
      </c>
      <c r="E1568" s="1" t="s">
        <v>467</v>
      </c>
      <c r="F1568" s="1" t="s">
        <v>883</v>
      </c>
    </row>
    <row r="1569" spans="1:6" x14ac:dyDescent="0.35">
      <c r="A1569">
        <v>210</v>
      </c>
      <c r="B1569" s="1" t="s">
        <v>60</v>
      </c>
      <c r="C1569" s="1" t="s">
        <v>300</v>
      </c>
      <c r="D1569">
        <v>253</v>
      </c>
      <c r="E1569" s="1" t="s">
        <v>469</v>
      </c>
      <c r="F1569" s="1" t="s">
        <v>491</v>
      </c>
    </row>
    <row r="1570" spans="1:6" x14ac:dyDescent="0.35">
      <c r="A1570">
        <v>210</v>
      </c>
      <c r="B1570" s="1" t="s">
        <v>60</v>
      </c>
      <c r="C1570" s="1" t="s">
        <v>300</v>
      </c>
      <c r="D1570">
        <v>254</v>
      </c>
      <c r="E1570" s="1" t="s">
        <v>479</v>
      </c>
      <c r="F1570" s="1" t="s">
        <v>884</v>
      </c>
    </row>
    <row r="1571" spans="1:6" x14ac:dyDescent="0.35">
      <c r="A1571">
        <v>210</v>
      </c>
      <c r="B1571" s="1" t="s">
        <v>60</v>
      </c>
      <c r="C1571" s="1" t="s">
        <v>300</v>
      </c>
      <c r="D1571">
        <v>238</v>
      </c>
      <c r="E1571" s="1" t="s">
        <v>470</v>
      </c>
      <c r="F1571" s="1" t="s">
        <v>488</v>
      </c>
    </row>
    <row r="1572" spans="1:6" x14ac:dyDescent="0.35">
      <c r="A1572">
        <v>210</v>
      </c>
      <c r="B1572" s="1" t="s">
        <v>60</v>
      </c>
      <c r="C1572" s="1" t="s">
        <v>300</v>
      </c>
      <c r="D1572">
        <v>239</v>
      </c>
      <c r="E1572" s="1" t="s">
        <v>471</v>
      </c>
      <c r="F1572" s="1" t="s">
        <v>885</v>
      </c>
    </row>
    <row r="1573" spans="1:6" x14ac:dyDescent="0.35">
      <c r="A1573">
        <v>210</v>
      </c>
      <c r="B1573" s="1" t="s">
        <v>60</v>
      </c>
      <c r="C1573" s="1" t="s">
        <v>300</v>
      </c>
      <c r="D1573">
        <v>240</v>
      </c>
      <c r="E1573" s="1" t="s">
        <v>472</v>
      </c>
      <c r="F1573" s="1" t="s">
        <v>491</v>
      </c>
    </row>
    <row r="1574" spans="1:6" x14ac:dyDescent="0.35">
      <c r="A1574">
        <v>210</v>
      </c>
      <c r="B1574" s="1" t="s">
        <v>60</v>
      </c>
      <c r="C1574" s="1" t="s">
        <v>300</v>
      </c>
      <c r="D1574">
        <v>241</v>
      </c>
      <c r="E1574" s="1" t="s">
        <v>473</v>
      </c>
      <c r="F1574" s="1" t="s">
        <v>508</v>
      </c>
    </row>
    <row r="1575" spans="1:6" x14ac:dyDescent="0.35">
      <c r="A1575">
        <v>210</v>
      </c>
      <c r="B1575" s="1" t="s">
        <v>60</v>
      </c>
      <c r="C1575" s="1" t="s">
        <v>300</v>
      </c>
      <c r="D1575">
        <v>242</v>
      </c>
      <c r="E1575" s="1" t="s">
        <v>479</v>
      </c>
      <c r="F1575" s="1" t="s">
        <v>886</v>
      </c>
    </row>
    <row r="1576" spans="1:6" x14ac:dyDescent="0.35">
      <c r="A1576">
        <v>210</v>
      </c>
      <c r="B1576" s="1" t="s">
        <v>60</v>
      </c>
      <c r="C1576" s="1" t="s">
        <v>300</v>
      </c>
      <c r="D1576">
        <v>243</v>
      </c>
      <c r="E1576" s="1" t="s">
        <v>474</v>
      </c>
      <c r="F1576" s="1" t="s">
        <v>491</v>
      </c>
    </row>
    <row r="1577" spans="1:6" x14ac:dyDescent="0.35">
      <c r="A1577">
        <v>210</v>
      </c>
      <c r="B1577" s="1" t="s">
        <v>60</v>
      </c>
      <c r="C1577" s="1" t="s">
        <v>300</v>
      </c>
      <c r="D1577">
        <v>244</v>
      </c>
      <c r="E1577" s="1" t="s">
        <v>481</v>
      </c>
      <c r="F1577" s="1" t="s">
        <v>887</v>
      </c>
    </row>
    <row r="1578" spans="1:6" x14ac:dyDescent="0.35">
      <c r="A1578">
        <v>210</v>
      </c>
      <c r="B1578" s="1" t="s">
        <v>60</v>
      </c>
      <c r="C1578" s="1" t="s">
        <v>300</v>
      </c>
      <c r="D1578">
        <v>300</v>
      </c>
      <c r="E1578" s="1" t="s">
        <v>475</v>
      </c>
      <c r="F1578" s="1" t="s">
        <v>888</v>
      </c>
    </row>
    <row r="1579" spans="1:6" x14ac:dyDescent="0.35">
      <c r="A1579">
        <v>72</v>
      </c>
      <c r="B1579" s="1" t="s">
        <v>198</v>
      </c>
      <c r="C1579" s="1" t="s">
        <v>415</v>
      </c>
      <c r="D1579">
        <v>84</v>
      </c>
      <c r="E1579" s="1" t="s">
        <v>449</v>
      </c>
      <c r="F1579" s="1" t="s">
        <v>1872</v>
      </c>
    </row>
    <row r="1580" spans="1:6" x14ac:dyDescent="0.35">
      <c r="A1580">
        <v>209</v>
      </c>
      <c r="B1580" s="1" t="s">
        <v>61</v>
      </c>
      <c r="C1580" s="1" t="s">
        <v>301</v>
      </c>
      <c r="D1580">
        <v>263</v>
      </c>
      <c r="E1580" s="1" t="s">
        <v>448</v>
      </c>
      <c r="F1580" s="1" t="s">
        <v>889</v>
      </c>
    </row>
    <row r="1581" spans="1:6" x14ac:dyDescent="0.35">
      <c r="A1581">
        <v>209</v>
      </c>
      <c r="B1581" s="1" t="s">
        <v>61</v>
      </c>
      <c r="C1581" s="1" t="s">
        <v>301</v>
      </c>
      <c r="D1581">
        <v>97</v>
      </c>
      <c r="E1581" s="1" t="s">
        <v>450</v>
      </c>
      <c r="F1581" s="1" t="s">
        <v>890</v>
      </c>
    </row>
    <row r="1582" spans="1:6" x14ac:dyDescent="0.35">
      <c r="A1582">
        <v>209</v>
      </c>
      <c r="B1582" s="1" t="s">
        <v>61</v>
      </c>
      <c r="C1582" s="1" t="s">
        <v>301</v>
      </c>
      <c r="D1582">
        <v>177</v>
      </c>
      <c r="E1582" s="1" t="s">
        <v>451</v>
      </c>
      <c r="F1582" s="1" t="s">
        <v>485</v>
      </c>
    </row>
    <row r="1583" spans="1:6" x14ac:dyDescent="0.35">
      <c r="A1583">
        <v>209</v>
      </c>
      <c r="B1583" s="1" t="s">
        <v>61</v>
      </c>
      <c r="C1583" s="1" t="s">
        <v>301</v>
      </c>
      <c r="D1583">
        <v>178</v>
      </c>
      <c r="E1583" s="1" t="s">
        <v>452</v>
      </c>
      <c r="F1583" s="1" t="s">
        <v>891</v>
      </c>
    </row>
    <row r="1584" spans="1:6" x14ac:dyDescent="0.35">
      <c r="A1584">
        <v>209</v>
      </c>
      <c r="B1584" s="1" t="s">
        <v>61</v>
      </c>
      <c r="C1584" s="1" t="s">
        <v>301</v>
      </c>
      <c r="D1584">
        <v>213</v>
      </c>
      <c r="E1584" s="1" t="s">
        <v>453</v>
      </c>
      <c r="F1584" s="1" t="s">
        <v>488</v>
      </c>
    </row>
    <row r="1585" spans="1:6" x14ac:dyDescent="0.35">
      <c r="A1585">
        <v>209</v>
      </c>
      <c r="B1585" s="1" t="s">
        <v>61</v>
      </c>
      <c r="C1585" s="1" t="s">
        <v>301</v>
      </c>
      <c r="D1585">
        <v>213</v>
      </c>
      <c r="E1585" s="1" t="s">
        <v>453</v>
      </c>
      <c r="F1585" s="1" t="s">
        <v>571</v>
      </c>
    </row>
    <row r="1586" spans="1:6" x14ac:dyDescent="0.35">
      <c r="A1586">
        <v>209</v>
      </c>
      <c r="B1586" s="1" t="s">
        <v>61</v>
      </c>
      <c r="C1586" s="1" t="s">
        <v>301</v>
      </c>
      <c r="D1586">
        <v>219</v>
      </c>
      <c r="E1586" s="1" t="s">
        <v>454</v>
      </c>
      <c r="F1586" s="1" t="s">
        <v>491</v>
      </c>
    </row>
    <row r="1587" spans="1:6" x14ac:dyDescent="0.35">
      <c r="A1587">
        <v>209</v>
      </c>
      <c r="B1587" s="1" t="s">
        <v>61</v>
      </c>
      <c r="C1587" s="1" t="s">
        <v>301</v>
      </c>
      <c r="D1587">
        <v>221</v>
      </c>
      <c r="E1587" s="1" t="s">
        <v>455</v>
      </c>
      <c r="F1587" s="1" t="s">
        <v>489</v>
      </c>
    </row>
    <row r="1588" spans="1:6" x14ac:dyDescent="0.35">
      <c r="A1588">
        <v>209</v>
      </c>
      <c r="B1588" s="1" t="s">
        <v>61</v>
      </c>
      <c r="C1588" s="1" t="s">
        <v>301</v>
      </c>
      <c r="D1588">
        <v>222</v>
      </c>
      <c r="E1588" s="1" t="s">
        <v>456</v>
      </c>
      <c r="F1588" s="1" t="s">
        <v>490</v>
      </c>
    </row>
    <row r="1589" spans="1:6" x14ac:dyDescent="0.35">
      <c r="A1589">
        <v>209</v>
      </c>
      <c r="B1589" s="1" t="s">
        <v>61</v>
      </c>
      <c r="C1589" s="1" t="s">
        <v>301</v>
      </c>
      <c r="D1589">
        <v>223</v>
      </c>
      <c r="E1589" s="1" t="s">
        <v>457</v>
      </c>
      <c r="F1589" s="1" t="s">
        <v>621</v>
      </c>
    </row>
    <row r="1590" spans="1:6" x14ac:dyDescent="0.35">
      <c r="A1590">
        <v>209</v>
      </c>
      <c r="B1590" s="1" t="s">
        <v>61</v>
      </c>
      <c r="C1590" s="1" t="s">
        <v>301</v>
      </c>
      <c r="D1590">
        <v>224</v>
      </c>
      <c r="E1590" s="1" t="s">
        <v>458</v>
      </c>
      <c r="F1590" s="1" t="s">
        <v>491</v>
      </c>
    </row>
    <row r="1591" spans="1:6" x14ac:dyDescent="0.35">
      <c r="A1591">
        <v>209</v>
      </c>
      <c r="B1591" s="1" t="s">
        <v>61</v>
      </c>
      <c r="C1591" s="1" t="s">
        <v>301</v>
      </c>
      <c r="D1591">
        <v>226</v>
      </c>
      <c r="E1591" s="1" t="s">
        <v>477</v>
      </c>
      <c r="F1591" s="1" t="s">
        <v>489</v>
      </c>
    </row>
    <row r="1592" spans="1:6" x14ac:dyDescent="0.35">
      <c r="A1592">
        <v>209</v>
      </c>
      <c r="B1592" s="1" t="s">
        <v>61</v>
      </c>
      <c r="C1592" s="1" t="s">
        <v>301</v>
      </c>
      <c r="D1592">
        <v>191</v>
      </c>
      <c r="E1592" s="1" t="s">
        <v>459</v>
      </c>
      <c r="F1592" s="1" t="s">
        <v>571</v>
      </c>
    </row>
    <row r="1593" spans="1:6" x14ac:dyDescent="0.35">
      <c r="A1593">
        <v>209</v>
      </c>
      <c r="B1593" s="1" t="s">
        <v>61</v>
      </c>
      <c r="C1593" s="1" t="s">
        <v>301</v>
      </c>
      <c r="D1593">
        <v>192</v>
      </c>
      <c r="E1593" s="1" t="s">
        <v>478</v>
      </c>
      <c r="F1593" s="1" t="s">
        <v>892</v>
      </c>
    </row>
    <row r="1594" spans="1:6" x14ac:dyDescent="0.35">
      <c r="A1594">
        <v>209</v>
      </c>
      <c r="B1594" s="1" t="s">
        <v>61</v>
      </c>
      <c r="C1594" s="1" t="s">
        <v>301</v>
      </c>
      <c r="D1594">
        <v>201</v>
      </c>
      <c r="E1594" s="1" t="s">
        <v>460</v>
      </c>
      <c r="F1594" s="1" t="s">
        <v>488</v>
      </c>
    </row>
    <row r="1595" spans="1:6" x14ac:dyDescent="0.35">
      <c r="A1595">
        <v>209</v>
      </c>
      <c r="B1595" s="1" t="s">
        <v>61</v>
      </c>
      <c r="C1595" s="1" t="s">
        <v>301</v>
      </c>
      <c r="D1595">
        <v>201</v>
      </c>
      <c r="E1595" s="1" t="s">
        <v>460</v>
      </c>
      <c r="F1595" s="1" t="s">
        <v>489</v>
      </c>
    </row>
    <row r="1596" spans="1:6" x14ac:dyDescent="0.35">
      <c r="A1596">
        <v>209</v>
      </c>
      <c r="B1596" s="1" t="s">
        <v>61</v>
      </c>
      <c r="C1596" s="1" t="s">
        <v>301</v>
      </c>
      <c r="D1596">
        <v>207</v>
      </c>
      <c r="E1596" s="1" t="s">
        <v>461</v>
      </c>
      <c r="F1596" s="1" t="s">
        <v>488</v>
      </c>
    </row>
    <row r="1597" spans="1:6" x14ac:dyDescent="0.35">
      <c r="A1597">
        <v>209</v>
      </c>
      <c r="B1597" s="1" t="s">
        <v>61</v>
      </c>
      <c r="C1597" s="1" t="s">
        <v>301</v>
      </c>
      <c r="D1597">
        <v>232</v>
      </c>
      <c r="E1597" s="1" t="s">
        <v>462</v>
      </c>
      <c r="F1597" s="1" t="s">
        <v>508</v>
      </c>
    </row>
    <row r="1598" spans="1:6" x14ac:dyDescent="0.35">
      <c r="A1598">
        <v>209</v>
      </c>
      <c r="B1598" s="1" t="s">
        <v>61</v>
      </c>
      <c r="C1598" s="1" t="s">
        <v>301</v>
      </c>
      <c r="D1598">
        <v>233</v>
      </c>
      <c r="E1598" s="1" t="s">
        <v>463</v>
      </c>
      <c r="F1598" s="1" t="s">
        <v>508</v>
      </c>
    </row>
    <row r="1599" spans="1:6" x14ac:dyDescent="0.35">
      <c r="A1599">
        <v>209</v>
      </c>
      <c r="B1599" s="1" t="s">
        <v>61</v>
      </c>
      <c r="C1599" s="1" t="s">
        <v>301</v>
      </c>
      <c r="D1599">
        <v>160</v>
      </c>
      <c r="E1599" s="1" t="s">
        <v>464</v>
      </c>
      <c r="F1599" s="1" t="s">
        <v>492</v>
      </c>
    </row>
    <row r="1600" spans="1:6" x14ac:dyDescent="0.35">
      <c r="A1600">
        <v>209</v>
      </c>
      <c r="B1600" s="1" t="s">
        <v>61</v>
      </c>
      <c r="C1600" s="1" t="s">
        <v>301</v>
      </c>
      <c r="D1600">
        <v>234</v>
      </c>
      <c r="E1600" s="1" t="s">
        <v>465</v>
      </c>
      <c r="F1600" s="1" t="s">
        <v>489</v>
      </c>
    </row>
    <row r="1601" spans="1:6" x14ac:dyDescent="0.35">
      <c r="A1601">
        <v>209</v>
      </c>
      <c r="B1601" s="1" t="s">
        <v>61</v>
      </c>
      <c r="C1601" s="1" t="s">
        <v>301</v>
      </c>
      <c r="D1601">
        <v>235</v>
      </c>
      <c r="E1601" s="1" t="s">
        <v>466</v>
      </c>
      <c r="F1601" s="1" t="s">
        <v>490</v>
      </c>
    </row>
    <row r="1602" spans="1:6" x14ac:dyDescent="0.35">
      <c r="A1602">
        <v>209</v>
      </c>
      <c r="B1602" s="1" t="s">
        <v>61</v>
      </c>
      <c r="C1602" s="1" t="s">
        <v>301</v>
      </c>
      <c r="D1602">
        <v>253</v>
      </c>
      <c r="E1602" s="1" t="s">
        <v>469</v>
      </c>
      <c r="F1602" s="1" t="s">
        <v>488</v>
      </c>
    </row>
    <row r="1603" spans="1:6" x14ac:dyDescent="0.35">
      <c r="A1603">
        <v>209</v>
      </c>
      <c r="B1603" s="1" t="s">
        <v>61</v>
      </c>
      <c r="C1603" s="1" t="s">
        <v>301</v>
      </c>
      <c r="D1603">
        <v>238</v>
      </c>
      <c r="E1603" s="1" t="s">
        <v>470</v>
      </c>
      <c r="F1603" s="1" t="s">
        <v>488</v>
      </c>
    </row>
    <row r="1604" spans="1:6" x14ac:dyDescent="0.35">
      <c r="A1604">
        <v>209</v>
      </c>
      <c r="B1604" s="1" t="s">
        <v>61</v>
      </c>
      <c r="C1604" s="1" t="s">
        <v>301</v>
      </c>
      <c r="D1604">
        <v>240</v>
      </c>
      <c r="E1604" s="1" t="s">
        <v>472</v>
      </c>
      <c r="F1604" s="1" t="s">
        <v>508</v>
      </c>
    </row>
    <row r="1605" spans="1:6" x14ac:dyDescent="0.35">
      <c r="A1605">
        <v>209</v>
      </c>
      <c r="B1605" s="1" t="s">
        <v>61</v>
      </c>
      <c r="C1605" s="1" t="s">
        <v>301</v>
      </c>
      <c r="D1605">
        <v>241</v>
      </c>
      <c r="E1605" s="1" t="s">
        <v>473</v>
      </c>
      <c r="F1605" s="1" t="s">
        <v>508</v>
      </c>
    </row>
    <row r="1606" spans="1:6" x14ac:dyDescent="0.35">
      <c r="A1606">
        <v>209</v>
      </c>
      <c r="B1606" s="1" t="s">
        <v>61</v>
      </c>
      <c r="C1606" s="1" t="s">
        <v>301</v>
      </c>
      <c r="D1606">
        <v>243</v>
      </c>
      <c r="E1606" s="1" t="s">
        <v>474</v>
      </c>
      <c r="F1606" s="1" t="s">
        <v>489</v>
      </c>
    </row>
    <row r="1607" spans="1:6" x14ac:dyDescent="0.35">
      <c r="A1607">
        <v>209</v>
      </c>
      <c r="B1607" s="1" t="s">
        <v>61</v>
      </c>
      <c r="C1607" s="1" t="s">
        <v>301</v>
      </c>
      <c r="D1607">
        <v>244</v>
      </c>
      <c r="E1607" s="1" t="s">
        <v>481</v>
      </c>
      <c r="F1607" s="1" t="s">
        <v>893</v>
      </c>
    </row>
    <row r="1608" spans="1:6" x14ac:dyDescent="0.35">
      <c r="A1608">
        <v>73</v>
      </c>
      <c r="B1608" s="1" t="s">
        <v>197</v>
      </c>
      <c r="C1608" s="1" t="s">
        <v>361</v>
      </c>
      <c r="D1608">
        <v>84</v>
      </c>
      <c r="E1608" s="1" t="s">
        <v>449</v>
      </c>
      <c r="F1608" s="1" t="s">
        <v>709</v>
      </c>
    </row>
    <row r="1609" spans="1:6" x14ac:dyDescent="0.35">
      <c r="A1609">
        <v>208</v>
      </c>
      <c r="B1609" s="1" t="s">
        <v>62</v>
      </c>
      <c r="C1609" s="1" t="s">
        <v>302</v>
      </c>
      <c r="D1609">
        <v>263</v>
      </c>
      <c r="E1609" s="1" t="s">
        <v>448</v>
      </c>
      <c r="F1609" s="1" t="s">
        <v>894</v>
      </c>
    </row>
    <row r="1610" spans="1:6" x14ac:dyDescent="0.35">
      <c r="A1610">
        <v>208</v>
      </c>
      <c r="B1610" s="1" t="s">
        <v>62</v>
      </c>
      <c r="C1610" s="1" t="s">
        <v>302</v>
      </c>
      <c r="D1610">
        <v>97</v>
      </c>
      <c r="E1610" s="1" t="s">
        <v>450</v>
      </c>
      <c r="F1610" s="1" t="s">
        <v>895</v>
      </c>
    </row>
    <row r="1611" spans="1:6" x14ac:dyDescent="0.35">
      <c r="A1611">
        <v>208</v>
      </c>
      <c r="B1611" s="1" t="s">
        <v>62</v>
      </c>
      <c r="C1611" s="1" t="s">
        <v>302</v>
      </c>
      <c r="D1611">
        <v>177</v>
      </c>
      <c r="E1611" s="1" t="s">
        <v>451</v>
      </c>
      <c r="F1611" s="1" t="s">
        <v>485</v>
      </c>
    </row>
    <row r="1612" spans="1:6" x14ac:dyDescent="0.35">
      <c r="A1612">
        <v>208</v>
      </c>
      <c r="B1612" s="1" t="s">
        <v>62</v>
      </c>
      <c r="C1612" s="1" t="s">
        <v>302</v>
      </c>
      <c r="D1612">
        <v>178</v>
      </c>
      <c r="E1612" s="1" t="s">
        <v>452</v>
      </c>
      <c r="F1612" s="1" t="s">
        <v>896</v>
      </c>
    </row>
    <row r="1613" spans="1:6" x14ac:dyDescent="0.35">
      <c r="A1613">
        <v>208</v>
      </c>
      <c r="B1613" s="1" t="s">
        <v>62</v>
      </c>
      <c r="C1613" s="1" t="s">
        <v>302</v>
      </c>
      <c r="D1613">
        <v>213</v>
      </c>
      <c r="E1613" s="1" t="s">
        <v>453</v>
      </c>
      <c r="F1613" s="1" t="s">
        <v>490</v>
      </c>
    </row>
    <row r="1614" spans="1:6" x14ac:dyDescent="0.35">
      <c r="A1614">
        <v>208</v>
      </c>
      <c r="B1614" s="1" t="s">
        <v>62</v>
      </c>
      <c r="C1614" s="1" t="s">
        <v>302</v>
      </c>
      <c r="D1614">
        <v>213</v>
      </c>
      <c r="E1614" s="1" t="s">
        <v>453</v>
      </c>
      <c r="F1614" s="1" t="s">
        <v>501</v>
      </c>
    </row>
    <row r="1615" spans="1:6" x14ac:dyDescent="0.35">
      <c r="A1615">
        <v>208</v>
      </c>
      <c r="B1615" s="1" t="s">
        <v>62</v>
      </c>
      <c r="C1615" s="1" t="s">
        <v>302</v>
      </c>
      <c r="D1615">
        <v>219</v>
      </c>
      <c r="E1615" s="1" t="s">
        <v>454</v>
      </c>
      <c r="F1615" s="1" t="s">
        <v>491</v>
      </c>
    </row>
    <row r="1616" spans="1:6" x14ac:dyDescent="0.35">
      <c r="A1616">
        <v>208</v>
      </c>
      <c r="B1616" s="1" t="s">
        <v>62</v>
      </c>
      <c r="C1616" s="1" t="s">
        <v>302</v>
      </c>
      <c r="D1616">
        <v>219</v>
      </c>
      <c r="E1616" s="1" t="s">
        <v>454</v>
      </c>
      <c r="F1616" s="1" t="s">
        <v>490</v>
      </c>
    </row>
    <row r="1617" spans="1:6" x14ac:dyDescent="0.35">
      <c r="A1617">
        <v>208</v>
      </c>
      <c r="B1617" s="1" t="s">
        <v>62</v>
      </c>
      <c r="C1617" s="1" t="s">
        <v>302</v>
      </c>
      <c r="D1617">
        <v>221</v>
      </c>
      <c r="E1617" s="1" t="s">
        <v>455</v>
      </c>
      <c r="F1617" s="1" t="s">
        <v>489</v>
      </c>
    </row>
    <row r="1618" spans="1:6" x14ac:dyDescent="0.35">
      <c r="A1618">
        <v>208</v>
      </c>
      <c r="B1618" s="1" t="s">
        <v>62</v>
      </c>
      <c r="C1618" s="1" t="s">
        <v>302</v>
      </c>
      <c r="D1618">
        <v>222</v>
      </c>
      <c r="E1618" s="1" t="s">
        <v>456</v>
      </c>
      <c r="F1618" s="1" t="s">
        <v>490</v>
      </c>
    </row>
    <row r="1619" spans="1:6" x14ac:dyDescent="0.35">
      <c r="A1619">
        <v>208</v>
      </c>
      <c r="B1619" s="1" t="s">
        <v>62</v>
      </c>
      <c r="C1619" s="1" t="s">
        <v>302</v>
      </c>
      <c r="D1619">
        <v>223</v>
      </c>
      <c r="E1619" s="1" t="s">
        <v>457</v>
      </c>
      <c r="F1619" s="1" t="s">
        <v>483</v>
      </c>
    </row>
    <row r="1620" spans="1:6" x14ac:dyDescent="0.35">
      <c r="A1620">
        <v>208</v>
      </c>
      <c r="B1620" s="1" t="s">
        <v>62</v>
      </c>
      <c r="C1620" s="1" t="s">
        <v>302</v>
      </c>
      <c r="D1620">
        <v>224</v>
      </c>
      <c r="E1620" s="1" t="s">
        <v>458</v>
      </c>
      <c r="F1620" s="1" t="s">
        <v>490</v>
      </c>
    </row>
    <row r="1621" spans="1:6" x14ac:dyDescent="0.35">
      <c r="A1621">
        <v>208</v>
      </c>
      <c r="B1621" s="1" t="s">
        <v>62</v>
      </c>
      <c r="C1621" s="1" t="s">
        <v>302</v>
      </c>
      <c r="D1621">
        <v>226</v>
      </c>
      <c r="E1621" s="1" t="s">
        <v>477</v>
      </c>
      <c r="F1621" s="1" t="s">
        <v>489</v>
      </c>
    </row>
    <row r="1622" spans="1:6" x14ac:dyDescent="0.35">
      <c r="A1622">
        <v>208</v>
      </c>
      <c r="B1622" s="1" t="s">
        <v>62</v>
      </c>
      <c r="C1622" s="1" t="s">
        <v>302</v>
      </c>
      <c r="D1622">
        <v>191</v>
      </c>
      <c r="E1622" s="1" t="s">
        <v>459</v>
      </c>
      <c r="F1622" s="1" t="s">
        <v>491</v>
      </c>
    </row>
    <row r="1623" spans="1:6" x14ac:dyDescent="0.35">
      <c r="A1623">
        <v>208</v>
      </c>
      <c r="B1623" s="1" t="s">
        <v>62</v>
      </c>
      <c r="C1623" s="1" t="s">
        <v>302</v>
      </c>
      <c r="D1623">
        <v>191</v>
      </c>
      <c r="E1623" s="1" t="s">
        <v>459</v>
      </c>
      <c r="F1623" s="1" t="s">
        <v>490</v>
      </c>
    </row>
    <row r="1624" spans="1:6" x14ac:dyDescent="0.35">
      <c r="A1624">
        <v>208</v>
      </c>
      <c r="B1624" s="1" t="s">
        <v>62</v>
      </c>
      <c r="C1624" s="1" t="s">
        <v>302</v>
      </c>
      <c r="D1624">
        <v>201</v>
      </c>
      <c r="E1624" s="1" t="s">
        <v>460</v>
      </c>
      <c r="F1624" s="1" t="s">
        <v>488</v>
      </c>
    </row>
    <row r="1625" spans="1:6" x14ac:dyDescent="0.35">
      <c r="A1625">
        <v>208</v>
      </c>
      <c r="B1625" s="1" t="s">
        <v>62</v>
      </c>
      <c r="C1625" s="1" t="s">
        <v>302</v>
      </c>
      <c r="D1625">
        <v>201</v>
      </c>
      <c r="E1625" s="1" t="s">
        <v>460</v>
      </c>
      <c r="F1625" s="1" t="s">
        <v>489</v>
      </c>
    </row>
    <row r="1626" spans="1:6" x14ac:dyDescent="0.35">
      <c r="A1626">
        <v>208</v>
      </c>
      <c r="B1626" s="1" t="s">
        <v>62</v>
      </c>
      <c r="C1626" s="1" t="s">
        <v>302</v>
      </c>
      <c r="D1626">
        <v>207</v>
      </c>
      <c r="E1626" s="1" t="s">
        <v>461</v>
      </c>
      <c r="F1626" s="1" t="s">
        <v>491</v>
      </c>
    </row>
    <row r="1627" spans="1:6" x14ac:dyDescent="0.35">
      <c r="A1627">
        <v>208</v>
      </c>
      <c r="B1627" s="1" t="s">
        <v>62</v>
      </c>
      <c r="C1627" s="1" t="s">
        <v>302</v>
      </c>
      <c r="D1627">
        <v>232</v>
      </c>
      <c r="E1627" s="1" t="s">
        <v>462</v>
      </c>
      <c r="F1627" s="1" t="s">
        <v>491</v>
      </c>
    </row>
    <row r="1628" spans="1:6" x14ac:dyDescent="0.35">
      <c r="A1628">
        <v>208</v>
      </c>
      <c r="B1628" s="1" t="s">
        <v>62</v>
      </c>
      <c r="C1628" s="1" t="s">
        <v>302</v>
      </c>
      <c r="D1628">
        <v>233</v>
      </c>
      <c r="E1628" s="1" t="s">
        <v>463</v>
      </c>
      <c r="F1628" s="1" t="s">
        <v>491</v>
      </c>
    </row>
    <row r="1629" spans="1:6" x14ac:dyDescent="0.35">
      <c r="A1629">
        <v>208</v>
      </c>
      <c r="B1629" s="1" t="s">
        <v>62</v>
      </c>
      <c r="C1629" s="1" t="s">
        <v>302</v>
      </c>
      <c r="D1629">
        <v>160</v>
      </c>
      <c r="E1629" s="1" t="s">
        <v>464</v>
      </c>
      <c r="F1629" s="1" t="s">
        <v>492</v>
      </c>
    </row>
    <row r="1630" spans="1:6" x14ac:dyDescent="0.35">
      <c r="A1630">
        <v>208</v>
      </c>
      <c r="B1630" s="1" t="s">
        <v>62</v>
      </c>
      <c r="C1630" s="1" t="s">
        <v>302</v>
      </c>
      <c r="D1630">
        <v>234</v>
      </c>
      <c r="E1630" s="1" t="s">
        <v>465</v>
      </c>
      <c r="F1630" s="1" t="s">
        <v>508</v>
      </c>
    </row>
    <row r="1631" spans="1:6" x14ac:dyDescent="0.35">
      <c r="A1631">
        <v>208</v>
      </c>
      <c r="B1631" s="1" t="s">
        <v>62</v>
      </c>
      <c r="C1631" s="1" t="s">
        <v>302</v>
      </c>
      <c r="D1631">
        <v>235</v>
      </c>
      <c r="E1631" s="1" t="s">
        <v>466</v>
      </c>
      <c r="F1631" s="1" t="s">
        <v>491</v>
      </c>
    </row>
    <row r="1632" spans="1:6" x14ac:dyDescent="0.35">
      <c r="A1632">
        <v>208</v>
      </c>
      <c r="B1632" s="1" t="s">
        <v>62</v>
      </c>
      <c r="C1632" s="1" t="s">
        <v>302</v>
      </c>
      <c r="D1632">
        <v>236</v>
      </c>
      <c r="E1632" s="1" t="s">
        <v>467</v>
      </c>
      <c r="F1632" s="1" t="s">
        <v>897</v>
      </c>
    </row>
    <row r="1633" spans="1:6" x14ac:dyDescent="0.35">
      <c r="A1633">
        <v>208</v>
      </c>
      <c r="B1633" s="1" t="s">
        <v>62</v>
      </c>
      <c r="C1633" s="1" t="s">
        <v>302</v>
      </c>
      <c r="D1633">
        <v>237</v>
      </c>
      <c r="E1633" s="1" t="s">
        <v>468</v>
      </c>
      <c r="F1633" s="1" t="s">
        <v>898</v>
      </c>
    </row>
    <row r="1634" spans="1:6" x14ac:dyDescent="0.35">
      <c r="A1634">
        <v>208</v>
      </c>
      <c r="B1634" s="1" t="s">
        <v>62</v>
      </c>
      <c r="C1634" s="1" t="s">
        <v>302</v>
      </c>
      <c r="D1634">
        <v>253</v>
      </c>
      <c r="E1634" s="1" t="s">
        <v>469</v>
      </c>
      <c r="F1634" s="1" t="s">
        <v>491</v>
      </c>
    </row>
    <row r="1635" spans="1:6" x14ac:dyDescent="0.35">
      <c r="A1635">
        <v>208</v>
      </c>
      <c r="B1635" s="1" t="s">
        <v>62</v>
      </c>
      <c r="C1635" s="1" t="s">
        <v>302</v>
      </c>
      <c r="D1635">
        <v>253</v>
      </c>
      <c r="E1635" s="1" t="s">
        <v>469</v>
      </c>
      <c r="F1635" s="1" t="s">
        <v>508</v>
      </c>
    </row>
    <row r="1636" spans="1:6" x14ac:dyDescent="0.35">
      <c r="A1636">
        <v>208</v>
      </c>
      <c r="B1636" s="1" t="s">
        <v>62</v>
      </c>
      <c r="C1636" s="1" t="s">
        <v>302</v>
      </c>
      <c r="D1636">
        <v>254</v>
      </c>
      <c r="E1636" s="1" t="s">
        <v>479</v>
      </c>
      <c r="F1636" s="1" t="s">
        <v>899</v>
      </c>
    </row>
    <row r="1637" spans="1:6" x14ac:dyDescent="0.35">
      <c r="A1637">
        <v>208</v>
      </c>
      <c r="B1637" s="1" t="s">
        <v>62</v>
      </c>
      <c r="C1637" s="1" t="s">
        <v>302</v>
      </c>
      <c r="D1637">
        <v>238</v>
      </c>
      <c r="E1637" s="1" t="s">
        <v>470</v>
      </c>
      <c r="F1637" s="1" t="s">
        <v>488</v>
      </c>
    </row>
    <row r="1638" spans="1:6" x14ac:dyDescent="0.35">
      <c r="A1638">
        <v>208</v>
      </c>
      <c r="B1638" s="1" t="s">
        <v>62</v>
      </c>
      <c r="C1638" s="1" t="s">
        <v>302</v>
      </c>
      <c r="D1638">
        <v>239</v>
      </c>
      <c r="E1638" s="1" t="s">
        <v>471</v>
      </c>
      <c r="F1638" s="1" t="s">
        <v>900</v>
      </c>
    </row>
    <row r="1639" spans="1:6" x14ac:dyDescent="0.35">
      <c r="A1639">
        <v>208</v>
      </c>
      <c r="B1639" s="1" t="s">
        <v>62</v>
      </c>
      <c r="C1639" s="1" t="s">
        <v>302</v>
      </c>
      <c r="D1639">
        <v>240</v>
      </c>
      <c r="E1639" s="1" t="s">
        <v>472</v>
      </c>
      <c r="F1639" s="1" t="s">
        <v>491</v>
      </c>
    </row>
    <row r="1640" spans="1:6" x14ac:dyDescent="0.35">
      <c r="A1640">
        <v>208</v>
      </c>
      <c r="B1640" s="1" t="s">
        <v>62</v>
      </c>
      <c r="C1640" s="1" t="s">
        <v>302</v>
      </c>
      <c r="D1640">
        <v>241</v>
      </c>
      <c r="E1640" s="1" t="s">
        <v>473</v>
      </c>
      <c r="F1640" s="1" t="s">
        <v>491</v>
      </c>
    </row>
    <row r="1641" spans="1:6" x14ac:dyDescent="0.35">
      <c r="A1641">
        <v>208</v>
      </c>
      <c r="B1641" s="1" t="s">
        <v>62</v>
      </c>
      <c r="C1641" s="1" t="s">
        <v>302</v>
      </c>
      <c r="D1641">
        <v>242</v>
      </c>
      <c r="E1641" s="1" t="s">
        <v>479</v>
      </c>
      <c r="F1641" s="1" t="s">
        <v>901</v>
      </c>
    </row>
    <row r="1642" spans="1:6" x14ac:dyDescent="0.35">
      <c r="A1642">
        <v>208</v>
      </c>
      <c r="B1642" s="1" t="s">
        <v>62</v>
      </c>
      <c r="C1642" s="1" t="s">
        <v>302</v>
      </c>
      <c r="D1642">
        <v>243</v>
      </c>
      <c r="E1642" s="1" t="s">
        <v>474</v>
      </c>
      <c r="F1642" s="1" t="s">
        <v>491</v>
      </c>
    </row>
    <row r="1643" spans="1:6" x14ac:dyDescent="0.35">
      <c r="A1643">
        <v>208</v>
      </c>
      <c r="B1643" s="1" t="s">
        <v>62</v>
      </c>
      <c r="C1643" s="1" t="s">
        <v>302</v>
      </c>
      <c r="D1643">
        <v>244</v>
      </c>
      <c r="E1643" s="1" t="s">
        <v>481</v>
      </c>
      <c r="F1643" s="1" t="s">
        <v>902</v>
      </c>
    </row>
    <row r="1644" spans="1:6" x14ac:dyDescent="0.35">
      <c r="A1644">
        <v>74</v>
      </c>
      <c r="B1644" s="1" t="s">
        <v>196</v>
      </c>
      <c r="C1644" s="1" t="s">
        <v>414</v>
      </c>
      <c r="D1644">
        <v>84</v>
      </c>
      <c r="E1644" s="1" t="s">
        <v>449</v>
      </c>
      <c r="F1644" s="1" t="s">
        <v>590</v>
      </c>
    </row>
    <row r="1645" spans="1:6" x14ac:dyDescent="0.35">
      <c r="A1645">
        <v>207</v>
      </c>
      <c r="B1645" s="1" t="s">
        <v>63</v>
      </c>
      <c r="C1645" s="1" t="s">
        <v>303</v>
      </c>
      <c r="D1645">
        <v>263</v>
      </c>
      <c r="E1645" s="1" t="s">
        <v>448</v>
      </c>
      <c r="F1645" s="1" t="s">
        <v>903</v>
      </c>
    </row>
    <row r="1646" spans="1:6" x14ac:dyDescent="0.35">
      <c r="A1646">
        <v>207</v>
      </c>
      <c r="B1646" s="1" t="s">
        <v>63</v>
      </c>
      <c r="C1646" s="1" t="s">
        <v>303</v>
      </c>
      <c r="D1646">
        <v>97</v>
      </c>
      <c r="E1646" s="1" t="s">
        <v>450</v>
      </c>
      <c r="F1646" s="1" t="s">
        <v>905</v>
      </c>
    </row>
    <row r="1647" spans="1:6" x14ac:dyDescent="0.35">
      <c r="A1647">
        <v>207</v>
      </c>
      <c r="B1647" s="1" t="s">
        <v>63</v>
      </c>
      <c r="C1647" s="1" t="s">
        <v>303</v>
      </c>
      <c r="D1647">
        <v>213</v>
      </c>
      <c r="E1647" s="1" t="s">
        <v>453</v>
      </c>
      <c r="F1647" s="1" t="s">
        <v>490</v>
      </c>
    </row>
    <row r="1648" spans="1:6" x14ac:dyDescent="0.35">
      <c r="A1648">
        <v>207</v>
      </c>
      <c r="B1648" s="1" t="s">
        <v>63</v>
      </c>
      <c r="C1648" s="1" t="s">
        <v>303</v>
      </c>
      <c r="D1648">
        <v>219</v>
      </c>
      <c r="E1648" s="1" t="s">
        <v>454</v>
      </c>
      <c r="F1648" s="1" t="s">
        <v>508</v>
      </c>
    </row>
    <row r="1649" spans="1:6" x14ac:dyDescent="0.35">
      <c r="A1649">
        <v>207</v>
      </c>
      <c r="B1649" s="1" t="s">
        <v>63</v>
      </c>
      <c r="C1649" s="1" t="s">
        <v>303</v>
      </c>
      <c r="D1649">
        <v>221</v>
      </c>
      <c r="E1649" s="1" t="s">
        <v>455</v>
      </c>
      <c r="F1649" s="1" t="s">
        <v>508</v>
      </c>
    </row>
    <row r="1650" spans="1:6" x14ac:dyDescent="0.35">
      <c r="A1650">
        <v>207</v>
      </c>
      <c r="B1650" s="1" t="s">
        <v>63</v>
      </c>
      <c r="C1650" s="1" t="s">
        <v>303</v>
      </c>
      <c r="D1650">
        <v>222</v>
      </c>
      <c r="E1650" s="1" t="s">
        <v>456</v>
      </c>
      <c r="F1650" s="1" t="s">
        <v>508</v>
      </c>
    </row>
    <row r="1651" spans="1:6" x14ac:dyDescent="0.35">
      <c r="A1651">
        <v>207</v>
      </c>
      <c r="B1651" s="1" t="s">
        <v>63</v>
      </c>
      <c r="C1651" s="1" t="s">
        <v>303</v>
      </c>
      <c r="D1651">
        <v>224</v>
      </c>
      <c r="E1651" s="1" t="s">
        <v>458</v>
      </c>
      <c r="F1651" s="1" t="s">
        <v>488</v>
      </c>
    </row>
    <row r="1652" spans="1:6" x14ac:dyDescent="0.35">
      <c r="A1652">
        <v>207</v>
      </c>
      <c r="B1652" s="1" t="s">
        <v>63</v>
      </c>
      <c r="C1652" s="1" t="s">
        <v>303</v>
      </c>
      <c r="D1652">
        <v>226</v>
      </c>
      <c r="E1652" s="1" t="s">
        <v>477</v>
      </c>
      <c r="F1652" s="1" t="s">
        <v>508</v>
      </c>
    </row>
    <row r="1653" spans="1:6" x14ac:dyDescent="0.35">
      <c r="A1653">
        <v>207</v>
      </c>
      <c r="B1653" s="1" t="s">
        <v>63</v>
      </c>
      <c r="C1653" s="1" t="s">
        <v>303</v>
      </c>
      <c r="D1653">
        <v>191</v>
      </c>
      <c r="E1653" s="1" t="s">
        <v>459</v>
      </c>
      <c r="F1653" s="1" t="s">
        <v>489</v>
      </c>
    </row>
    <row r="1654" spans="1:6" x14ac:dyDescent="0.35">
      <c r="A1654">
        <v>207</v>
      </c>
      <c r="B1654" s="1" t="s">
        <v>63</v>
      </c>
      <c r="C1654" s="1" t="s">
        <v>303</v>
      </c>
      <c r="D1654">
        <v>201</v>
      </c>
      <c r="E1654" s="1" t="s">
        <v>460</v>
      </c>
      <c r="F1654" s="1" t="s">
        <v>488</v>
      </c>
    </row>
    <row r="1655" spans="1:6" x14ac:dyDescent="0.35">
      <c r="A1655">
        <v>207</v>
      </c>
      <c r="B1655" s="1" t="s">
        <v>63</v>
      </c>
      <c r="C1655" s="1" t="s">
        <v>303</v>
      </c>
      <c r="D1655">
        <v>207</v>
      </c>
      <c r="E1655" s="1" t="s">
        <v>461</v>
      </c>
      <c r="F1655" s="1" t="s">
        <v>491</v>
      </c>
    </row>
    <row r="1656" spans="1:6" x14ac:dyDescent="0.35">
      <c r="A1656">
        <v>207</v>
      </c>
      <c r="B1656" s="1" t="s">
        <v>63</v>
      </c>
      <c r="C1656" s="1" t="s">
        <v>303</v>
      </c>
      <c r="D1656">
        <v>232</v>
      </c>
      <c r="E1656" s="1" t="s">
        <v>462</v>
      </c>
      <c r="F1656" s="1" t="s">
        <v>491</v>
      </c>
    </row>
    <row r="1657" spans="1:6" x14ac:dyDescent="0.35">
      <c r="A1657">
        <v>207</v>
      </c>
      <c r="B1657" s="1" t="s">
        <v>63</v>
      </c>
      <c r="C1657" s="1" t="s">
        <v>303</v>
      </c>
      <c r="D1657">
        <v>233</v>
      </c>
      <c r="E1657" s="1" t="s">
        <v>463</v>
      </c>
      <c r="F1657" s="1" t="s">
        <v>491</v>
      </c>
    </row>
    <row r="1658" spans="1:6" x14ac:dyDescent="0.35">
      <c r="A1658">
        <v>207</v>
      </c>
      <c r="B1658" s="1" t="s">
        <v>63</v>
      </c>
      <c r="C1658" s="1" t="s">
        <v>303</v>
      </c>
      <c r="D1658">
        <v>160</v>
      </c>
      <c r="E1658" s="1" t="s">
        <v>464</v>
      </c>
      <c r="F1658" s="1" t="s">
        <v>492</v>
      </c>
    </row>
    <row r="1659" spans="1:6" x14ac:dyDescent="0.35">
      <c r="A1659">
        <v>207</v>
      </c>
      <c r="B1659" s="1" t="s">
        <v>63</v>
      </c>
      <c r="C1659" s="1" t="s">
        <v>303</v>
      </c>
      <c r="D1659">
        <v>234</v>
      </c>
      <c r="E1659" s="1" t="s">
        <v>465</v>
      </c>
      <c r="F1659" s="1" t="s">
        <v>491</v>
      </c>
    </row>
    <row r="1660" spans="1:6" x14ac:dyDescent="0.35">
      <c r="A1660">
        <v>207</v>
      </c>
      <c r="B1660" s="1" t="s">
        <v>63</v>
      </c>
      <c r="C1660" s="1" t="s">
        <v>303</v>
      </c>
      <c r="D1660">
        <v>235</v>
      </c>
      <c r="E1660" s="1" t="s">
        <v>466</v>
      </c>
      <c r="F1660" s="1" t="s">
        <v>491</v>
      </c>
    </row>
    <row r="1661" spans="1:6" x14ac:dyDescent="0.35">
      <c r="A1661">
        <v>207</v>
      </c>
      <c r="B1661" s="1" t="s">
        <v>63</v>
      </c>
      <c r="C1661" s="1" t="s">
        <v>303</v>
      </c>
      <c r="D1661">
        <v>253</v>
      </c>
      <c r="E1661" s="1" t="s">
        <v>469</v>
      </c>
      <c r="F1661" s="1" t="s">
        <v>491</v>
      </c>
    </row>
    <row r="1662" spans="1:6" x14ac:dyDescent="0.35">
      <c r="A1662">
        <v>207</v>
      </c>
      <c r="B1662" s="1" t="s">
        <v>63</v>
      </c>
      <c r="C1662" s="1" t="s">
        <v>303</v>
      </c>
      <c r="D1662">
        <v>238</v>
      </c>
      <c r="E1662" s="1" t="s">
        <v>470</v>
      </c>
      <c r="F1662" s="1" t="s">
        <v>491</v>
      </c>
    </row>
    <row r="1663" spans="1:6" x14ac:dyDescent="0.35">
      <c r="A1663">
        <v>207</v>
      </c>
      <c r="B1663" s="1" t="s">
        <v>63</v>
      </c>
      <c r="C1663" s="1" t="s">
        <v>303</v>
      </c>
      <c r="D1663">
        <v>240</v>
      </c>
      <c r="E1663" s="1" t="s">
        <v>472</v>
      </c>
      <c r="F1663" s="1" t="s">
        <v>491</v>
      </c>
    </row>
    <row r="1664" spans="1:6" x14ac:dyDescent="0.35">
      <c r="A1664">
        <v>207</v>
      </c>
      <c r="B1664" s="1" t="s">
        <v>63</v>
      </c>
      <c r="C1664" s="1" t="s">
        <v>303</v>
      </c>
      <c r="D1664">
        <v>241</v>
      </c>
      <c r="E1664" s="1" t="s">
        <v>473</v>
      </c>
      <c r="F1664" s="1" t="s">
        <v>508</v>
      </c>
    </row>
    <row r="1665" spans="1:6" x14ac:dyDescent="0.35">
      <c r="A1665">
        <v>207</v>
      </c>
      <c r="B1665" s="1" t="s">
        <v>63</v>
      </c>
      <c r="C1665" s="1" t="s">
        <v>303</v>
      </c>
      <c r="D1665">
        <v>243</v>
      </c>
      <c r="E1665" s="1" t="s">
        <v>474</v>
      </c>
      <c r="F1665" s="1" t="s">
        <v>491</v>
      </c>
    </row>
    <row r="1666" spans="1:6" x14ac:dyDescent="0.35">
      <c r="A1666">
        <v>75</v>
      </c>
      <c r="B1666" s="1" t="s">
        <v>195</v>
      </c>
      <c r="C1666" s="1" t="s">
        <v>413</v>
      </c>
      <c r="D1666">
        <v>84</v>
      </c>
      <c r="E1666" s="1" t="s">
        <v>449</v>
      </c>
      <c r="F1666" s="1" t="s">
        <v>709</v>
      </c>
    </row>
    <row r="1667" spans="1:6" x14ac:dyDescent="0.35">
      <c r="A1667">
        <v>206</v>
      </c>
      <c r="B1667" s="1" t="s">
        <v>64</v>
      </c>
      <c r="C1667" s="1" t="s">
        <v>304</v>
      </c>
      <c r="D1667">
        <v>263</v>
      </c>
      <c r="E1667" s="1" t="s">
        <v>448</v>
      </c>
      <c r="F1667" s="1" t="s">
        <v>906</v>
      </c>
    </row>
    <row r="1668" spans="1:6" x14ac:dyDescent="0.35">
      <c r="A1668">
        <v>76</v>
      </c>
      <c r="B1668" s="1" t="s">
        <v>194</v>
      </c>
      <c r="C1668" s="1" t="s">
        <v>412</v>
      </c>
      <c r="D1668">
        <v>84</v>
      </c>
      <c r="E1668" s="1" t="s">
        <v>449</v>
      </c>
      <c r="F1668" s="1" t="s">
        <v>862</v>
      </c>
    </row>
    <row r="1669" spans="1:6" x14ac:dyDescent="0.35">
      <c r="A1669">
        <v>206</v>
      </c>
      <c r="B1669" s="1" t="s">
        <v>64</v>
      </c>
      <c r="C1669" s="1" t="s">
        <v>304</v>
      </c>
      <c r="D1669">
        <v>97</v>
      </c>
      <c r="E1669" s="1" t="s">
        <v>450</v>
      </c>
      <c r="F1669" s="1" t="s">
        <v>907</v>
      </c>
    </row>
    <row r="1670" spans="1:6" x14ac:dyDescent="0.35">
      <c r="A1670">
        <v>206</v>
      </c>
      <c r="B1670" s="1" t="s">
        <v>64</v>
      </c>
      <c r="C1670" s="1" t="s">
        <v>304</v>
      </c>
      <c r="D1670">
        <v>177</v>
      </c>
      <c r="E1670" s="1" t="s">
        <v>451</v>
      </c>
      <c r="F1670" s="1" t="s">
        <v>485</v>
      </c>
    </row>
    <row r="1671" spans="1:6" x14ac:dyDescent="0.35">
      <c r="A1671">
        <v>206</v>
      </c>
      <c r="B1671" s="1" t="s">
        <v>64</v>
      </c>
      <c r="C1671" s="1" t="s">
        <v>304</v>
      </c>
      <c r="D1671">
        <v>178</v>
      </c>
      <c r="E1671" s="1" t="s">
        <v>452</v>
      </c>
      <c r="F1671" s="1" t="s">
        <v>908</v>
      </c>
    </row>
    <row r="1672" spans="1:6" x14ac:dyDescent="0.35">
      <c r="A1672">
        <v>206</v>
      </c>
      <c r="B1672" s="1" t="s">
        <v>64</v>
      </c>
      <c r="C1672" s="1" t="s">
        <v>304</v>
      </c>
      <c r="D1672">
        <v>213</v>
      </c>
      <c r="E1672" s="1" t="s">
        <v>453</v>
      </c>
      <c r="F1672" s="1" t="s">
        <v>490</v>
      </c>
    </row>
    <row r="1673" spans="1:6" x14ac:dyDescent="0.35">
      <c r="A1673">
        <v>206</v>
      </c>
      <c r="B1673" s="1" t="s">
        <v>64</v>
      </c>
      <c r="C1673" s="1" t="s">
        <v>304</v>
      </c>
      <c r="D1673">
        <v>219</v>
      </c>
      <c r="E1673" s="1" t="s">
        <v>454</v>
      </c>
      <c r="F1673" s="1" t="s">
        <v>491</v>
      </c>
    </row>
    <row r="1674" spans="1:6" x14ac:dyDescent="0.35">
      <c r="A1674">
        <v>206</v>
      </c>
      <c r="B1674" s="1" t="s">
        <v>64</v>
      </c>
      <c r="C1674" s="1" t="s">
        <v>304</v>
      </c>
      <c r="D1674">
        <v>221</v>
      </c>
      <c r="E1674" s="1" t="s">
        <v>455</v>
      </c>
      <c r="F1674" s="1" t="s">
        <v>489</v>
      </c>
    </row>
    <row r="1675" spans="1:6" x14ac:dyDescent="0.35">
      <c r="A1675">
        <v>206</v>
      </c>
      <c r="B1675" s="1" t="s">
        <v>64</v>
      </c>
      <c r="C1675" s="1" t="s">
        <v>304</v>
      </c>
      <c r="D1675">
        <v>222</v>
      </c>
      <c r="E1675" s="1" t="s">
        <v>456</v>
      </c>
      <c r="F1675" s="1" t="s">
        <v>490</v>
      </c>
    </row>
    <row r="1676" spans="1:6" x14ac:dyDescent="0.35">
      <c r="A1676">
        <v>206</v>
      </c>
      <c r="B1676" s="1" t="s">
        <v>64</v>
      </c>
      <c r="C1676" s="1" t="s">
        <v>304</v>
      </c>
      <c r="D1676">
        <v>223</v>
      </c>
      <c r="E1676" s="1" t="s">
        <v>457</v>
      </c>
      <c r="F1676" s="1" t="s">
        <v>621</v>
      </c>
    </row>
    <row r="1677" spans="1:6" x14ac:dyDescent="0.35">
      <c r="A1677">
        <v>206</v>
      </c>
      <c r="B1677" s="1" t="s">
        <v>64</v>
      </c>
      <c r="C1677" s="1" t="s">
        <v>304</v>
      </c>
      <c r="D1677">
        <v>224</v>
      </c>
      <c r="E1677" s="1" t="s">
        <v>458</v>
      </c>
      <c r="F1677" s="1" t="s">
        <v>488</v>
      </c>
    </row>
    <row r="1678" spans="1:6" x14ac:dyDescent="0.35">
      <c r="A1678">
        <v>206</v>
      </c>
      <c r="B1678" s="1" t="s">
        <v>64</v>
      </c>
      <c r="C1678" s="1" t="s">
        <v>304</v>
      </c>
      <c r="D1678">
        <v>225</v>
      </c>
      <c r="E1678" s="1" t="s">
        <v>476</v>
      </c>
      <c r="F1678" s="1" t="s">
        <v>909</v>
      </c>
    </row>
    <row r="1679" spans="1:6" x14ac:dyDescent="0.35">
      <c r="A1679">
        <v>206</v>
      </c>
      <c r="B1679" s="1" t="s">
        <v>64</v>
      </c>
      <c r="C1679" s="1" t="s">
        <v>304</v>
      </c>
      <c r="D1679">
        <v>226</v>
      </c>
      <c r="E1679" s="1" t="s">
        <v>477</v>
      </c>
      <c r="F1679" s="1" t="s">
        <v>489</v>
      </c>
    </row>
    <row r="1680" spans="1:6" x14ac:dyDescent="0.35">
      <c r="A1680">
        <v>206</v>
      </c>
      <c r="B1680" s="1" t="s">
        <v>64</v>
      </c>
      <c r="C1680" s="1" t="s">
        <v>304</v>
      </c>
      <c r="D1680">
        <v>191</v>
      </c>
      <c r="E1680" s="1" t="s">
        <v>459</v>
      </c>
      <c r="F1680" s="1" t="s">
        <v>489</v>
      </c>
    </row>
    <row r="1681" spans="1:6" x14ac:dyDescent="0.35">
      <c r="A1681">
        <v>206</v>
      </c>
      <c r="B1681" s="1" t="s">
        <v>64</v>
      </c>
      <c r="C1681" s="1" t="s">
        <v>304</v>
      </c>
      <c r="D1681">
        <v>201</v>
      </c>
      <c r="E1681" s="1" t="s">
        <v>460</v>
      </c>
      <c r="F1681" s="1" t="s">
        <v>489</v>
      </c>
    </row>
    <row r="1682" spans="1:6" x14ac:dyDescent="0.35">
      <c r="A1682">
        <v>206</v>
      </c>
      <c r="B1682" s="1" t="s">
        <v>64</v>
      </c>
      <c r="C1682" s="1" t="s">
        <v>304</v>
      </c>
      <c r="D1682">
        <v>207</v>
      </c>
      <c r="E1682" s="1" t="s">
        <v>461</v>
      </c>
      <c r="F1682" s="1" t="s">
        <v>488</v>
      </c>
    </row>
    <row r="1683" spans="1:6" x14ac:dyDescent="0.35">
      <c r="A1683">
        <v>206</v>
      </c>
      <c r="B1683" s="1" t="s">
        <v>64</v>
      </c>
      <c r="C1683" s="1" t="s">
        <v>304</v>
      </c>
      <c r="D1683">
        <v>232</v>
      </c>
      <c r="E1683" s="1" t="s">
        <v>462</v>
      </c>
      <c r="F1683" s="1" t="s">
        <v>508</v>
      </c>
    </row>
    <row r="1684" spans="1:6" x14ac:dyDescent="0.35">
      <c r="A1684">
        <v>206</v>
      </c>
      <c r="B1684" s="1" t="s">
        <v>64</v>
      </c>
      <c r="C1684" s="1" t="s">
        <v>304</v>
      </c>
      <c r="D1684">
        <v>233</v>
      </c>
      <c r="E1684" s="1" t="s">
        <v>463</v>
      </c>
      <c r="F1684" s="1" t="s">
        <v>508</v>
      </c>
    </row>
    <row r="1685" spans="1:6" x14ac:dyDescent="0.35">
      <c r="A1685">
        <v>206</v>
      </c>
      <c r="B1685" s="1" t="s">
        <v>64</v>
      </c>
      <c r="C1685" s="1" t="s">
        <v>304</v>
      </c>
      <c r="D1685">
        <v>160</v>
      </c>
      <c r="E1685" s="1" t="s">
        <v>464</v>
      </c>
      <c r="F1685" s="1" t="s">
        <v>492</v>
      </c>
    </row>
    <row r="1686" spans="1:6" x14ac:dyDescent="0.35">
      <c r="A1686">
        <v>206</v>
      </c>
      <c r="B1686" s="1" t="s">
        <v>64</v>
      </c>
      <c r="C1686" s="1" t="s">
        <v>304</v>
      </c>
      <c r="D1686">
        <v>234</v>
      </c>
      <c r="E1686" s="1" t="s">
        <v>465</v>
      </c>
      <c r="F1686" s="1" t="s">
        <v>488</v>
      </c>
    </row>
    <row r="1687" spans="1:6" x14ac:dyDescent="0.35">
      <c r="A1687">
        <v>206</v>
      </c>
      <c r="B1687" s="1" t="s">
        <v>64</v>
      </c>
      <c r="C1687" s="1" t="s">
        <v>304</v>
      </c>
      <c r="D1687">
        <v>235</v>
      </c>
      <c r="E1687" s="1" t="s">
        <v>466</v>
      </c>
      <c r="F1687" s="1" t="s">
        <v>488</v>
      </c>
    </row>
    <row r="1688" spans="1:6" x14ac:dyDescent="0.35">
      <c r="A1688">
        <v>206</v>
      </c>
      <c r="B1688" s="1" t="s">
        <v>64</v>
      </c>
      <c r="C1688" s="1" t="s">
        <v>304</v>
      </c>
      <c r="D1688">
        <v>236</v>
      </c>
      <c r="E1688" s="1" t="s">
        <v>467</v>
      </c>
      <c r="F1688" s="1" t="s">
        <v>910</v>
      </c>
    </row>
    <row r="1689" spans="1:6" x14ac:dyDescent="0.35">
      <c r="A1689">
        <v>206</v>
      </c>
      <c r="B1689" s="1" t="s">
        <v>64</v>
      </c>
      <c r="C1689" s="1" t="s">
        <v>304</v>
      </c>
      <c r="D1689">
        <v>237</v>
      </c>
      <c r="E1689" s="1" t="s">
        <v>468</v>
      </c>
      <c r="F1689" s="1" t="s">
        <v>911</v>
      </c>
    </row>
    <row r="1690" spans="1:6" x14ac:dyDescent="0.35">
      <c r="A1690">
        <v>206</v>
      </c>
      <c r="B1690" s="1" t="s">
        <v>64</v>
      </c>
      <c r="C1690" s="1" t="s">
        <v>304</v>
      </c>
      <c r="D1690">
        <v>253</v>
      </c>
      <c r="E1690" s="1" t="s">
        <v>469</v>
      </c>
      <c r="F1690" s="1" t="s">
        <v>488</v>
      </c>
    </row>
    <row r="1691" spans="1:6" x14ac:dyDescent="0.35">
      <c r="A1691">
        <v>206</v>
      </c>
      <c r="B1691" s="1" t="s">
        <v>64</v>
      </c>
      <c r="C1691" s="1" t="s">
        <v>304</v>
      </c>
      <c r="D1691">
        <v>238</v>
      </c>
      <c r="E1691" s="1" t="s">
        <v>470</v>
      </c>
      <c r="F1691" s="1" t="s">
        <v>488</v>
      </c>
    </row>
    <row r="1692" spans="1:6" x14ac:dyDescent="0.35">
      <c r="A1692">
        <v>206</v>
      </c>
      <c r="B1692" s="1" t="s">
        <v>64</v>
      </c>
      <c r="C1692" s="1" t="s">
        <v>304</v>
      </c>
      <c r="D1692">
        <v>239</v>
      </c>
      <c r="E1692" s="1" t="s">
        <v>471</v>
      </c>
      <c r="F1692" s="1" t="s">
        <v>912</v>
      </c>
    </row>
    <row r="1693" spans="1:6" x14ac:dyDescent="0.35">
      <c r="A1693">
        <v>206</v>
      </c>
      <c r="B1693" s="1" t="s">
        <v>64</v>
      </c>
      <c r="C1693" s="1" t="s">
        <v>304</v>
      </c>
      <c r="D1693">
        <v>240</v>
      </c>
      <c r="E1693" s="1" t="s">
        <v>472</v>
      </c>
      <c r="F1693" s="1" t="s">
        <v>491</v>
      </c>
    </row>
    <row r="1694" spans="1:6" x14ac:dyDescent="0.35">
      <c r="A1694">
        <v>206</v>
      </c>
      <c r="B1694" s="1" t="s">
        <v>64</v>
      </c>
      <c r="C1694" s="1" t="s">
        <v>304</v>
      </c>
      <c r="D1694">
        <v>241</v>
      </c>
      <c r="E1694" s="1" t="s">
        <v>473</v>
      </c>
      <c r="F1694" s="1" t="s">
        <v>508</v>
      </c>
    </row>
    <row r="1695" spans="1:6" x14ac:dyDescent="0.35">
      <c r="A1695">
        <v>206</v>
      </c>
      <c r="B1695" s="1" t="s">
        <v>64</v>
      </c>
      <c r="C1695" s="1" t="s">
        <v>304</v>
      </c>
      <c r="D1695">
        <v>243</v>
      </c>
      <c r="E1695" s="1" t="s">
        <v>474</v>
      </c>
      <c r="F1695" s="1" t="s">
        <v>488</v>
      </c>
    </row>
    <row r="1696" spans="1:6" x14ac:dyDescent="0.35">
      <c r="A1696">
        <v>205</v>
      </c>
      <c r="B1696" s="1" t="s">
        <v>65</v>
      </c>
      <c r="C1696" s="1" t="s">
        <v>305</v>
      </c>
      <c r="D1696">
        <v>263</v>
      </c>
      <c r="E1696" s="1" t="s">
        <v>448</v>
      </c>
      <c r="F1696" s="1" t="s">
        <v>913</v>
      </c>
    </row>
    <row r="1697" spans="1:6" x14ac:dyDescent="0.35">
      <c r="A1697">
        <v>205</v>
      </c>
      <c r="B1697" s="1" t="s">
        <v>65</v>
      </c>
      <c r="C1697" s="1" t="s">
        <v>305</v>
      </c>
      <c r="D1697">
        <v>97</v>
      </c>
      <c r="E1697" s="1" t="s">
        <v>450</v>
      </c>
      <c r="F1697" s="1" t="s">
        <v>915</v>
      </c>
    </row>
    <row r="1698" spans="1:6" x14ac:dyDescent="0.35">
      <c r="A1698">
        <v>205</v>
      </c>
      <c r="B1698" s="1" t="s">
        <v>65</v>
      </c>
      <c r="C1698" s="1" t="s">
        <v>305</v>
      </c>
      <c r="D1698">
        <v>177</v>
      </c>
      <c r="E1698" s="1" t="s">
        <v>451</v>
      </c>
      <c r="F1698" s="1" t="s">
        <v>485</v>
      </c>
    </row>
    <row r="1699" spans="1:6" x14ac:dyDescent="0.35">
      <c r="A1699">
        <v>205</v>
      </c>
      <c r="B1699" s="1" t="s">
        <v>65</v>
      </c>
      <c r="C1699" s="1" t="s">
        <v>305</v>
      </c>
      <c r="D1699">
        <v>178</v>
      </c>
      <c r="E1699" s="1" t="s">
        <v>452</v>
      </c>
      <c r="F1699" s="1" t="s">
        <v>716</v>
      </c>
    </row>
    <row r="1700" spans="1:6" x14ac:dyDescent="0.35">
      <c r="A1700">
        <v>205</v>
      </c>
      <c r="B1700" s="1" t="s">
        <v>65</v>
      </c>
      <c r="C1700" s="1" t="s">
        <v>305</v>
      </c>
      <c r="D1700">
        <v>213</v>
      </c>
      <c r="E1700" s="1" t="s">
        <v>453</v>
      </c>
      <c r="F1700" s="1" t="s">
        <v>490</v>
      </c>
    </row>
    <row r="1701" spans="1:6" x14ac:dyDescent="0.35">
      <c r="A1701">
        <v>205</v>
      </c>
      <c r="B1701" s="1" t="s">
        <v>65</v>
      </c>
      <c r="C1701" s="1" t="s">
        <v>305</v>
      </c>
      <c r="D1701">
        <v>219</v>
      </c>
      <c r="E1701" s="1" t="s">
        <v>454</v>
      </c>
      <c r="F1701" s="1" t="s">
        <v>491</v>
      </c>
    </row>
    <row r="1702" spans="1:6" x14ac:dyDescent="0.35">
      <c r="A1702">
        <v>205</v>
      </c>
      <c r="B1702" s="1" t="s">
        <v>65</v>
      </c>
      <c r="C1702" s="1" t="s">
        <v>305</v>
      </c>
      <c r="D1702">
        <v>221</v>
      </c>
      <c r="E1702" s="1" t="s">
        <v>455</v>
      </c>
      <c r="F1702" s="1" t="s">
        <v>489</v>
      </c>
    </row>
    <row r="1703" spans="1:6" x14ac:dyDescent="0.35">
      <c r="A1703">
        <v>205</v>
      </c>
      <c r="B1703" s="1" t="s">
        <v>65</v>
      </c>
      <c r="C1703" s="1" t="s">
        <v>305</v>
      </c>
      <c r="D1703">
        <v>222</v>
      </c>
      <c r="E1703" s="1" t="s">
        <v>456</v>
      </c>
      <c r="F1703" s="1" t="s">
        <v>490</v>
      </c>
    </row>
    <row r="1704" spans="1:6" x14ac:dyDescent="0.35">
      <c r="A1704">
        <v>205</v>
      </c>
      <c r="B1704" s="1" t="s">
        <v>65</v>
      </c>
      <c r="C1704" s="1" t="s">
        <v>305</v>
      </c>
      <c r="D1704">
        <v>223</v>
      </c>
      <c r="E1704" s="1" t="s">
        <v>457</v>
      </c>
      <c r="F1704" s="1" t="s">
        <v>914</v>
      </c>
    </row>
    <row r="1705" spans="1:6" x14ac:dyDescent="0.35">
      <c r="A1705">
        <v>205</v>
      </c>
      <c r="B1705" s="1" t="s">
        <v>65</v>
      </c>
      <c r="C1705" s="1" t="s">
        <v>305</v>
      </c>
      <c r="D1705">
        <v>224</v>
      </c>
      <c r="E1705" s="1" t="s">
        <v>458</v>
      </c>
      <c r="F1705" s="1" t="s">
        <v>488</v>
      </c>
    </row>
    <row r="1706" spans="1:6" x14ac:dyDescent="0.35">
      <c r="A1706">
        <v>205</v>
      </c>
      <c r="B1706" s="1" t="s">
        <v>65</v>
      </c>
      <c r="C1706" s="1" t="s">
        <v>305</v>
      </c>
      <c r="D1706">
        <v>226</v>
      </c>
      <c r="E1706" s="1" t="s">
        <v>477</v>
      </c>
      <c r="F1706" s="1" t="s">
        <v>489</v>
      </c>
    </row>
    <row r="1707" spans="1:6" x14ac:dyDescent="0.35">
      <c r="A1707">
        <v>205</v>
      </c>
      <c r="B1707" s="1" t="s">
        <v>65</v>
      </c>
      <c r="C1707" s="1" t="s">
        <v>305</v>
      </c>
      <c r="D1707">
        <v>191</v>
      </c>
      <c r="E1707" s="1" t="s">
        <v>459</v>
      </c>
      <c r="F1707" s="1" t="s">
        <v>489</v>
      </c>
    </row>
    <row r="1708" spans="1:6" x14ac:dyDescent="0.35">
      <c r="A1708">
        <v>205</v>
      </c>
      <c r="B1708" s="1" t="s">
        <v>65</v>
      </c>
      <c r="C1708" s="1" t="s">
        <v>305</v>
      </c>
      <c r="D1708">
        <v>201</v>
      </c>
      <c r="E1708" s="1" t="s">
        <v>460</v>
      </c>
      <c r="F1708" s="1" t="s">
        <v>488</v>
      </c>
    </row>
    <row r="1709" spans="1:6" x14ac:dyDescent="0.35">
      <c r="A1709">
        <v>205</v>
      </c>
      <c r="B1709" s="1" t="s">
        <v>65</v>
      </c>
      <c r="C1709" s="1" t="s">
        <v>305</v>
      </c>
      <c r="D1709">
        <v>207</v>
      </c>
      <c r="E1709" s="1" t="s">
        <v>461</v>
      </c>
      <c r="F1709" s="1" t="s">
        <v>488</v>
      </c>
    </row>
    <row r="1710" spans="1:6" x14ac:dyDescent="0.35">
      <c r="A1710">
        <v>205</v>
      </c>
      <c r="B1710" s="1" t="s">
        <v>65</v>
      </c>
      <c r="C1710" s="1" t="s">
        <v>305</v>
      </c>
      <c r="D1710">
        <v>232</v>
      </c>
      <c r="E1710" s="1" t="s">
        <v>462</v>
      </c>
      <c r="F1710" s="1" t="s">
        <v>508</v>
      </c>
    </row>
    <row r="1711" spans="1:6" x14ac:dyDescent="0.35">
      <c r="A1711">
        <v>205</v>
      </c>
      <c r="B1711" s="1" t="s">
        <v>65</v>
      </c>
      <c r="C1711" s="1" t="s">
        <v>305</v>
      </c>
      <c r="D1711">
        <v>233</v>
      </c>
      <c r="E1711" s="1" t="s">
        <v>463</v>
      </c>
      <c r="F1711" s="1" t="s">
        <v>491</v>
      </c>
    </row>
    <row r="1712" spans="1:6" x14ac:dyDescent="0.35">
      <c r="A1712">
        <v>205</v>
      </c>
      <c r="B1712" s="1" t="s">
        <v>65</v>
      </c>
      <c r="C1712" s="1" t="s">
        <v>305</v>
      </c>
      <c r="D1712">
        <v>160</v>
      </c>
      <c r="E1712" s="1" t="s">
        <v>464</v>
      </c>
      <c r="F1712" s="1" t="s">
        <v>492</v>
      </c>
    </row>
    <row r="1713" spans="1:6" x14ac:dyDescent="0.35">
      <c r="A1713">
        <v>205</v>
      </c>
      <c r="B1713" s="1" t="s">
        <v>65</v>
      </c>
      <c r="C1713" s="1" t="s">
        <v>305</v>
      </c>
      <c r="D1713">
        <v>234</v>
      </c>
      <c r="E1713" s="1" t="s">
        <v>465</v>
      </c>
      <c r="F1713" s="1" t="s">
        <v>488</v>
      </c>
    </row>
    <row r="1714" spans="1:6" x14ac:dyDescent="0.35">
      <c r="A1714">
        <v>205</v>
      </c>
      <c r="B1714" s="1" t="s">
        <v>65</v>
      </c>
      <c r="C1714" s="1" t="s">
        <v>305</v>
      </c>
      <c r="D1714">
        <v>235</v>
      </c>
      <c r="E1714" s="1" t="s">
        <v>466</v>
      </c>
      <c r="F1714" s="1" t="s">
        <v>489</v>
      </c>
    </row>
    <row r="1715" spans="1:6" x14ac:dyDescent="0.35">
      <c r="A1715">
        <v>205</v>
      </c>
      <c r="B1715" s="1" t="s">
        <v>65</v>
      </c>
      <c r="C1715" s="1" t="s">
        <v>305</v>
      </c>
      <c r="D1715">
        <v>236</v>
      </c>
      <c r="E1715" s="1" t="s">
        <v>467</v>
      </c>
      <c r="F1715" s="1" t="s">
        <v>916</v>
      </c>
    </row>
    <row r="1716" spans="1:6" x14ac:dyDescent="0.35">
      <c r="A1716">
        <v>205</v>
      </c>
      <c r="B1716" s="1" t="s">
        <v>65</v>
      </c>
      <c r="C1716" s="1" t="s">
        <v>305</v>
      </c>
      <c r="D1716">
        <v>253</v>
      </c>
      <c r="E1716" s="1" t="s">
        <v>469</v>
      </c>
      <c r="F1716" s="1" t="s">
        <v>491</v>
      </c>
    </row>
    <row r="1717" spans="1:6" x14ac:dyDescent="0.35">
      <c r="A1717">
        <v>205</v>
      </c>
      <c r="B1717" s="1" t="s">
        <v>65</v>
      </c>
      <c r="C1717" s="1" t="s">
        <v>305</v>
      </c>
      <c r="D1717">
        <v>254</v>
      </c>
      <c r="E1717" s="1" t="s">
        <v>479</v>
      </c>
      <c r="F1717" s="1" t="s">
        <v>917</v>
      </c>
    </row>
    <row r="1718" spans="1:6" x14ac:dyDescent="0.35">
      <c r="A1718">
        <v>205</v>
      </c>
      <c r="B1718" s="1" t="s">
        <v>65</v>
      </c>
      <c r="C1718" s="1" t="s">
        <v>305</v>
      </c>
      <c r="D1718">
        <v>238</v>
      </c>
      <c r="E1718" s="1" t="s">
        <v>470</v>
      </c>
      <c r="F1718" s="1" t="s">
        <v>488</v>
      </c>
    </row>
    <row r="1719" spans="1:6" x14ac:dyDescent="0.35">
      <c r="A1719">
        <v>205</v>
      </c>
      <c r="B1719" s="1" t="s">
        <v>65</v>
      </c>
      <c r="C1719" s="1" t="s">
        <v>305</v>
      </c>
      <c r="D1719">
        <v>239</v>
      </c>
      <c r="E1719" s="1" t="s">
        <v>471</v>
      </c>
      <c r="F1719" s="1" t="s">
        <v>918</v>
      </c>
    </row>
    <row r="1720" spans="1:6" x14ac:dyDescent="0.35">
      <c r="A1720">
        <v>205</v>
      </c>
      <c r="B1720" s="1" t="s">
        <v>65</v>
      </c>
      <c r="C1720" s="1" t="s">
        <v>305</v>
      </c>
      <c r="D1720">
        <v>240</v>
      </c>
      <c r="E1720" s="1" t="s">
        <v>472</v>
      </c>
      <c r="F1720" s="1" t="s">
        <v>508</v>
      </c>
    </row>
    <row r="1721" spans="1:6" x14ac:dyDescent="0.35">
      <c r="A1721">
        <v>205</v>
      </c>
      <c r="B1721" s="1" t="s">
        <v>65</v>
      </c>
      <c r="C1721" s="1" t="s">
        <v>305</v>
      </c>
      <c r="D1721">
        <v>241</v>
      </c>
      <c r="E1721" s="1" t="s">
        <v>473</v>
      </c>
      <c r="F1721" s="1" t="s">
        <v>508</v>
      </c>
    </row>
    <row r="1722" spans="1:6" x14ac:dyDescent="0.35">
      <c r="A1722">
        <v>205</v>
      </c>
      <c r="B1722" s="1" t="s">
        <v>65</v>
      </c>
      <c r="C1722" s="1" t="s">
        <v>305</v>
      </c>
      <c r="D1722">
        <v>243</v>
      </c>
      <c r="E1722" s="1" t="s">
        <v>474</v>
      </c>
      <c r="F1722" s="1" t="s">
        <v>508</v>
      </c>
    </row>
    <row r="1723" spans="1:6" x14ac:dyDescent="0.35">
      <c r="A1723">
        <v>205</v>
      </c>
      <c r="B1723" s="1" t="s">
        <v>65</v>
      </c>
      <c r="C1723" s="1" t="s">
        <v>305</v>
      </c>
      <c r="D1723">
        <v>244</v>
      </c>
      <c r="E1723" s="1" t="s">
        <v>481</v>
      </c>
      <c r="F1723" s="1" t="s">
        <v>919</v>
      </c>
    </row>
    <row r="1724" spans="1:6" x14ac:dyDescent="0.35">
      <c r="A1724">
        <v>205</v>
      </c>
      <c r="B1724" s="1" t="s">
        <v>65</v>
      </c>
      <c r="C1724" s="1" t="s">
        <v>305</v>
      </c>
      <c r="D1724">
        <v>300</v>
      </c>
      <c r="E1724" s="1" t="s">
        <v>475</v>
      </c>
      <c r="F1724" s="1" t="s">
        <v>920</v>
      </c>
    </row>
    <row r="1725" spans="1:6" x14ac:dyDescent="0.35">
      <c r="A1725">
        <v>77</v>
      </c>
      <c r="B1725" s="1" t="s">
        <v>193</v>
      </c>
      <c r="C1725" s="1" t="s">
        <v>411</v>
      </c>
      <c r="D1725">
        <v>84</v>
      </c>
      <c r="E1725" s="1" t="s">
        <v>449</v>
      </c>
      <c r="F1725" s="1" t="s">
        <v>606</v>
      </c>
    </row>
    <row r="1726" spans="1:6" x14ac:dyDescent="0.35">
      <c r="A1726">
        <v>78</v>
      </c>
      <c r="B1726" s="1" t="s">
        <v>192</v>
      </c>
      <c r="C1726" s="1" t="s">
        <v>410</v>
      </c>
      <c r="D1726">
        <v>84</v>
      </c>
      <c r="E1726" s="1" t="s">
        <v>449</v>
      </c>
      <c r="F1726" s="1" t="s">
        <v>709</v>
      </c>
    </row>
    <row r="1727" spans="1:6" x14ac:dyDescent="0.35">
      <c r="A1727">
        <v>204</v>
      </c>
      <c r="B1727" s="1" t="s">
        <v>66</v>
      </c>
      <c r="C1727" s="1" t="s">
        <v>269</v>
      </c>
      <c r="D1727">
        <v>263</v>
      </c>
      <c r="E1727" s="1" t="s">
        <v>448</v>
      </c>
      <c r="F1727" s="1" t="s">
        <v>921</v>
      </c>
    </row>
    <row r="1728" spans="1:6" x14ac:dyDescent="0.35">
      <c r="A1728">
        <v>204</v>
      </c>
      <c r="B1728" s="1" t="s">
        <v>66</v>
      </c>
      <c r="C1728" s="1" t="s">
        <v>269</v>
      </c>
      <c r="D1728">
        <v>97</v>
      </c>
      <c r="E1728" s="1" t="s">
        <v>450</v>
      </c>
      <c r="F1728" s="1" t="s">
        <v>922</v>
      </c>
    </row>
    <row r="1729" spans="1:6" x14ac:dyDescent="0.35">
      <c r="A1729">
        <v>204</v>
      </c>
      <c r="B1729" s="1" t="s">
        <v>66</v>
      </c>
      <c r="C1729" s="1" t="s">
        <v>269</v>
      </c>
      <c r="D1729">
        <v>177</v>
      </c>
      <c r="E1729" s="1" t="s">
        <v>451</v>
      </c>
      <c r="F1729" s="1" t="s">
        <v>485</v>
      </c>
    </row>
    <row r="1730" spans="1:6" x14ac:dyDescent="0.35">
      <c r="A1730">
        <v>204</v>
      </c>
      <c r="B1730" s="1" t="s">
        <v>66</v>
      </c>
      <c r="C1730" s="1" t="s">
        <v>269</v>
      </c>
      <c r="D1730">
        <v>178</v>
      </c>
      <c r="E1730" s="1" t="s">
        <v>452</v>
      </c>
      <c r="F1730" s="1" t="s">
        <v>923</v>
      </c>
    </row>
    <row r="1731" spans="1:6" x14ac:dyDescent="0.35">
      <c r="A1731">
        <v>204</v>
      </c>
      <c r="B1731" s="1" t="s">
        <v>66</v>
      </c>
      <c r="C1731" s="1" t="s">
        <v>269</v>
      </c>
      <c r="D1731">
        <v>213</v>
      </c>
      <c r="E1731" s="1" t="s">
        <v>453</v>
      </c>
      <c r="F1731" s="1" t="s">
        <v>489</v>
      </c>
    </row>
    <row r="1732" spans="1:6" x14ac:dyDescent="0.35">
      <c r="A1732">
        <v>204</v>
      </c>
      <c r="B1732" s="1" t="s">
        <v>66</v>
      </c>
      <c r="C1732" s="1" t="s">
        <v>269</v>
      </c>
      <c r="D1732">
        <v>213</v>
      </c>
      <c r="E1732" s="1" t="s">
        <v>453</v>
      </c>
      <c r="F1732" s="1" t="s">
        <v>490</v>
      </c>
    </row>
    <row r="1733" spans="1:6" x14ac:dyDescent="0.35">
      <c r="A1733">
        <v>204</v>
      </c>
      <c r="B1733" s="1" t="s">
        <v>66</v>
      </c>
      <c r="C1733" s="1" t="s">
        <v>269</v>
      </c>
      <c r="D1733">
        <v>219</v>
      </c>
      <c r="E1733" s="1" t="s">
        <v>454</v>
      </c>
      <c r="F1733" s="1" t="s">
        <v>491</v>
      </c>
    </row>
    <row r="1734" spans="1:6" x14ac:dyDescent="0.35">
      <c r="A1734">
        <v>204</v>
      </c>
      <c r="B1734" s="1" t="s">
        <v>66</v>
      </c>
      <c r="C1734" s="1" t="s">
        <v>269</v>
      </c>
      <c r="D1734">
        <v>221</v>
      </c>
      <c r="E1734" s="1" t="s">
        <v>455</v>
      </c>
      <c r="F1734" s="1" t="s">
        <v>489</v>
      </c>
    </row>
    <row r="1735" spans="1:6" x14ac:dyDescent="0.35">
      <c r="A1735">
        <v>204</v>
      </c>
      <c r="B1735" s="1" t="s">
        <v>66</v>
      </c>
      <c r="C1735" s="1" t="s">
        <v>269</v>
      </c>
      <c r="D1735">
        <v>222</v>
      </c>
      <c r="E1735" s="1" t="s">
        <v>456</v>
      </c>
      <c r="F1735" s="1" t="s">
        <v>490</v>
      </c>
    </row>
    <row r="1736" spans="1:6" x14ac:dyDescent="0.35">
      <c r="A1736">
        <v>204</v>
      </c>
      <c r="B1736" s="1" t="s">
        <v>66</v>
      </c>
      <c r="C1736" s="1" t="s">
        <v>269</v>
      </c>
      <c r="D1736">
        <v>223</v>
      </c>
      <c r="E1736" s="1" t="s">
        <v>457</v>
      </c>
      <c r="F1736" s="1" t="s">
        <v>574</v>
      </c>
    </row>
    <row r="1737" spans="1:6" x14ac:dyDescent="0.35">
      <c r="A1737">
        <v>204</v>
      </c>
      <c r="B1737" s="1" t="s">
        <v>66</v>
      </c>
      <c r="C1737" s="1" t="s">
        <v>269</v>
      </c>
      <c r="D1737">
        <v>224</v>
      </c>
      <c r="E1737" s="1" t="s">
        <v>458</v>
      </c>
      <c r="F1737" s="1" t="s">
        <v>488</v>
      </c>
    </row>
    <row r="1738" spans="1:6" x14ac:dyDescent="0.35">
      <c r="A1738">
        <v>204</v>
      </c>
      <c r="B1738" s="1" t="s">
        <v>66</v>
      </c>
      <c r="C1738" s="1" t="s">
        <v>269</v>
      </c>
      <c r="D1738">
        <v>191</v>
      </c>
      <c r="E1738" s="1" t="s">
        <v>459</v>
      </c>
      <c r="F1738" s="1" t="s">
        <v>491</v>
      </c>
    </row>
    <row r="1739" spans="1:6" x14ac:dyDescent="0.35">
      <c r="A1739">
        <v>204</v>
      </c>
      <c r="B1739" s="1" t="s">
        <v>66</v>
      </c>
      <c r="C1739" s="1" t="s">
        <v>269</v>
      </c>
      <c r="D1739">
        <v>191</v>
      </c>
      <c r="E1739" s="1" t="s">
        <v>459</v>
      </c>
      <c r="F1739" s="1" t="s">
        <v>489</v>
      </c>
    </row>
    <row r="1740" spans="1:6" x14ac:dyDescent="0.35">
      <c r="A1740">
        <v>204</v>
      </c>
      <c r="B1740" s="1" t="s">
        <v>66</v>
      </c>
      <c r="C1740" s="1" t="s">
        <v>269</v>
      </c>
      <c r="D1740">
        <v>201</v>
      </c>
      <c r="E1740" s="1" t="s">
        <v>460</v>
      </c>
      <c r="F1740" s="1" t="s">
        <v>488</v>
      </c>
    </row>
    <row r="1741" spans="1:6" x14ac:dyDescent="0.35">
      <c r="A1741">
        <v>204</v>
      </c>
      <c r="B1741" s="1" t="s">
        <v>66</v>
      </c>
      <c r="C1741" s="1" t="s">
        <v>269</v>
      </c>
      <c r="D1741">
        <v>201</v>
      </c>
      <c r="E1741" s="1" t="s">
        <v>460</v>
      </c>
      <c r="F1741" s="1" t="s">
        <v>489</v>
      </c>
    </row>
    <row r="1742" spans="1:6" x14ac:dyDescent="0.35">
      <c r="A1742">
        <v>204</v>
      </c>
      <c r="B1742" s="1" t="s">
        <v>66</v>
      </c>
      <c r="C1742" s="1" t="s">
        <v>269</v>
      </c>
      <c r="D1742">
        <v>207</v>
      </c>
      <c r="E1742" s="1" t="s">
        <v>461</v>
      </c>
      <c r="F1742" s="1" t="s">
        <v>489</v>
      </c>
    </row>
    <row r="1743" spans="1:6" x14ac:dyDescent="0.35">
      <c r="A1743">
        <v>204</v>
      </c>
      <c r="B1743" s="1" t="s">
        <v>66</v>
      </c>
      <c r="C1743" s="1" t="s">
        <v>269</v>
      </c>
      <c r="D1743">
        <v>232</v>
      </c>
      <c r="E1743" s="1" t="s">
        <v>462</v>
      </c>
      <c r="F1743" s="1" t="s">
        <v>488</v>
      </c>
    </row>
    <row r="1744" spans="1:6" x14ac:dyDescent="0.35">
      <c r="A1744">
        <v>204</v>
      </c>
      <c r="B1744" s="1" t="s">
        <v>66</v>
      </c>
      <c r="C1744" s="1" t="s">
        <v>269</v>
      </c>
      <c r="D1744">
        <v>233</v>
      </c>
      <c r="E1744" s="1" t="s">
        <v>463</v>
      </c>
      <c r="F1744" s="1" t="s">
        <v>508</v>
      </c>
    </row>
    <row r="1745" spans="1:6" x14ac:dyDescent="0.35">
      <c r="A1745">
        <v>204</v>
      </c>
      <c r="B1745" s="1" t="s">
        <v>66</v>
      </c>
      <c r="C1745" s="1" t="s">
        <v>269</v>
      </c>
      <c r="D1745">
        <v>160</v>
      </c>
      <c r="E1745" s="1" t="s">
        <v>464</v>
      </c>
      <c r="F1745" s="1" t="s">
        <v>492</v>
      </c>
    </row>
    <row r="1746" spans="1:6" x14ac:dyDescent="0.35">
      <c r="A1746">
        <v>204</v>
      </c>
      <c r="B1746" s="1" t="s">
        <v>66</v>
      </c>
      <c r="C1746" s="1" t="s">
        <v>269</v>
      </c>
      <c r="D1746">
        <v>234</v>
      </c>
      <c r="E1746" s="1" t="s">
        <v>465</v>
      </c>
      <c r="F1746" s="1" t="s">
        <v>508</v>
      </c>
    </row>
    <row r="1747" spans="1:6" x14ac:dyDescent="0.35">
      <c r="A1747">
        <v>204</v>
      </c>
      <c r="B1747" s="1" t="s">
        <v>66</v>
      </c>
      <c r="C1747" s="1" t="s">
        <v>269</v>
      </c>
      <c r="D1747">
        <v>235</v>
      </c>
      <c r="E1747" s="1" t="s">
        <v>466</v>
      </c>
      <c r="F1747" s="1" t="s">
        <v>489</v>
      </c>
    </row>
    <row r="1748" spans="1:6" x14ac:dyDescent="0.35">
      <c r="A1748">
        <v>204</v>
      </c>
      <c r="B1748" s="1" t="s">
        <v>66</v>
      </c>
      <c r="C1748" s="1" t="s">
        <v>269</v>
      </c>
      <c r="D1748">
        <v>236</v>
      </c>
      <c r="E1748" s="1" t="s">
        <v>467</v>
      </c>
      <c r="F1748" s="1" t="s">
        <v>924</v>
      </c>
    </row>
    <row r="1749" spans="1:6" x14ac:dyDescent="0.35">
      <c r="A1749">
        <v>204</v>
      </c>
      <c r="B1749" s="1" t="s">
        <v>66</v>
      </c>
      <c r="C1749" s="1" t="s">
        <v>269</v>
      </c>
      <c r="D1749">
        <v>253</v>
      </c>
      <c r="E1749" s="1" t="s">
        <v>469</v>
      </c>
      <c r="F1749" s="1" t="s">
        <v>508</v>
      </c>
    </row>
    <row r="1750" spans="1:6" x14ac:dyDescent="0.35">
      <c r="A1750">
        <v>204</v>
      </c>
      <c r="B1750" s="1" t="s">
        <v>66</v>
      </c>
      <c r="C1750" s="1" t="s">
        <v>269</v>
      </c>
      <c r="D1750">
        <v>238</v>
      </c>
      <c r="E1750" s="1" t="s">
        <v>470</v>
      </c>
      <c r="F1750" s="1" t="s">
        <v>491</v>
      </c>
    </row>
    <row r="1751" spans="1:6" x14ac:dyDescent="0.35">
      <c r="A1751">
        <v>204</v>
      </c>
      <c r="B1751" s="1" t="s">
        <v>66</v>
      </c>
      <c r="C1751" s="1" t="s">
        <v>269</v>
      </c>
      <c r="D1751">
        <v>239</v>
      </c>
      <c r="E1751" s="1" t="s">
        <v>471</v>
      </c>
      <c r="F1751" s="1" t="s">
        <v>925</v>
      </c>
    </row>
    <row r="1752" spans="1:6" x14ac:dyDescent="0.35">
      <c r="A1752">
        <v>204</v>
      </c>
      <c r="B1752" s="1" t="s">
        <v>66</v>
      </c>
      <c r="C1752" s="1" t="s">
        <v>269</v>
      </c>
      <c r="D1752">
        <v>240</v>
      </c>
      <c r="E1752" s="1" t="s">
        <v>472</v>
      </c>
      <c r="F1752" s="1" t="s">
        <v>491</v>
      </c>
    </row>
    <row r="1753" spans="1:6" x14ac:dyDescent="0.35">
      <c r="A1753">
        <v>204</v>
      </c>
      <c r="B1753" s="1" t="s">
        <v>66</v>
      </c>
      <c r="C1753" s="1" t="s">
        <v>269</v>
      </c>
      <c r="D1753">
        <v>241</v>
      </c>
      <c r="E1753" s="1" t="s">
        <v>473</v>
      </c>
      <c r="F1753" s="1" t="s">
        <v>508</v>
      </c>
    </row>
    <row r="1754" spans="1:6" x14ac:dyDescent="0.35">
      <c r="A1754">
        <v>204</v>
      </c>
      <c r="B1754" s="1" t="s">
        <v>66</v>
      </c>
      <c r="C1754" s="1" t="s">
        <v>269</v>
      </c>
      <c r="D1754">
        <v>243</v>
      </c>
      <c r="E1754" s="1" t="s">
        <v>474</v>
      </c>
      <c r="F1754" s="1" t="s">
        <v>508</v>
      </c>
    </row>
    <row r="1755" spans="1:6" x14ac:dyDescent="0.35">
      <c r="A1755">
        <v>204</v>
      </c>
      <c r="B1755" s="1" t="s">
        <v>66</v>
      </c>
      <c r="C1755" s="1" t="s">
        <v>269</v>
      </c>
      <c r="D1755">
        <v>244</v>
      </c>
      <c r="E1755" s="1" t="s">
        <v>481</v>
      </c>
      <c r="F1755" s="1" t="s">
        <v>926</v>
      </c>
    </row>
    <row r="1756" spans="1:6" x14ac:dyDescent="0.35">
      <c r="A1756">
        <v>79</v>
      </c>
      <c r="B1756" s="1" t="s">
        <v>191</v>
      </c>
      <c r="C1756" s="1" t="s">
        <v>409</v>
      </c>
      <c r="D1756">
        <v>84</v>
      </c>
      <c r="E1756" s="1" t="s">
        <v>449</v>
      </c>
      <c r="F1756" s="1" t="s">
        <v>498</v>
      </c>
    </row>
    <row r="1757" spans="1:6" x14ac:dyDescent="0.35">
      <c r="A1757">
        <v>203</v>
      </c>
      <c r="B1757" s="1" t="s">
        <v>67</v>
      </c>
      <c r="C1757" s="1" t="s">
        <v>269</v>
      </c>
      <c r="D1757">
        <v>263</v>
      </c>
      <c r="E1757" s="1" t="s">
        <v>448</v>
      </c>
      <c r="F1757" s="1" t="s">
        <v>927</v>
      </c>
    </row>
    <row r="1758" spans="1:6" x14ac:dyDescent="0.35">
      <c r="A1758">
        <v>203</v>
      </c>
      <c r="B1758" s="1" t="s">
        <v>67</v>
      </c>
      <c r="C1758" s="1" t="s">
        <v>269</v>
      </c>
      <c r="D1758">
        <v>97</v>
      </c>
      <c r="E1758" s="1" t="s">
        <v>450</v>
      </c>
      <c r="F1758" s="1" t="s">
        <v>928</v>
      </c>
    </row>
    <row r="1759" spans="1:6" x14ac:dyDescent="0.35">
      <c r="A1759">
        <v>203</v>
      </c>
      <c r="B1759" s="1" t="s">
        <v>67</v>
      </c>
      <c r="C1759" s="1" t="s">
        <v>269</v>
      </c>
      <c r="D1759">
        <v>177</v>
      </c>
      <c r="E1759" s="1" t="s">
        <v>451</v>
      </c>
      <c r="F1759" s="1" t="s">
        <v>485</v>
      </c>
    </row>
    <row r="1760" spans="1:6" x14ac:dyDescent="0.35">
      <c r="A1760">
        <v>203</v>
      </c>
      <c r="B1760" s="1" t="s">
        <v>67</v>
      </c>
      <c r="C1760" s="1" t="s">
        <v>269</v>
      </c>
      <c r="D1760">
        <v>178</v>
      </c>
      <c r="E1760" s="1" t="s">
        <v>452</v>
      </c>
      <c r="F1760" s="1" t="s">
        <v>732</v>
      </c>
    </row>
    <row r="1761" spans="1:6" x14ac:dyDescent="0.35">
      <c r="A1761">
        <v>203</v>
      </c>
      <c r="B1761" s="1" t="s">
        <v>67</v>
      </c>
      <c r="C1761" s="1" t="s">
        <v>269</v>
      </c>
      <c r="D1761">
        <v>213</v>
      </c>
      <c r="E1761" s="1" t="s">
        <v>453</v>
      </c>
      <c r="F1761" s="1" t="s">
        <v>489</v>
      </c>
    </row>
    <row r="1762" spans="1:6" x14ac:dyDescent="0.35">
      <c r="A1762">
        <v>203</v>
      </c>
      <c r="B1762" s="1" t="s">
        <v>67</v>
      </c>
      <c r="C1762" s="1" t="s">
        <v>269</v>
      </c>
      <c r="D1762">
        <v>213</v>
      </c>
      <c r="E1762" s="1" t="s">
        <v>453</v>
      </c>
      <c r="F1762" s="1" t="s">
        <v>490</v>
      </c>
    </row>
    <row r="1763" spans="1:6" x14ac:dyDescent="0.35">
      <c r="A1763">
        <v>203</v>
      </c>
      <c r="B1763" s="1" t="s">
        <v>67</v>
      </c>
      <c r="C1763" s="1" t="s">
        <v>269</v>
      </c>
      <c r="D1763">
        <v>219</v>
      </c>
      <c r="E1763" s="1" t="s">
        <v>454</v>
      </c>
      <c r="F1763" s="1" t="s">
        <v>491</v>
      </c>
    </row>
    <row r="1764" spans="1:6" x14ac:dyDescent="0.35">
      <c r="A1764">
        <v>203</v>
      </c>
      <c r="B1764" s="1" t="s">
        <v>67</v>
      </c>
      <c r="C1764" s="1" t="s">
        <v>269</v>
      </c>
      <c r="D1764">
        <v>221</v>
      </c>
      <c r="E1764" s="1" t="s">
        <v>455</v>
      </c>
      <c r="F1764" s="1" t="s">
        <v>508</v>
      </c>
    </row>
    <row r="1765" spans="1:6" x14ac:dyDescent="0.35">
      <c r="A1765">
        <v>203</v>
      </c>
      <c r="B1765" s="1" t="s">
        <v>67</v>
      </c>
      <c r="C1765" s="1" t="s">
        <v>269</v>
      </c>
      <c r="D1765">
        <v>222</v>
      </c>
      <c r="E1765" s="1" t="s">
        <v>456</v>
      </c>
      <c r="F1765" s="1" t="s">
        <v>488</v>
      </c>
    </row>
    <row r="1766" spans="1:6" x14ac:dyDescent="0.35">
      <c r="A1766">
        <v>203</v>
      </c>
      <c r="B1766" s="1" t="s">
        <v>67</v>
      </c>
      <c r="C1766" s="1" t="s">
        <v>269</v>
      </c>
      <c r="D1766">
        <v>223</v>
      </c>
      <c r="E1766" s="1" t="s">
        <v>457</v>
      </c>
      <c r="F1766" s="1" t="s">
        <v>678</v>
      </c>
    </row>
    <row r="1767" spans="1:6" x14ac:dyDescent="0.35">
      <c r="A1767">
        <v>203</v>
      </c>
      <c r="B1767" s="1" t="s">
        <v>67</v>
      </c>
      <c r="C1767" s="1" t="s">
        <v>269</v>
      </c>
      <c r="D1767">
        <v>224</v>
      </c>
      <c r="E1767" s="1" t="s">
        <v>458</v>
      </c>
      <c r="F1767" s="1" t="s">
        <v>488</v>
      </c>
    </row>
    <row r="1768" spans="1:6" x14ac:dyDescent="0.35">
      <c r="A1768">
        <v>203</v>
      </c>
      <c r="B1768" s="1" t="s">
        <v>67</v>
      </c>
      <c r="C1768" s="1" t="s">
        <v>269</v>
      </c>
      <c r="D1768">
        <v>226</v>
      </c>
      <c r="E1768" s="1" t="s">
        <v>477</v>
      </c>
      <c r="F1768" s="1" t="s">
        <v>489</v>
      </c>
    </row>
    <row r="1769" spans="1:6" x14ac:dyDescent="0.35">
      <c r="A1769">
        <v>203</v>
      </c>
      <c r="B1769" s="1" t="s">
        <v>67</v>
      </c>
      <c r="C1769" s="1" t="s">
        <v>269</v>
      </c>
      <c r="D1769">
        <v>191</v>
      </c>
      <c r="E1769" s="1" t="s">
        <v>459</v>
      </c>
      <c r="F1769" s="1" t="s">
        <v>489</v>
      </c>
    </row>
    <row r="1770" spans="1:6" x14ac:dyDescent="0.35">
      <c r="A1770">
        <v>203</v>
      </c>
      <c r="B1770" s="1" t="s">
        <v>67</v>
      </c>
      <c r="C1770" s="1" t="s">
        <v>269</v>
      </c>
      <c r="D1770">
        <v>201</v>
      </c>
      <c r="E1770" s="1" t="s">
        <v>460</v>
      </c>
      <c r="F1770" s="1" t="s">
        <v>489</v>
      </c>
    </row>
    <row r="1771" spans="1:6" x14ac:dyDescent="0.35">
      <c r="A1771">
        <v>203</v>
      </c>
      <c r="B1771" s="1" t="s">
        <v>67</v>
      </c>
      <c r="C1771" s="1" t="s">
        <v>269</v>
      </c>
      <c r="D1771">
        <v>207</v>
      </c>
      <c r="E1771" s="1" t="s">
        <v>461</v>
      </c>
      <c r="F1771" s="1" t="s">
        <v>489</v>
      </c>
    </row>
    <row r="1772" spans="1:6" x14ac:dyDescent="0.35">
      <c r="A1772">
        <v>203</v>
      </c>
      <c r="B1772" s="1" t="s">
        <v>67</v>
      </c>
      <c r="C1772" s="1" t="s">
        <v>269</v>
      </c>
      <c r="D1772">
        <v>232</v>
      </c>
      <c r="E1772" s="1" t="s">
        <v>462</v>
      </c>
      <c r="F1772" s="1" t="s">
        <v>491</v>
      </c>
    </row>
    <row r="1773" spans="1:6" x14ac:dyDescent="0.35">
      <c r="A1773">
        <v>203</v>
      </c>
      <c r="B1773" s="1" t="s">
        <v>67</v>
      </c>
      <c r="C1773" s="1" t="s">
        <v>269</v>
      </c>
      <c r="D1773">
        <v>233</v>
      </c>
      <c r="E1773" s="1" t="s">
        <v>463</v>
      </c>
      <c r="F1773" s="1" t="s">
        <v>491</v>
      </c>
    </row>
    <row r="1774" spans="1:6" x14ac:dyDescent="0.35">
      <c r="A1774">
        <v>203</v>
      </c>
      <c r="B1774" s="1" t="s">
        <v>67</v>
      </c>
      <c r="C1774" s="1" t="s">
        <v>269</v>
      </c>
      <c r="D1774">
        <v>160</v>
      </c>
      <c r="E1774" s="1" t="s">
        <v>464</v>
      </c>
      <c r="F1774" s="1" t="s">
        <v>492</v>
      </c>
    </row>
    <row r="1775" spans="1:6" x14ac:dyDescent="0.35">
      <c r="A1775">
        <v>203</v>
      </c>
      <c r="B1775" s="1" t="s">
        <v>67</v>
      </c>
      <c r="C1775" s="1" t="s">
        <v>269</v>
      </c>
      <c r="D1775">
        <v>236</v>
      </c>
      <c r="E1775" s="1" t="s">
        <v>467</v>
      </c>
      <c r="F1775" s="1" t="s">
        <v>929</v>
      </c>
    </row>
    <row r="1776" spans="1:6" x14ac:dyDescent="0.35">
      <c r="A1776">
        <v>203</v>
      </c>
      <c r="B1776" s="1" t="s">
        <v>67</v>
      </c>
      <c r="C1776" s="1" t="s">
        <v>269</v>
      </c>
      <c r="D1776">
        <v>253</v>
      </c>
      <c r="E1776" s="1" t="s">
        <v>469</v>
      </c>
      <c r="F1776" s="1" t="s">
        <v>508</v>
      </c>
    </row>
    <row r="1777" spans="1:6" x14ac:dyDescent="0.35">
      <c r="A1777">
        <v>203</v>
      </c>
      <c r="B1777" s="1" t="s">
        <v>67</v>
      </c>
      <c r="C1777" s="1" t="s">
        <v>269</v>
      </c>
      <c r="D1777">
        <v>238</v>
      </c>
      <c r="E1777" s="1" t="s">
        <v>470</v>
      </c>
      <c r="F1777" s="1" t="s">
        <v>508</v>
      </c>
    </row>
    <row r="1778" spans="1:6" x14ac:dyDescent="0.35">
      <c r="A1778">
        <v>203</v>
      </c>
      <c r="B1778" s="1" t="s">
        <v>67</v>
      </c>
      <c r="C1778" s="1" t="s">
        <v>269</v>
      </c>
      <c r="D1778">
        <v>240</v>
      </c>
      <c r="E1778" s="1" t="s">
        <v>472</v>
      </c>
      <c r="F1778" s="1" t="s">
        <v>491</v>
      </c>
    </row>
    <row r="1779" spans="1:6" x14ac:dyDescent="0.35">
      <c r="A1779">
        <v>203</v>
      </c>
      <c r="B1779" s="1" t="s">
        <v>67</v>
      </c>
      <c r="C1779" s="1" t="s">
        <v>269</v>
      </c>
      <c r="D1779">
        <v>241</v>
      </c>
      <c r="E1779" s="1" t="s">
        <v>473</v>
      </c>
      <c r="F1779" s="1" t="s">
        <v>508</v>
      </c>
    </row>
    <row r="1780" spans="1:6" x14ac:dyDescent="0.35">
      <c r="A1780">
        <v>203</v>
      </c>
      <c r="B1780" s="1" t="s">
        <v>67</v>
      </c>
      <c r="C1780" s="1" t="s">
        <v>269</v>
      </c>
      <c r="D1780">
        <v>243</v>
      </c>
      <c r="E1780" s="1" t="s">
        <v>474</v>
      </c>
      <c r="F1780" s="1" t="s">
        <v>508</v>
      </c>
    </row>
    <row r="1781" spans="1:6" x14ac:dyDescent="0.35">
      <c r="A1781">
        <v>80</v>
      </c>
      <c r="B1781" s="1" t="s">
        <v>190</v>
      </c>
      <c r="C1781" s="1" t="s">
        <v>408</v>
      </c>
      <c r="D1781">
        <v>84</v>
      </c>
      <c r="E1781" s="1" t="s">
        <v>449</v>
      </c>
      <c r="F1781" s="1" t="s">
        <v>483</v>
      </c>
    </row>
    <row r="1782" spans="1:6" x14ac:dyDescent="0.35">
      <c r="A1782">
        <v>202</v>
      </c>
      <c r="B1782" s="1" t="s">
        <v>68</v>
      </c>
      <c r="C1782" s="1" t="s">
        <v>306</v>
      </c>
      <c r="D1782">
        <v>263</v>
      </c>
      <c r="E1782" s="1" t="s">
        <v>448</v>
      </c>
      <c r="F1782" s="1" t="s">
        <v>930</v>
      </c>
    </row>
    <row r="1783" spans="1:6" x14ac:dyDescent="0.35">
      <c r="A1783">
        <v>202</v>
      </c>
      <c r="B1783" s="1" t="s">
        <v>68</v>
      </c>
      <c r="C1783" s="1" t="s">
        <v>306</v>
      </c>
      <c r="D1783">
        <v>97</v>
      </c>
      <c r="E1783" s="1" t="s">
        <v>450</v>
      </c>
      <c r="F1783" s="1" t="s">
        <v>931</v>
      </c>
    </row>
    <row r="1784" spans="1:6" x14ac:dyDescent="0.35">
      <c r="A1784">
        <v>202</v>
      </c>
      <c r="B1784" s="1" t="s">
        <v>68</v>
      </c>
      <c r="C1784" s="1" t="s">
        <v>306</v>
      </c>
      <c r="D1784">
        <v>177</v>
      </c>
      <c r="E1784" s="1" t="s">
        <v>451</v>
      </c>
      <c r="F1784" s="1" t="s">
        <v>485</v>
      </c>
    </row>
    <row r="1785" spans="1:6" x14ac:dyDescent="0.35">
      <c r="A1785">
        <v>202</v>
      </c>
      <c r="B1785" s="1" t="s">
        <v>68</v>
      </c>
      <c r="C1785" s="1" t="s">
        <v>306</v>
      </c>
      <c r="D1785">
        <v>178</v>
      </c>
      <c r="E1785" s="1" t="s">
        <v>452</v>
      </c>
      <c r="F1785" s="1" t="s">
        <v>932</v>
      </c>
    </row>
    <row r="1786" spans="1:6" x14ac:dyDescent="0.35">
      <c r="A1786">
        <v>202</v>
      </c>
      <c r="B1786" s="1" t="s">
        <v>68</v>
      </c>
      <c r="C1786" s="1" t="s">
        <v>306</v>
      </c>
      <c r="D1786">
        <v>213</v>
      </c>
      <c r="E1786" s="1" t="s">
        <v>453</v>
      </c>
      <c r="F1786" s="1" t="s">
        <v>490</v>
      </c>
    </row>
    <row r="1787" spans="1:6" x14ac:dyDescent="0.35">
      <c r="A1787">
        <v>202</v>
      </c>
      <c r="B1787" s="1" t="s">
        <v>68</v>
      </c>
      <c r="C1787" s="1" t="s">
        <v>306</v>
      </c>
      <c r="D1787">
        <v>219</v>
      </c>
      <c r="E1787" s="1" t="s">
        <v>454</v>
      </c>
      <c r="F1787" s="1" t="s">
        <v>491</v>
      </c>
    </row>
    <row r="1788" spans="1:6" x14ac:dyDescent="0.35">
      <c r="A1788">
        <v>202</v>
      </c>
      <c r="B1788" s="1" t="s">
        <v>68</v>
      </c>
      <c r="C1788" s="1" t="s">
        <v>306</v>
      </c>
      <c r="D1788">
        <v>221</v>
      </c>
      <c r="E1788" s="1" t="s">
        <v>455</v>
      </c>
      <c r="F1788" s="1" t="s">
        <v>488</v>
      </c>
    </row>
    <row r="1789" spans="1:6" x14ac:dyDescent="0.35">
      <c r="A1789">
        <v>202</v>
      </c>
      <c r="B1789" s="1" t="s">
        <v>68</v>
      </c>
      <c r="C1789" s="1" t="s">
        <v>306</v>
      </c>
      <c r="D1789">
        <v>222</v>
      </c>
      <c r="E1789" s="1" t="s">
        <v>456</v>
      </c>
      <c r="F1789" s="1" t="s">
        <v>490</v>
      </c>
    </row>
    <row r="1790" spans="1:6" x14ac:dyDescent="0.35">
      <c r="A1790">
        <v>202</v>
      </c>
      <c r="B1790" s="1" t="s">
        <v>68</v>
      </c>
      <c r="C1790" s="1" t="s">
        <v>306</v>
      </c>
      <c r="D1790">
        <v>223</v>
      </c>
      <c r="E1790" s="1" t="s">
        <v>457</v>
      </c>
      <c r="F1790" s="1" t="s">
        <v>574</v>
      </c>
    </row>
    <row r="1791" spans="1:6" x14ac:dyDescent="0.35">
      <c r="A1791">
        <v>202</v>
      </c>
      <c r="B1791" s="1" t="s">
        <v>68</v>
      </c>
      <c r="C1791" s="1" t="s">
        <v>306</v>
      </c>
      <c r="D1791">
        <v>224</v>
      </c>
      <c r="E1791" s="1" t="s">
        <v>458</v>
      </c>
      <c r="F1791" s="1" t="s">
        <v>491</v>
      </c>
    </row>
    <row r="1792" spans="1:6" x14ac:dyDescent="0.35">
      <c r="A1792">
        <v>202</v>
      </c>
      <c r="B1792" s="1" t="s">
        <v>68</v>
      </c>
      <c r="C1792" s="1" t="s">
        <v>306</v>
      </c>
      <c r="D1792">
        <v>224</v>
      </c>
      <c r="E1792" s="1" t="s">
        <v>458</v>
      </c>
      <c r="F1792" s="1" t="s">
        <v>508</v>
      </c>
    </row>
    <row r="1793" spans="1:6" x14ac:dyDescent="0.35">
      <c r="A1793">
        <v>202</v>
      </c>
      <c r="B1793" s="1" t="s">
        <v>68</v>
      </c>
      <c r="C1793" s="1" t="s">
        <v>306</v>
      </c>
      <c r="D1793">
        <v>191</v>
      </c>
      <c r="E1793" s="1" t="s">
        <v>459</v>
      </c>
      <c r="F1793" s="1" t="s">
        <v>491</v>
      </c>
    </row>
    <row r="1794" spans="1:6" x14ac:dyDescent="0.35">
      <c r="A1794">
        <v>202</v>
      </c>
      <c r="B1794" s="1" t="s">
        <v>68</v>
      </c>
      <c r="C1794" s="1" t="s">
        <v>306</v>
      </c>
      <c r="D1794">
        <v>191</v>
      </c>
      <c r="E1794" s="1" t="s">
        <v>459</v>
      </c>
      <c r="F1794" s="1" t="s">
        <v>508</v>
      </c>
    </row>
    <row r="1795" spans="1:6" x14ac:dyDescent="0.35">
      <c r="A1795">
        <v>202</v>
      </c>
      <c r="B1795" s="1" t="s">
        <v>68</v>
      </c>
      <c r="C1795" s="1" t="s">
        <v>306</v>
      </c>
      <c r="D1795">
        <v>191</v>
      </c>
      <c r="E1795" s="1" t="s">
        <v>459</v>
      </c>
      <c r="F1795" s="1" t="s">
        <v>488</v>
      </c>
    </row>
    <row r="1796" spans="1:6" x14ac:dyDescent="0.35">
      <c r="A1796">
        <v>202</v>
      </c>
      <c r="B1796" s="1" t="s">
        <v>68</v>
      </c>
      <c r="C1796" s="1" t="s">
        <v>306</v>
      </c>
      <c r="D1796">
        <v>191</v>
      </c>
      <c r="E1796" s="1" t="s">
        <v>459</v>
      </c>
      <c r="F1796" s="1" t="s">
        <v>489</v>
      </c>
    </row>
    <row r="1797" spans="1:6" x14ac:dyDescent="0.35">
      <c r="A1797">
        <v>202</v>
      </c>
      <c r="B1797" s="1" t="s">
        <v>68</v>
      </c>
      <c r="C1797" s="1" t="s">
        <v>306</v>
      </c>
      <c r="D1797">
        <v>191</v>
      </c>
      <c r="E1797" s="1" t="s">
        <v>459</v>
      </c>
      <c r="F1797" s="1" t="s">
        <v>490</v>
      </c>
    </row>
    <row r="1798" spans="1:6" x14ac:dyDescent="0.35">
      <c r="A1798">
        <v>202</v>
      </c>
      <c r="B1798" s="1" t="s">
        <v>68</v>
      </c>
      <c r="C1798" s="1" t="s">
        <v>306</v>
      </c>
      <c r="D1798">
        <v>201</v>
      </c>
      <c r="E1798" s="1" t="s">
        <v>460</v>
      </c>
      <c r="F1798" s="1" t="s">
        <v>488</v>
      </c>
    </row>
    <row r="1799" spans="1:6" x14ac:dyDescent="0.35">
      <c r="A1799">
        <v>202</v>
      </c>
      <c r="B1799" s="1" t="s">
        <v>68</v>
      </c>
      <c r="C1799" s="1" t="s">
        <v>306</v>
      </c>
      <c r="D1799">
        <v>201</v>
      </c>
      <c r="E1799" s="1" t="s">
        <v>460</v>
      </c>
      <c r="F1799" s="1" t="s">
        <v>489</v>
      </c>
    </row>
    <row r="1800" spans="1:6" x14ac:dyDescent="0.35">
      <c r="A1800">
        <v>202</v>
      </c>
      <c r="B1800" s="1" t="s">
        <v>68</v>
      </c>
      <c r="C1800" s="1" t="s">
        <v>306</v>
      </c>
      <c r="D1800">
        <v>207</v>
      </c>
      <c r="E1800" s="1" t="s">
        <v>461</v>
      </c>
      <c r="F1800" s="1" t="s">
        <v>488</v>
      </c>
    </row>
    <row r="1801" spans="1:6" x14ac:dyDescent="0.35">
      <c r="A1801">
        <v>202</v>
      </c>
      <c r="B1801" s="1" t="s">
        <v>68</v>
      </c>
      <c r="C1801" s="1" t="s">
        <v>306</v>
      </c>
      <c r="D1801">
        <v>232</v>
      </c>
      <c r="E1801" s="1" t="s">
        <v>462</v>
      </c>
      <c r="F1801" s="1" t="s">
        <v>491</v>
      </c>
    </row>
    <row r="1802" spans="1:6" x14ac:dyDescent="0.35">
      <c r="A1802">
        <v>202</v>
      </c>
      <c r="B1802" s="1" t="s">
        <v>68</v>
      </c>
      <c r="C1802" s="1" t="s">
        <v>306</v>
      </c>
      <c r="D1802">
        <v>233</v>
      </c>
      <c r="E1802" s="1" t="s">
        <v>463</v>
      </c>
      <c r="F1802" s="1" t="s">
        <v>491</v>
      </c>
    </row>
    <row r="1803" spans="1:6" x14ac:dyDescent="0.35">
      <c r="A1803">
        <v>202</v>
      </c>
      <c r="B1803" s="1" t="s">
        <v>68</v>
      </c>
      <c r="C1803" s="1" t="s">
        <v>306</v>
      </c>
      <c r="D1803">
        <v>160</v>
      </c>
      <c r="E1803" s="1" t="s">
        <v>464</v>
      </c>
      <c r="F1803" s="1" t="s">
        <v>492</v>
      </c>
    </row>
    <row r="1804" spans="1:6" x14ac:dyDescent="0.35">
      <c r="A1804">
        <v>202</v>
      </c>
      <c r="B1804" s="1" t="s">
        <v>68</v>
      </c>
      <c r="C1804" s="1" t="s">
        <v>306</v>
      </c>
      <c r="D1804">
        <v>234</v>
      </c>
      <c r="E1804" s="1" t="s">
        <v>465</v>
      </c>
      <c r="F1804" s="1" t="s">
        <v>491</v>
      </c>
    </row>
    <row r="1805" spans="1:6" x14ac:dyDescent="0.35">
      <c r="A1805">
        <v>202</v>
      </c>
      <c r="B1805" s="1" t="s">
        <v>68</v>
      </c>
      <c r="C1805" s="1" t="s">
        <v>306</v>
      </c>
      <c r="D1805">
        <v>234</v>
      </c>
      <c r="E1805" s="1" t="s">
        <v>465</v>
      </c>
      <c r="F1805" s="1" t="s">
        <v>508</v>
      </c>
    </row>
    <row r="1806" spans="1:6" x14ac:dyDescent="0.35">
      <c r="A1806">
        <v>202</v>
      </c>
      <c r="B1806" s="1" t="s">
        <v>68</v>
      </c>
      <c r="C1806" s="1" t="s">
        <v>306</v>
      </c>
      <c r="D1806">
        <v>235</v>
      </c>
      <c r="E1806" s="1" t="s">
        <v>466</v>
      </c>
      <c r="F1806" s="1" t="s">
        <v>508</v>
      </c>
    </row>
    <row r="1807" spans="1:6" x14ac:dyDescent="0.35">
      <c r="A1807">
        <v>202</v>
      </c>
      <c r="B1807" s="1" t="s">
        <v>68</v>
      </c>
      <c r="C1807" s="1" t="s">
        <v>306</v>
      </c>
      <c r="D1807">
        <v>236</v>
      </c>
      <c r="E1807" s="1" t="s">
        <v>467</v>
      </c>
      <c r="F1807" s="1" t="s">
        <v>933</v>
      </c>
    </row>
    <row r="1808" spans="1:6" x14ac:dyDescent="0.35">
      <c r="A1808">
        <v>202</v>
      </c>
      <c r="B1808" s="1" t="s">
        <v>68</v>
      </c>
      <c r="C1808" s="1" t="s">
        <v>306</v>
      </c>
      <c r="D1808">
        <v>237</v>
      </c>
      <c r="E1808" s="1" t="s">
        <v>468</v>
      </c>
      <c r="F1808" s="1" t="s">
        <v>934</v>
      </c>
    </row>
    <row r="1809" spans="1:6" x14ac:dyDescent="0.35">
      <c r="A1809">
        <v>202</v>
      </c>
      <c r="B1809" s="1" t="s">
        <v>68</v>
      </c>
      <c r="C1809" s="1" t="s">
        <v>306</v>
      </c>
      <c r="D1809">
        <v>253</v>
      </c>
      <c r="E1809" s="1" t="s">
        <v>469</v>
      </c>
      <c r="F1809" s="1" t="s">
        <v>491</v>
      </c>
    </row>
    <row r="1810" spans="1:6" x14ac:dyDescent="0.35">
      <c r="A1810">
        <v>202</v>
      </c>
      <c r="B1810" s="1" t="s">
        <v>68</v>
      </c>
      <c r="C1810" s="1" t="s">
        <v>306</v>
      </c>
      <c r="D1810">
        <v>253</v>
      </c>
      <c r="E1810" s="1" t="s">
        <v>469</v>
      </c>
      <c r="F1810" s="1" t="s">
        <v>508</v>
      </c>
    </row>
    <row r="1811" spans="1:6" x14ac:dyDescent="0.35">
      <c r="A1811">
        <v>202</v>
      </c>
      <c r="B1811" s="1" t="s">
        <v>68</v>
      </c>
      <c r="C1811" s="1" t="s">
        <v>306</v>
      </c>
      <c r="D1811">
        <v>238</v>
      </c>
      <c r="E1811" s="1" t="s">
        <v>470</v>
      </c>
      <c r="F1811" s="1" t="s">
        <v>488</v>
      </c>
    </row>
    <row r="1812" spans="1:6" x14ac:dyDescent="0.35">
      <c r="A1812">
        <v>202</v>
      </c>
      <c r="B1812" s="1" t="s">
        <v>68</v>
      </c>
      <c r="C1812" s="1" t="s">
        <v>306</v>
      </c>
      <c r="D1812">
        <v>240</v>
      </c>
      <c r="E1812" s="1" t="s">
        <v>472</v>
      </c>
      <c r="F1812" s="1" t="s">
        <v>491</v>
      </c>
    </row>
    <row r="1813" spans="1:6" x14ac:dyDescent="0.35">
      <c r="A1813">
        <v>202</v>
      </c>
      <c r="B1813" s="1" t="s">
        <v>68</v>
      </c>
      <c r="C1813" s="1" t="s">
        <v>306</v>
      </c>
      <c r="D1813">
        <v>241</v>
      </c>
      <c r="E1813" s="1" t="s">
        <v>473</v>
      </c>
      <c r="F1813" s="1" t="s">
        <v>491</v>
      </c>
    </row>
    <row r="1814" spans="1:6" x14ac:dyDescent="0.35">
      <c r="A1814">
        <v>202</v>
      </c>
      <c r="B1814" s="1" t="s">
        <v>68</v>
      </c>
      <c r="C1814" s="1" t="s">
        <v>306</v>
      </c>
      <c r="D1814">
        <v>241</v>
      </c>
      <c r="E1814" s="1" t="s">
        <v>473</v>
      </c>
      <c r="F1814" s="1" t="s">
        <v>508</v>
      </c>
    </row>
    <row r="1815" spans="1:6" x14ac:dyDescent="0.35">
      <c r="A1815">
        <v>202</v>
      </c>
      <c r="B1815" s="1" t="s">
        <v>68</v>
      </c>
      <c r="C1815" s="1" t="s">
        <v>306</v>
      </c>
      <c r="D1815">
        <v>243</v>
      </c>
      <c r="E1815" s="1" t="s">
        <v>474</v>
      </c>
      <c r="F1815" s="1" t="s">
        <v>491</v>
      </c>
    </row>
    <row r="1816" spans="1:6" x14ac:dyDescent="0.35">
      <c r="A1816">
        <v>81</v>
      </c>
      <c r="B1816" s="1" t="s">
        <v>189</v>
      </c>
      <c r="C1816" s="1" t="s">
        <v>407</v>
      </c>
      <c r="D1816">
        <v>84</v>
      </c>
      <c r="E1816" s="1" t="s">
        <v>449</v>
      </c>
      <c r="F1816" s="1" t="s">
        <v>483</v>
      </c>
    </row>
    <row r="1817" spans="1:6" x14ac:dyDescent="0.35">
      <c r="A1817">
        <v>201</v>
      </c>
      <c r="B1817" s="1" t="s">
        <v>69</v>
      </c>
      <c r="C1817" s="1" t="s">
        <v>269</v>
      </c>
      <c r="D1817">
        <v>263</v>
      </c>
      <c r="E1817" s="1" t="s">
        <v>448</v>
      </c>
      <c r="F1817" s="1" t="s">
        <v>935</v>
      </c>
    </row>
    <row r="1818" spans="1:6" x14ac:dyDescent="0.35">
      <c r="A1818">
        <v>201</v>
      </c>
      <c r="B1818" s="1" t="s">
        <v>69</v>
      </c>
      <c r="C1818" s="1" t="s">
        <v>269</v>
      </c>
      <c r="D1818">
        <v>97</v>
      </c>
      <c r="E1818" s="1" t="s">
        <v>450</v>
      </c>
      <c r="F1818" s="1" t="s">
        <v>936</v>
      </c>
    </row>
    <row r="1819" spans="1:6" x14ac:dyDescent="0.35">
      <c r="A1819">
        <v>201</v>
      </c>
      <c r="B1819" s="1" t="s">
        <v>69</v>
      </c>
      <c r="C1819" s="1" t="s">
        <v>269</v>
      </c>
      <c r="D1819">
        <v>177</v>
      </c>
      <c r="E1819" s="1" t="s">
        <v>451</v>
      </c>
      <c r="F1819" s="1" t="s">
        <v>485</v>
      </c>
    </row>
    <row r="1820" spans="1:6" x14ac:dyDescent="0.35">
      <c r="A1820">
        <v>201</v>
      </c>
      <c r="B1820" s="1" t="s">
        <v>69</v>
      </c>
      <c r="C1820" s="1" t="s">
        <v>269</v>
      </c>
      <c r="D1820">
        <v>178</v>
      </c>
      <c r="E1820" s="1" t="s">
        <v>452</v>
      </c>
      <c r="F1820" s="1" t="s">
        <v>937</v>
      </c>
    </row>
    <row r="1821" spans="1:6" x14ac:dyDescent="0.35">
      <c r="A1821">
        <v>201</v>
      </c>
      <c r="B1821" s="1" t="s">
        <v>69</v>
      </c>
      <c r="C1821" s="1" t="s">
        <v>269</v>
      </c>
      <c r="D1821">
        <v>213</v>
      </c>
      <c r="E1821" s="1" t="s">
        <v>453</v>
      </c>
      <c r="F1821" s="1" t="s">
        <v>489</v>
      </c>
    </row>
    <row r="1822" spans="1:6" x14ac:dyDescent="0.35">
      <c r="A1822">
        <v>201</v>
      </c>
      <c r="B1822" s="1" t="s">
        <v>69</v>
      </c>
      <c r="C1822" s="1" t="s">
        <v>269</v>
      </c>
      <c r="D1822">
        <v>213</v>
      </c>
      <c r="E1822" s="1" t="s">
        <v>453</v>
      </c>
      <c r="F1822" s="1" t="s">
        <v>490</v>
      </c>
    </row>
    <row r="1823" spans="1:6" x14ac:dyDescent="0.35">
      <c r="A1823">
        <v>201</v>
      </c>
      <c r="B1823" s="1" t="s">
        <v>69</v>
      </c>
      <c r="C1823" s="1" t="s">
        <v>269</v>
      </c>
      <c r="D1823">
        <v>219</v>
      </c>
      <c r="E1823" s="1" t="s">
        <v>454</v>
      </c>
      <c r="F1823" s="1" t="s">
        <v>491</v>
      </c>
    </row>
    <row r="1824" spans="1:6" x14ac:dyDescent="0.35">
      <c r="A1824">
        <v>201</v>
      </c>
      <c r="B1824" s="1" t="s">
        <v>69</v>
      </c>
      <c r="C1824" s="1" t="s">
        <v>269</v>
      </c>
      <c r="D1824">
        <v>221</v>
      </c>
      <c r="E1824" s="1" t="s">
        <v>455</v>
      </c>
      <c r="F1824" s="1" t="s">
        <v>489</v>
      </c>
    </row>
    <row r="1825" spans="1:6" x14ac:dyDescent="0.35">
      <c r="A1825">
        <v>201</v>
      </c>
      <c r="B1825" s="1" t="s">
        <v>69</v>
      </c>
      <c r="C1825" s="1" t="s">
        <v>269</v>
      </c>
      <c r="D1825">
        <v>222</v>
      </c>
      <c r="E1825" s="1" t="s">
        <v>456</v>
      </c>
      <c r="F1825" s="1" t="s">
        <v>490</v>
      </c>
    </row>
    <row r="1826" spans="1:6" x14ac:dyDescent="0.35">
      <c r="A1826">
        <v>201</v>
      </c>
      <c r="B1826" s="1" t="s">
        <v>69</v>
      </c>
      <c r="C1826" s="1" t="s">
        <v>269</v>
      </c>
      <c r="D1826">
        <v>223</v>
      </c>
      <c r="E1826" s="1" t="s">
        <v>457</v>
      </c>
      <c r="F1826" s="1" t="s">
        <v>574</v>
      </c>
    </row>
    <row r="1827" spans="1:6" x14ac:dyDescent="0.35">
      <c r="A1827">
        <v>201</v>
      </c>
      <c r="B1827" s="1" t="s">
        <v>69</v>
      </c>
      <c r="C1827" s="1" t="s">
        <v>269</v>
      </c>
      <c r="D1827">
        <v>224</v>
      </c>
      <c r="E1827" s="1" t="s">
        <v>458</v>
      </c>
      <c r="F1827" s="1" t="s">
        <v>491</v>
      </c>
    </row>
    <row r="1828" spans="1:6" x14ac:dyDescent="0.35">
      <c r="A1828">
        <v>201</v>
      </c>
      <c r="B1828" s="1" t="s">
        <v>69</v>
      </c>
      <c r="C1828" s="1" t="s">
        <v>269</v>
      </c>
      <c r="D1828">
        <v>227</v>
      </c>
      <c r="E1828" s="1" t="s">
        <v>476</v>
      </c>
      <c r="F1828" s="1" t="s">
        <v>938</v>
      </c>
    </row>
    <row r="1829" spans="1:6" x14ac:dyDescent="0.35">
      <c r="A1829">
        <v>201</v>
      </c>
      <c r="B1829" s="1" t="s">
        <v>69</v>
      </c>
      <c r="C1829" s="1" t="s">
        <v>269</v>
      </c>
      <c r="D1829">
        <v>191</v>
      </c>
      <c r="E1829" s="1" t="s">
        <v>459</v>
      </c>
      <c r="F1829" s="1" t="s">
        <v>489</v>
      </c>
    </row>
    <row r="1830" spans="1:6" x14ac:dyDescent="0.35">
      <c r="A1830">
        <v>201</v>
      </c>
      <c r="B1830" s="1" t="s">
        <v>69</v>
      </c>
      <c r="C1830" s="1" t="s">
        <v>269</v>
      </c>
      <c r="D1830">
        <v>201</v>
      </c>
      <c r="E1830" s="1" t="s">
        <v>460</v>
      </c>
      <c r="F1830" s="1" t="s">
        <v>488</v>
      </c>
    </row>
    <row r="1831" spans="1:6" x14ac:dyDescent="0.35">
      <c r="A1831">
        <v>201</v>
      </c>
      <c r="B1831" s="1" t="s">
        <v>69</v>
      </c>
      <c r="C1831" s="1" t="s">
        <v>269</v>
      </c>
      <c r="D1831">
        <v>201</v>
      </c>
      <c r="E1831" s="1" t="s">
        <v>460</v>
      </c>
      <c r="F1831" s="1" t="s">
        <v>489</v>
      </c>
    </row>
    <row r="1832" spans="1:6" x14ac:dyDescent="0.35">
      <c r="A1832">
        <v>201</v>
      </c>
      <c r="B1832" s="1" t="s">
        <v>69</v>
      </c>
      <c r="C1832" s="1" t="s">
        <v>269</v>
      </c>
      <c r="D1832">
        <v>207</v>
      </c>
      <c r="E1832" s="1" t="s">
        <v>461</v>
      </c>
      <c r="F1832" s="1" t="s">
        <v>488</v>
      </c>
    </row>
    <row r="1833" spans="1:6" x14ac:dyDescent="0.35">
      <c r="A1833">
        <v>201</v>
      </c>
      <c r="B1833" s="1" t="s">
        <v>69</v>
      </c>
      <c r="C1833" s="1" t="s">
        <v>269</v>
      </c>
      <c r="D1833">
        <v>232</v>
      </c>
      <c r="E1833" s="1" t="s">
        <v>462</v>
      </c>
      <c r="F1833" s="1" t="s">
        <v>508</v>
      </c>
    </row>
    <row r="1834" spans="1:6" x14ac:dyDescent="0.35">
      <c r="A1834">
        <v>201</v>
      </c>
      <c r="B1834" s="1" t="s">
        <v>69</v>
      </c>
      <c r="C1834" s="1" t="s">
        <v>269</v>
      </c>
      <c r="D1834">
        <v>233</v>
      </c>
      <c r="E1834" s="1" t="s">
        <v>463</v>
      </c>
      <c r="F1834" s="1" t="s">
        <v>491</v>
      </c>
    </row>
    <row r="1835" spans="1:6" x14ac:dyDescent="0.35">
      <c r="A1835">
        <v>201</v>
      </c>
      <c r="B1835" s="1" t="s">
        <v>69</v>
      </c>
      <c r="C1835" s="1" t="s">
        <v>269</v>
      </c>
      <c r="D1835">
        <v>160</v>
      </c>
      <c r="E1835" s="1" t="s">
        <v>464</v>
      </c>
      <c r="F1835" s="1" t="s">
        <v>492</v>
      </c>
    </row>
    <row r="1836" spans="1:6" x14ac:dyDescent="0.35">
      <c r="A1836">
        <v>201</v>
      </c>
      <c r="B1836" s="1" t="s">
        <v>69</v>
      </c>
      <c r="C1836" s="1" t="s">
        <v>269</v>
      </c>
      <c r="D1836">
        <v>234</v>
      </c>
      <c r="E1836" s="1" t="s">
        <v>465</v>
      </c>
      <c r="F1836" s="1" t="s">
        <v>488</v>
      </c>
    </row>
    <row r="1837" spans="1:6" x14ac:dyDescent="0.35">
      <c r="A1837">
        <v>201</v>
      </c>
      <c r="B1837" s="1" t="s">
        <v>69</v>
      </c>
      <c r="C1837" s="1" t="s">
        <v>269</v>
      </c>
      <c r="D1837">
        <v>235</v>
      </c>
      <c r="E1837" s="1" t="s">
        <v>466</v>
      </c>
      <c r="F1837" s="1" t="s">
        <v>488</v>
      </c>
    </row>
    <row r="1838" spans="1:6" x14ac:dyDescent="0.35">
      <c r="A1838">
        <v>201</v>
      </c>
      <c r="B1838" s="1" t="s">
        <v>69</v>
      </c>
      <c r="C1838" s="1" t="s">
        <v>269</v>
      </c>
      <c r="D1838">
        <v>253</v>
      </c>
      <c r="E1838" s="1" t="s">
        <v>469</v>
      </c>
      <c r="F1838" s="1" t="s">
        <v>508</v>
      </c>
    </row>
    <row r="1839" spans="1:6" x14ac:dyDescent="0.35">
      <c r="A1839">
        <v>201</v>
      </c>
      <c r="B1839" s="1" t="s">
        <v>69</v>
      </c>
      <c r="C1839" s="1" t="s">
        <v>269</v>
      </c>
      <c r="D1839">
        <v>238</v>
      </c>
      <c r="E1839" s="1" t="s">
        <v>470</v>
      </c>
      <c r="F1839" s="1" t="s">
        <v>508</v>
      </c>
    </row>
    <row r="1840" spans="1:6" x14ac:dyDescent="0.35">
      <c r="A1840">
        <v>201</v>
      </c>
      <c r="B1840" s="1" t="s">
        <v>69</v>
      </c>
      <c r="C1840" s="1" t="s">
        <v>269</v>
      </c>
      <c r="D1840">
        <v>239</v>
      </c>
      <c r="E1840" s="1" t="s">
        <v>471</v>
      </c>
      <c r="F1840" s="1" t="s">
        <v>939</v>
      </c>
    </row>
    <row r="1841" spans="1:6" x14ac:dyDescent="0.35">
      <c r="A1841">
        <v>201</v>
      </c>
      <c r="B1841" s="1" t="s">
        <v>69</v>
      </c>
      <c r="C1841" s="1" t="s">
        <v>269</v>
      </c>
      <c r="D1841">
        <v>240</v>
      </c>
      <c r="E1841" s="1" t="s">
        <v>472</v>
      </c>
      <c r="F1841" s="1" t="s">
        <v>491</v>
      </c>
    </row>
    <row r="1842" spans="1:6" x14ac:dyDescent="0.35">
      <c r="A1842">
        <v>201</v>
      </c>
      <c r="B1842" s="1" t="s">
        <v>69</v>
      </c>
      <c r="C1842" s="1" t="s">
        <v>269</v>
      </c>
      <c r="D1842">
        <v>241</v>
      </c>
      <c r="E1842" s="1" t="s">
        <v>473</v>
      </c>
      <c r="F1842" s="1" t="s">
        <v>508</v>
      </c>
    </row>
    <row r="1843" spans="1:6" x14ac:dyDescent="0.35">
      <c r="A1843">
        <v>201</v>
      </c>
      <c r="B1843" s="1" t="s">
        <v>69</v>
      </c>
      <c r="C1843" s="1" t="s">
        <v>269</v>
      </c>
      <c r="D1843">
        <v>243</v>
      </c>
      <c r="E1843" s="1" t="s">
        <v>474</v>
      </c>
      <c r="F1843" s="1" t="s">
        <v>491</v>
      </c>
    </row>
    <row r="1844" spans="1:6" x14ac:dyDescent="0.35">
      <c r="A1844">
        <v>82</v>
      </c>
      <c r="B1844" s="1" t="s">
        <v>188</v>
      </c>
      <c r="C1844" s="1" t="s">
        <v>406</v>
      </c>
      <c r="D1844">
        <v>84</v>
      </c>
      <c r="E1844" s="1" t="s">
        <v>449</v>
      </c>
      <c r="F1844" s="1" t="s">
        <v>606</v>
      </c>
    </row>
    <row r="1845" spans="1:6" x14ac:dyDescent="0.35">
      <c r="A1845">
        <v>200</v>
      </c>
      <c r="B1845" s="1" t="s">
        <v>70</v>
      </c>
      <c r="C1845" s="1" t="s">
        <v>307</v>
      </c>
      <c r="D1845">
        <v>263</v>
      </c>
      <c r="E1845" s="1" t="s">
        <v>448</v>
      </c>
      <c r="F1845" s="1" t="s">
        <v>940</v>
      </c>
    </row>
    <row r="1846" spans="1:6" x14ac:dyDescent="0.35">
      <c r="A1846">
        <v>200</v>
      </c>
      <c r="B1846" s="1" t="s">
        <v>70</v>
      </c>
      <c r="C1846" s="1" t="s">
        <v>307</v>
      </c>
      <c r="D1846">
        <v>97</v>
      </c>
      <c r="E1846" s="1" t="s">
        <v>450</v>
      </c>
      <c r="F1846" s="1" t="s">
        <v>941</v>
      </c>
    </row>
    <row r="1847" spans="1:6" x14ac:dyDescent="0.35">
      <c r="A1847">
        <v>200</v>
      </c>
      <c r="B1847" s="1" t="s">
        <v>70</v>
      </c>
      <c r="C1847" s="1" t="s">
        <v>307</v>
      </c>
      <c r="D1847">
        <v>177</v>
      </c>
      <c r="E1847" s="1" t="s">
        <v>451</v>
      </c>
      <c r="F1847" s="1" t="s">
        <v>485</v>
      </c>
    </row>
    <row r="1848" spans="1:6" x14ac:dyDescent="0.35">
      <c r="A1848">
        <v>200</v>
      </c>
      <c r="B1848" s="1" t="s">
        <v>70</v>
      </c>
      <c r="C1848" s="1" t="s">
        <v>307</v>
      </c>
      <c r="D1848">
        <v>178</v>
      </c>
      <c r="E1848" s="1" t="s">
        <v>452</v>
      </c>
      <c r="F1848" s="1" t="s">
        <v>942</v>
      </c>
    </row>
    <row r="1849" spans="1:6" x14ac:dyDescent="0.35">
      <c r="A1849">
        <v>200</v>
      </c>
      <c r="B1849" s="1" t="s">
        <v>70</v>
      </c>
      <c r="C1849" s="1" t="s">
        <v>307</v>
      </c>
      <c r="D1849">
        <v>213</v>
      </c>
      <c r="E1849" s="1" t="s">
        <v>453</v>
      </c>
      <c r="F1849" s="1" t="s">
        <v>489</v>
      </c>
    </row>
    <row r="1850" spans="1:6" x14ac:dyDescent="0.35">
      <c r="A1850">
        <v>200</v>
      </c>
      <c r="B1850" s="1" t="s">
        <v>70</v>
      </c>
      <c r="C1850" s="1" t="s">
        <v>307</v>
      </c>
      <c r="D1850">
        <v>219</v>
      </c>
      <c r="E1850" s="1" t="s">
        <v>454</v>
      </c>
      <c r="F1850" s="1" t="s">
        <v>491</v>
      </c>
    </row>
    <row r="1851" spans="1:6" x14ac:dyDescent="0.35">
      <c r="A1851">
        <v>200</v>
      </c>
      <c r="B1851" s="1" t="s">
        <v>70</v>
      </c>
      <c r="C1851" s="1" t="s">
        <v>307</v>
      </c>
      <c r="D1851">
        <v>221</v>
      </c>
      <c r="E1851" s="1" t="s">
        <v>455</v>
      </c>
      <c r="F1851" s="1" t="s">
        <v>488</v>
      </c>
    </row>
    <row r="1852" spans="1:6" x14ac:dyDescent="0.35">
      <c r="A1852">
        <v>200</v>
      </c>
      <c r="B1852" s="1" t="s">
        <v>70</v>
      </c>
      <c r="C1852" s="1" t="s">
        <v>307</v>
      </c>
      <c r="D1852">
        <v>222</v>
      </c>
      <c r="E1852" s="1" t="s">
        <v>456</v>
      </c>
      <c r="F1852" s="1" t="s">
        <v>490</v>
      </c>
    </row>
    <row r="1853" spans="1:6" x14ac:dyDescent="0.35">
      <c r="A1853">
        <v>200</v>
      </c>
      <c r="B1853" s="1" t="s">
        <v>70</v>
      </c>
      <c r="C1853" s="1" t="s">
        <v>307</v>
      </c>
      <c r="D1853">
        <v>223</v>
      </c>
      <c r="E1853" s="1" t="s">
        <v>457</v>
      </c>
      <c r="F1853" s="1" t="s">
        <v>821</v>
      </c>
    </row>
    <row r="1854" spans="1:6" x14ac:dyDescent="0.35">
      <c r="A1854">
        <v>200</v>
      </c>
      <c r="B1854" s="1" t="s">
        <v>70</v>
      </c>
      <c r="C1854" s="1" t="s">
        <v>307</v>
      </c>
      <c r="D1854">
        <v>224</v>
      </c>
      <c r="E1854" s="1" t="s">
        <v>458</v>
      </c>
      <c r="F1854" s="1" t="s">
        <v>488</v>
      </c>
    </row>
    <row r="1855" spans="1:6" x14ac:dyDescent="0.35">
      <c r="A1855">
        <v>200</v>
      </c>
      <c r="B1855" s="1" t="s">
        <v>70</v>
      </c>
      <c r="C1855" s="1" t="s">
        <v>307</v>
      </c>
      <c r="D1855">
        <v>226</v>
      </c>
      <c r="E1855" s="1" t="s">
        <v>477</v>
      </c>
      <c r="F1855" s="1" t="s">
        <v>489</v>
      </c>
    </row>
    <row r="1856" spans="1:6" x14ac:dyDescent="0.35">
      <c r="A1856">
        <v>200</v>
      </c>
      <c r="B1856" s="1" t="s">
        <v>70</v>
      </c>
      <c r="C1856" s="1" t="s">
        <v>307</v>
      </c>
      <c r="D1856">
        <v>191</v>
      </c>
      <c r="E1856" s="1" t="s">
        <v>459</v>
      </c>
      <c r="F1856" s="1" t="s">
        <v>491</v>
      </c>
    </row>
    <row r="1857" spans="1:6" x14ac:dyDescent="0.35">
      <c r="A1857">
        <v>200</v>
      </c>
      <c r="B1857" s="1" t="s">
        <v>70</v>
      </c>
      <c r="C1857" s="1" t="s">
        <v>307</v>
      </c>
      <c r="D1857">
        <v>191</v>
      </c>
      <c r="E1857" s="1" t="s">
        <v>459</v>
      </c>
      <c r="F1857" s="1" t="s">
        <v>490</v>
      </c>
    </row>
    <row r="1858" spans="1:6" x14ac:dyDescent="0.35">
      <c r="A1858">
        <v>200</v>
      </c>
      <c r="B1858" s="1" t="s">
        <v>70</v>
      </c>
      <c r="C1858" s="1" t="s">
        <v>307</v>
      </c>
      <c r="D1858">
        <v>201</v>
      </c>
      <c r="E1858" s="1" t="s">
        <v>460</v>
      </c>
      <c r="F1858" s="1" t="s">
        <v>488</v>
      </c>
    </row>
    <row r="1859" spans="1:6" x14ac:dyDescent="0.35">
      <c r="A1859">
        <v>200</v>
      </c>
      <c r="B1859" s="1" t="s">
        <v>70</v>
      </c>
      <c r="C1859" s="1" t="s">
        <v>307</v>
      </c>
      <c r="D1859">
        <v>201</v>
      </c>
      <c r="E1859" s="1" t="s">
        <v>460</v>
      </c>
      <c r="F1859" s="1" t="s">
        <v>489</v>
      </c>
    </row>
    <row r="1860" spans="1:6" x14ac:dyDescent="0.35">
      <c r="A1860">
        <v>200</v>
      </c>
      <c r="B1860" s="1" t="s">
        <v>70</v>
      </c>
      <c r="C1860" s="1" t="s">
        <v>307</v>
      </c>
      <c r="D1860">
        <v>207</v>
      </c>
      <c r="E1860" s="1" t="s">
        <v>461</v>
      </c>
      <c r="F1860" s="1" t="s">
        <v>508</v>
      </c>
    </row>
    <row r="1861" spans="1:6" x14ac:dyDescent="0.35">
      <c r="A1861">
        <v>200</v>
      </c>
      <c r="B1861" s="1" t="s">
        <v>70</v>
      </c>
      <c r="C1861" s="1" t="s">
        <v>307</v>
      </c>
      <c r="D1861">
        <v>232</v>
      </c>
      <c r="E1861" s="1" t="s">
        <v>462</v>
      </c>
      <c r="F1861" s="1" t="s">
        <v>491</v>
      </c>
    </row>
    <row r="1862" spans="1:6" x14ac:dyDescent="0.35">
      <c r="A1862">
        <v>200</v>
      </c>
      <c r="B1862" s="1" t="s">
        <v>70</v>
      </c>
      <c r="C1862" s="1" t="s">
        <v>307</v>
      </c>
      <c r="D1862">
        <v>233</v>
      </c>
      <c r="E1862" s="1" t="s">
        <v>463</v>
      </c>
      <c r="F1862" s="1" t="s">
        <v>491</v>
      </c>
    </row>
    <row r="1863" spans="1:6" x14ac:dyDescent="0.35">
      <c r="A1863">
        <v>200</v>
      </c>
      <c r="B1863" s="1" t="s">
        <v>70</v>
      </c>
      <c r="C1863" s="1" t="s">
        <v>307</v>
      </c>
      <c r="D1863">
        <v>160</v>
      </c>
      <c r="E1863" s="1" t="s">
        <v>464</v>
      </c>
      <c r="F1863" s="1" t="s">
        <v>492</v>
      </c>
    </row>
    <row r="1864" spans="1:6" x14ac:dyDescent="0.35">
      <c r="A1864">
        <v>200</v>
      </c>
      <c r="B1864" s="1" t="s">
        <v>70</v>
      </c>
      <c r="C1864" s="1" t="s">
        <v>307</v>
      </c>
      <c r="D1864">
        <v>234</v>
      </c>
      <c r="E1864" s="1" t="s">
        <v>465</v>
      </c>
      <c r="F1864" s="1" t="s">
        <v>488</v>
      </c>
    </row>
    <row r="1865" spans="1:6" x14ac:dyDescent="0.35">
      <c r="A1865">
        <v>200</v>
      </c>
      <c r="B1865" s="1" t="s">
        <v>70</v>
      </c>
      <c r="C1865" s="1" t="s">
        <v>307</v>
      </c>
      <c r="D1865">
        <v>235</v>
      </c>
      <c r="E1865" s="1" t="s">
        <v>466</v>
      </c>
      <c r="F1865" s="1" t="s">
        <v>508</v>
      </c>
    </row>
    <row r="1866" spans="1:6" x14ac:dyDescent="0.35">
      <c r="A1866">
        <v>200</v>
      </c>
      <c r="B1866" s="1" t="s">
        <v>70</v>
      </c>
      <c r="C1866" s="1" t="s">
        <v>307</v>
      </c>
      <c r="D1866">
        <v>236</v>
      </c>
      <c r="E1866" s="1" t="s">
        <v>467</v>
      </c>
      <c r="F1866" s="1" t="s">
        <v>943</v>
      </c>
    </row>
    <row r="1867" spans="1:6" x14ac:dyDescent="0.35">
      <c r="A1867">
        <v>200</v>
      </c>
      <c r="B1867" s="1" t="s">
        <v>70</v>
      </c>
      <c r="C1867" s="1" t="s">
        <v>307</v>
      </c>
      <c r="D1867">
        <v>237</v>
      </c>
      <c r="E1867" s="1" t="s">
        <v>468</v>
      </c>
      <c r="F1867" s="1" t="s">
        <v>944</v>
      </c>
    </row>
    <row r="1868" spans="1:6" x14ac:dyDescent="0.35">
      <c r="A1868">
        <v>200</v>
      </c>
      <c r="B1868" s="1" t="s">
        <v>70</v>
      </c>
      <c r="C1868" s="1" t="s">
        <v>307</v>
      </c>
      <c r="D1868">
        <v>253</v>
      </c>
      <c r="E1868" s="1" t="s">
        <v>469</v>
      </c>
      <c r="F1868" s="1" t="s">
        <v>491</v>
      </c>
    </row>
    <row r="1869" spans="1:6" x14ac:dyDescent="0.35">
      <c r="A1869">
        <v>200</v>
      </c>
      <c r="B1869" s="1" t="s">
        <v>70</v>
      </c>
      <c r="C1869" s="1" t="s">
        <v>307</v>
      </c>
      <c r="D1869">
        <v>254</v>
      </c>
      <c r="E1869" s="1" t="s">
        <v>479</v>
      </c>
      <c r="F1869" s="1" t="s">
        <v>945</v>
      </c>
    </row>
    <row r="1870" spans="1:6" x14ac:dyDescent="0.35">
      <c r="A1870">
        <v>200</v>
      </c>
      <c r="B1870" s="1" t="s">
        <v>70</v>
      </c>
      <c r="C1870" s="1" t="s">
        <v>307</v>
      </c>
      <c r="D1870">
        <v>238</v>
      </c>
      <c r="E1870" s="1" t="s">
        <v>470</v>
      </c>
      <c r="F1870" s="1" t="s">
        <v>508</v>
      </c>
    </row>
    <row r="1871" spans="1:6" x14ac:dyDescent="0.35">
      <c r="A1871">
        <v>200</v>
      </c>
      <c r="B1871" s="1" t="s">
        <v>70</v>
      </c>
      <c r="C1871" s="1" t="s">
        <v>307</v>
      </c>
      <c r="D1871">
        <v>239</v>
      </c>
      <c r="E1871" s="1" t="s">
        <v>471</v>
      </c>
      <c r="F1871" s="1" t="s">
        <v>946</v>
      </c>
    </row>
    <row r="1872" spans="1:6" x14ac:dyDescent="0.35">
      <c r="A1872">
        <v>200</v>
      </c>
      <c r="B1872" s="1" t="s">
        <v>70</v>
      </c>
      <c r="C1872" s="1" t="s">
        <v>307</v>
      </c>
      <c r="D1872">
        <v>240</v>
      </c>
      <c r="E1872" s="1" t="s">
        <v>472</v>
      </c>
      <c r="F1872" s="1" t="s">
        <v>491</v>
      </c>
    </row>
    <row r="1873" spans="1:6" x14ac:dyDescent="0.35">
      <c r="A1873">
        <v>200</v>
      </c>
      <c r="B1873" s="1" t="s">
        <v>70</v>
      </c>
      <c r="C1873" s="1" t="s">
        <v>307</v>
      </c>
      <c r="D1873">
        <v>241</v>
      </c>
      <c r="E1873" s="1" t="s">
        <v>473</v>
      </c>
      <c r="F1873" s="1" t="s">
        <v>508</v>
      </c>
    </row>
    <row r="1874" spans="1:6" x14ac:dyDescent="0.35">
      <c r="A1874">
        <v>200</v>
      </c>
      <c r="B1874" s="1" t="s">
        <v>70</v>
      </c>
      <c r="C1874" s="1" t="s">
        <v>307</v>
      </c>
      <c r="D1874">
        <v>243</v>
      </c>
      <c r="E1874" s="1" t="s">
        <v>474</v>
      </c>
      <c r="F1874" s="1" t="s">
        <v>508</v>
      </c>
    </row>
    <row r="1875" spans="1:6" x14ac:dyDescent="0.35">
      <c r="A1875">
        <v>200</v>
      </c>
      <c r="B1875" s="1" t="s">
        <v>70</v>
      </c>
      <c r="C1875" s="1" t="s">
        <v>307</v>
      </c>
      <c r="D1875">
        <v>244</v>
      </c>
      <c r="E1875" s="1" t="s">
        <v>481</v>
      </c>
      <c r="F1875" s="1" t="s">
        <v>947</v>
      </c>
    </row>
    <row r="1876" spans="1:6" x14ac:dyDescent="0.35">
      <c r="A1876">
        <v>200</v>
      </c>
      <c r="B1876" s="1" t="s">
        <v>70</v>
      </c>
      <c r="C1876" s="1" t="s">
        <v>307</v>
      </c>
      <c r="D1876">
        <v>300</v>
      </c>
      <c r="E1876" s="1" t="s">
        <v>475</v>
      </c>
      <c r="F1876" s="1" t="s">
        <v>948</v>
      </c>
    </row>
    <row r="1877" spans="1:6" x14ac:dyDescent="0.35">
      <c r="A1877">
        <v>199</v>
      </c>
      <c r="B1877" s="1" t="s">
        <v>71</v>
      </c>
      <c r="C1877" s="1" t="s">
        <v>291</v>
      </c>
      <c r="D1877">
        <v>263</v>
      </c>
      <c r="E1877" s="1" t="s">
        <v>448</v>
      </c>
      <c r="F1877" s="1" t="s">
        <v>949</v>
      </c>
    </row>
    <row r="1878" spans="1:6" x14ac:dyDescent="0.35">
      <c r="A1878">
        <v>199</v>
      </c>
      <c r="B1878" s="1" t="s">
        <v>71</v>
      </c>
      <c r="C1878" s="1" t="s">
        <v>291</v>
      </c>
      <c r="D1878">
        <v>97</v>
      </c>
      <c r="E1878" s="1" t="s">
        <v>450</v>
      </c>
      <c r="F1878" s="1" t="s">
        <v>860</v>
      </c>
    </row>
    <row r="1879" spans="1:6" x14ac:dyDescent="0.35">
      <c r="A1879">
        <v>199</v>
      </c>
      <c r="B1879" s="1" t="s">
        <v>71</v>
      </c>
      <c r="C1879" s="1" t="s">
        <v>291</v>
      </c>
      <c r="D1879">
        <v>177</v>
      </c>
      <c r="E1879" s="1" t="s">
        <v>451</v>
      </c>
      <c r="F1879" s="1" t="s">
        <v>485</v>
      </c>
    </row>
    <row r="1880" spans="1:6" x14ac:dyDescent="0.35">
      <c r="A1880">
        <v>199</v>
      </c>
      <c r="B1880" s="1" t="s">
        <v>71</v>
      </c>
      <c r="C1880" s="1" t="s">
        <v>291</v>
      </c>
      <c r="D1880">
        <v>178</v>
      </c>
      <c r="E1880" s="1" t="s">
        <v>452</v>
      </c>
      <c r="F1880" s="1" t="s">
        <v>486</v>
      </c>
    </row>
    <row r="1881" spans="1:6" x14ac:dyDescent="0.35">
      <c r="A1881">
        <v>199</v>
      </c>
      <c r="B1881" s="1" t="s">
        <v>71</v>
      </c>
      <c r="C1881" s="1" t="s">
        <v>291</v>
      </c>
      <c r="D1881">
        <v>213</v>
      </c>
      <c r="E1881" s="1" t="s">
        <v>453</v>
      </c>
      <c r="F1881" s="1" t="s">
        <v>490</v>
      </c>
    </row>
    <row r="1882" spans="1:6" x14ac:dyDescent="0.35">
      <c r="A1882">
        <v>199</v>
      </c>
      <c r="B1882" s="1" t="s">
        <v>71</v>
      </c>
      <c r="C1882" s="1" t="s">
        <v>291</v>
      </c>
      <c r="D1882">
        <v>219</v>
      </c>
      <c r="E1882" s="1" t="s">
        <v>454</v>
      </c>
      <c r="F1882" s="1" t="s">
        <v>491</v>
      </c>
    </row>
    <row r="1883" spans="1:6" x14ac:dyDescent="0.35">
      <c r="A1883">
        <v>199</v>
      </c>
      <c r="B1883" s="1" t="s">
        <v>71</v>
      </c>
      <c r="C1883" s="1" t="s">
        <v>291</v>
      </c>
      <c r="D1883">
        <v>221</v>
      </c>
      <c r="E1883" s="1" t="s">
        <v>455</v>
      </c>
      <c r="F1883" s="1" t="s">
        <v>490</v>
      </c>
    </row>
    <row r="1884" spans="1:6" x14ac:dyDescent="0.35">
      <c r="A1884">
        <v>199</v>
      </c>
      <c r="B1884" s="1" t="s">
        <v>71</v>
      </c>
      <c r="C1884" s="1" t="s">
        <v>291</v>
      </c>
      <c r="D1884">
        <v>222</v>
      </c>
      <c r="E1884" s="1" t="s">
        <v>456</v>
      </c>
      <c r="F1884" s="1" t="s">
        <v>490</v>
      </c>
    </row>
    <row r="1885" spans="1:6" x14ac:dyDescent="0.35">
      <c r="A1885">
        <v>199</v>
      </c>
      <c r="B1885" s="1" t="s">
        <v>71</v>
      </c>
      <c r="C1885" s="1" t="s">
        <v>291</v>
      </c>
      <c r="D1885">
        <v>223</v>
      </c>
      <c r="E1885" s="1" t="s">
        <v>457</v>
      </c>
      <c r="F1885" s="1" t="s">
        <v>483</v>
      </c>
    </row>
    <row r="1886" spans="1:6" x14ac:dyDescent="0.35">
      <c r="A1886">
        <v>199</v>
      </c>
      <c r="B1886" s="1" t="s">
        <v>71</v>
      </c>
      <c r="C1886" s="1" t="s">
        <v>291</v>
      </c>
      <c r="D1886">
        <v>224</v>
      </c>
      <c r="E1886" s="1" t="s">
        <v>458</v>
      </c>
      <c r="F1886" s="1" t="s">
        <v>488</v>
      </c>
    </row>
    <row r="1887" spans="1:6" x14ac:dyDescent="0.35">
      <c r="A1887">
        <v>199</v>
      </c>
      <c r="B1887" s="1" t="s">
        <v>71</v>
      </c>
      <c r="C1887" s="1" t="s">
        <v>291</v>
      </c>
      <c r="D1887">
        <v>226</v>
      </c>
      <c r="E1887" s="1" t="s">
        <v>477</v>
      </c>
      <c r="F1887" s="1" t="s">
        <v>489</v>
      </c>
    </row>
    <row r="1888" spans="1:6" x14ac:dyDescent="0.35">
      <c r="A1888">
        <v>199</v>
      </c>
      <c r="B1888" s="1" t="s">
        <v>71</v>
      </c>
      <c r="C1888" s="1" t="s">
        <v>291</v>
      </c>
      <c r="D1888">
        <v>191</v>
      </c>
      <c r="E1888" s="1" t="s">
        <v>459</v>
      </c>
      <c r="F1888" s="1" t="s">
        <v>504</v>
      </c>
    </row>
    <row r="1889" spans="1:6" x14ac:dyDescent="0.35">
      <c r="A1889">
        <v>199</v>
      </c>
      <c r="B1889" s="1" t="s">
        <v>71</v>
      </c>
      <c r="C1889" s="1" t="s">
        <v>291</v>
      </c>
      <c r="D1889">
        <v>192</v>
      </c>
      <c r="E1889" s="1" t="s">
        <v>478</v>
      </c>
      <c r="F1889" s="1" t="s">
        <v>950</v>
      </c>
    </row>
    <row r="1890" spans="1:6" x14ac:dyDescent="0.35">
      <c r="A1890">
        <v>199</v>
      </c>
      <c r="B1890" s="1" t="s">
        <v>71</v>
      </c>
      <c r="C1890" s="1" t="s">
        <v>291</v>
      </c>
      <c r="D1890">
        <v>201</v>
      </c>
      <c r="E1890" s="1" t="s">
        <v>460</v>
      </c>
      <c r="F1890" s="1" t="s">
        <v>488</v>
      </c>
    </row>
    <row r="1891" spans="1:6" x14ac:dyDescent="0.35">
      <c r="A1891">
        <v>199</v>
      </c>
      <c r="B1891" s="1" t="s">
        <v>71</v>
      </c>
      <c r="C1891" s="1" t="s">
        <v>291</v>
      </c>
      <c r="D1891">
        <v>207</v>
      </c>
      <c r="E1891" s="1" t="s">
        <v>461</v>
      </c>
      <c r="F1891" s="1" t="s">
        <v>491</v>
      </c>
    </row>
    <row r="1892" spans="1:6" x14ac:dyDescent="0.35">
      <c r="A1892">
        <v>199</v>
      </c>
      <c r="B1892" s="1" t="s">
        <v>71</v>
      </c>
      <c r="C1892" s="1" t="s">
        <v>291</v>
      </c>
      <c r="D1892">
        <v>232</v>
      </c>
      <c r="E1892" s="1" t="s">
        <v>462</v>
      </c>
      <c r="F1892" s="1" t="s">
        <v>491</v>
      </c>
    </row>
    <row r="1893" spans="1:6" x14ac:dyDescent="0.35">
      <c r="A1893">
        <v>199</v>
      </c>
      <c r="B1893" s="1" t="s">
        <v>71</v>
      </c>
      <c r="C1893" s="1" t="s">
        <v>291</v>
      </c>
      <c r="D1893">
        <v>233</v>
      </c>
      <c r="E1893" s="1" t="s">
        <v>463</v>
      </c>
      <c r="F1893" s="1" t="s">
        <v>491</v>
      </c>
    </row>
    <row r="1894" spans="1:6" x14ac:dyDescent="0.35">
      <c r="A1894">
        <v>199</v>
      </c>
      <c r="B1894" s="1" t="s">
        <v>71</v>
      </c>
      <c r="C1894" s="1" t="s">
        <v>291</v>
      </c>
      <c r="D1894">
        <v>160</v>
      </c>
      <c r="E1894" s="1" t="s">
        <v>464</v>
      </c>
      <c r="F1894" s="1" t="s">
        <v>492</v>
      </c>
    </row>
    <row r="1895" spans="1:6" x14ac:dyDescent="0.35">
      <c r="A1895">
        <v>199</v>
      </c>
      <c r="B1895" s="1" t="s">
        <v>71</v>
      </c>
      <c r="C1895" s="1" t="s">
        <v>291</v>
      </c>
      <c r="D1895">
        <v>234</v>
      </c>
      <c r="E1895" s="1" t="s">
        <v>465</v>
      </c>
      <c r="F1895" s="1" t="s">
        <v>491</v>
      </c>
    </row>
    <row r="1896" spans="1:6" x14ac:dyDescent="0.35">
      <c r="A1896">
        <v>199</v>
      </c>
      <c r="B1896" s="1" t="s">
        <v>71</v>
      </c>
      <c r="C1896" s="1" t="s">
        <v>291</v>
      </c>
      <c r="D1896">
        <v>235</v>
      </c>
      <c r="E1896" s="1" t="s">
        <v>466</v>
      </c>
      <c r="F1896" s="1" t="s">
        <v>491</v>
      </c>
    </row>
    <row r="1897" spans="1:6" x14ac:dyDescent="0.35">
      <c r="A1897">
        <v>199</v>
      </c>
      <c r="B1897" s="1" t="s">
        <v>71</v>
      </c>
      <c r="C1897" s="1" t="s">
        <v>291</v>
      </c>
      <c r="D1897">
        <v>236</v>
      </c>
      <c r="E1897" s="1" t="s">
        <v>467</v>
      </c>
      <c r="F1897" s="1" t="s">
        <v>951</v>
      </c>
    </row>
    <row r="1898" spans="1:6" x14ac:dyDescent="0.35">
      <c r="A1898">
        <v>199</v>
      </c>
      <c r="B1898" s="1" t="s">
        <v>71</v>
      </c>
      <c r="C1898" s="1" t="s">
        <v>291</v>
      </c>
      <c r="D1898">
        <v>253</v>
      </c>
      <c r="E1898" s="1" t="s">
        <v>469</v>
      </c>
      <c r="F1898" s="1" t="s">
        <v>491</v>
      </c>
    </row>
    <row r="1899" spans="1:6" x14ac:dyDescent="0.35">
      <c r="A1899">
        <v>199</v>
      </c>
      <c r="B1899" s="1" t="s">
        <v>71</v>
      </c>
      <c r="C1899" s="1" t="s">
        <v>291</v>
      </c>
      <c r="D1899">
        <v>253</v>
      </c>
      <c r="E1899" s="1" t="s">
        <v>469</v>
      </c>
      <c r="F1899" s="1" t="s">
        <v>508</v>
      </c>
    </row>
    <row r="1900" spans="1:6" x14ac:dyDescent="0.35">
      <c r="A1900">
        <v>199</v>
      </c>
      <c r="B1900" s="1" t="s">
        <v>71</v>
      </c>
      <c r="C1900" s="1" t="s">
        <v>291</v>
      </c>
      <c r="D1900">
        <v>254</v>
      </c>
      <c r="E1900" s="1" t="s">
        <v>479</v>
      </c>
      <c r="F1900" s="1" t="s">
        <v>952</v>
      </c>
    </row>
    <row r="1901" spans="1:6" x14ac:dyDescent="0.35">
      <c r="A1901">
        <v>199</v>
      </c>
      <c r="B1901" s="1" t="s">
        <v>71</v>
      </c>
      <c r="C1901" s="1" t="s">
        <v>291</v>
      </c>
      <c r="D1901">
        <v>238</v>
      </c>
      <c r="E1901" s="1" t="s">
        <v>470</v>
      </c>
      <c r="F1901" s="1" t="s">
        <v>488</v>
      </c>
    </row>
    <row r="1902" spans="1:6" x14ac:dyDescent="0.35">
      <c r="A1902">
        <v>199</v>
      </c>
      <c r="B1902" s="1" t="s">
        <v>71</v>
      </c>
      <c r="C1902" s="1" t="s">
        <v>291</v>
      </c>
      <c r="D1902">
        <v>239</v>
      </c>
      <c r="E1902" s="1" t="s">
        <v>471</v>
      </c>
      <c r="F1902" s="1" t="s">
        <v>953</v>
      </c>
    </row>
    <row r="1903" spans="1:6" x14ac:dyDescent="0.35">
      <c r="A1903">
        <v>199</v>
      </c>
      <c r="B1903" s="1" t="s">
        <v>71</v>
      </c>
      <c r="C1903" s="1" t="s">
        <v>291</v>
      </c>
      <c r="D1903">
        <v>240</v>
      </c>
      <c r="E1903" s="1" t="s">
        <v>472</v>
      </c>
      <c r="F1903" s="1" t="s">
        <v>491</v>
      </c>
    </row>
    <row r="1904" spans="1:6" x14ac:dyDescent="0.35">
      <c r="A1904">
        <v>199</v>
      </c>
      <c r="B1904" s="1" t="s">
        <v>71</v>
      </c>
      <c r="C1904" s="1" t="s">
        <v>291</v>
      </c>
      <c r="D1904">
        <v>241</v>
      </c>
      <c r="E1904" s="1" t="s">
        <v>473</v>
      </c>
      <c r="F1904" s="1" t="s">
        <v>491</v>
      </c>
    </row>
    <row r="1905" spans="1:6" x14ac:dyDescent="0.35">
      <c r="A1905">
        <v>199</v>
      </c>
      <c r="B1905" s="1" t="s">
        <v>71</v>
      </c>
      <c r="C1905" s="1" t="s">
        <v>291</v>
      </c>
      <c r="D1905">
        <v>243</v>
      </c>
      <c r="E1905" s="1" t="s">
        <v>474</v>
      </c>
      <c r="F1905" s="1" t="s">
        <v>491</v>
      </c>
    </row>
    <row r="1906" spans="1:6" x14ac:dyDescent="0.35">
      <c r="A1906">
        <v>199</v>
      </c>
      <c r="B1906" s="1" t="s">
        <v>71</v>
      </c>
      <c r="C1906" s="1" t="s">
        <v>291</v>
      </c>
      <c r="D1906">
        <v>244</v>
      </c>
      <c r="E1906" s="1" t="s">
        <v>481</v>
      </c>
      <c r="F1906" s="1" t="s">
        <v>954</v>
      </c>
    </row>
    <row r="1907" spans="1:6" x14ac:dyDescent="0.35">
      <c r="A1907">
        <v>199</v>
      </c>
      <c r="B1907" s="1" t="s">
        <v>71</v>
      </c>
      <c r="C1907" s="1" t="s">
        <v>291</v>
      </c>
      <c r="D1907">
        <v>300</v>
      </c>
      <c r="E1907" s="1" t="s">
        <v>475</v>
      </c>
      <c r="F1907" s="1" t="s">
        <v>955</v>
      </c>
    </row>
    <row r="1908" spans="1:6" x14ac:dyDescent="0.35">
      <c r="A1908">
        <v>83</v>
      </c>
      <c r="B1908" s="1" t="s">
        <v>187</v>
      </c>
      <c r="C1908" s="1" t="s">
        <v>405</v>
      </c>
      <c r="D1908">
        <v>84</v>
      </c>
      <c r="E1908" s="1" t="s">
        <v>449</v>
      </c>
      <c r="F1908" s="1" t="s">
        <v>498</v>
      </c>
    </row>
    <row r="1909" spans="1:6" x14ac:dyDescent="0.35">
      <c r="A1909">
        <v>84</v>
      </c>
      <c r="B1909" s="1" t="s">
        <v>186</v>
      </c>
      <c r="C1909" s="1" t="s">
        <v>317</v>
      </c>
      <c r="D1909">
        <v>84</v>
      </c>
      <c r="E1909" s="1" t="s">
        <v>449</v>
      </c>
      <c r="F1909" s="1" t="s">
        <v>483</v>
      </c>
    </row>
    <row r="1910" spans="1:6" x14ac:dyDescent="0.35">
      <c r="A1910">
        <v>198</v>
      </c>
      <c r="B1910" s="1" t="s">
        <v>72</v>
      </c>
      <c r="C1910" s="1" t="s">
        <v>308</v>
      </c>
      <c r="D1910">
        <v>263</v>
      </c>
      <c r="E1910" s="1" t="s">
        <v>448</v>
      </c>
      <c r="F1910" s="1" t="s">
        <v>956</v>
      </c>
    </row>
    <row r="1911" spans="1:6" x14ac:dyDescent="0.35">
      <c r="A1911">
        <v>198</v>
      </c>
      <c r="B1911" s="1" t="s">
        <v>72</v>
      </c>
      <c r="C1911" s="1" t="s">
        <v>308</v>
      </c>
      <c r="D1911">
        <v>97</v>
      </c>
      <c r="E1911" s="1" t="s">
        <v>450</v>
      </c>
      <c r="F1911" s="1" t="s">
        <v>957</v>
      </c>
    </row>
    <row r="1912" spans="1:6" x14ac:dyDescent="0.35">
      <c r="A1912">
        <v>198</v>
      </c>
      <c r="B1912" s="1" t="s">
        <v>72</v>
      </c>
      <c r="C1912" s="1" t="s">
        <v>308</v>
      </c>
      <c r="D1912">
        <v>177</v>
      </c>
      <c r="E1912" s="1" t="s">
        <v>451</v>
      </c>
      <c r="F1912" s="1" t="s">
        <v>485</v>
      </c>
    </row>
    <row r="1913" spans="1:6" x14ac:dyDescent="0.35">
      <c r="A1913">
        <v>198</v>
      </c>
      <c r="B1913" s="1" t="s">
        <v>72</v>
      </c>
      <c r="C1913" s="1" t="s">
        <v>308</v>
      </c>
      <c r="D1913">
        <v>178</v>
      </c>
      <c r="E1913" s="1" t="s">
        <v>452</v>
      </c>
      <c r="F1913" s="1" t="s">
        <v>958</v>
      </c>
    </row>
    <row r="1914" spans="1:6" x14ac:dyDescent="0.35">
      <c r="A1914">
        <v>198</v>
      </c>
      <c r="B1914" s="1" t="s">
        <v>72</v>
      </c>
      <c r="C1914" s="1" t="s">
        <v>308</v>
      </c>
      <c r="D1914">
        <v>213</v>
      </c>
      <c r="E1914" s="1" t="s">
        <v>453</v>
      </c>
      <c r="F1914" s="1" t="s">
        <v>490</v>
      </c>
    </row>
    <row r="1915" spans="1:6" x14ac:dyDescent="0.35">
      <c r="A1915">
        <v>198</v>
      </c>
      <c r="B1915" s="1" t="s">
        <v>72</v>
      </c>
      <c r="C1915" s="1" t="s">
        <v>308</v>
      </c>
      <c r="D1915">
        <v>219</v>
      </c>
      <c r="E1915" s="1" t="s">
        <v>454</v>
      </c>
      <c r="F1915" s="1" t="s">
        <v>491</v>
      </c>
    </row>
    <row r="1916" spans="1:6" x14ac:dyDescent="0.35">
      <c r="A1916">
        <v>198</v>
      </c>
      <c r="B1916" s="1" t="s">
        <v>72</v>
      </c>
      <c r="C1916" s="1" t="s">
        <v>308</v>
      </c>
      <c r="D1916">
        <v>221</v>
      </c>
      <c r="E1916" s="1" t="s">
        <v>455</v>
      </c>
      <c r="F1916" s="1" t="s">
        <v>489</v>
      </c>
    </row>
    <row r="1917" spans="1:6" x14ac:dyDescent="0.35">
      <c r="A1917">
        <v>198</v>
      </c>
      <c r="B1917" s="1" t="s">
        <v>72</v>
      </c>
      <c r="C1917" s="1" t="s">
        <v>308</v>
      </c>
      <c r="D1917">
        <v>222</v>
      </c>
      <c r="E1917" s="1" t="s">
        <v>456</v>
      </c>
      <c r="F1917" s="1" t="s">
        <v>490</v>
      </c>
    </row>
    <row r="1918" spans="1:6" x14ac:dyDescent="0.35">
      <c r="A1918">
        <v>198</v>
      </c>
      <c r="B1918" s="1" t="s">
        <v>72</v>
      </c>
      <c r="C1918" s="1" t="s">
        <v>308</v>
      </c>
      <c r="D1918">
        <v>223</v>
      </c>
      <c r="E1918" s="1" t="s">
        <v>457</v>
      </c>
      <c r="F1918" s="1" t="s">
        <v>959</v>
      </c>
    </row>
    <row r="1919" spans="1:6" x14ac:dyDescent="0.35">
      <c r="A1919">
        <v>198</v>
      </c>
      <c r="B1919" s="1" t="s">
        <v>72</v>
      </c>
      <c r="C1919" s="1" t="s">
        <v>308</v>
      </c>
      <c r="D1919">
        <v>224</v>
      </c>
      <c r="E1919" s="1" t="s">
        <v>458</v>
      </c>
      <c r="F1919" s="1" t="s">
        <v>491</v>
      </c>
    </row>
    <row r="1920" spans="1:6" x14ac:dyDescent="0.35">
      <c r="A1920">
        <v>198</v>
      </c>
      <c r="B1920" s="1" t="s">
        <v>72</v>
      </c>
      <c r="C1920" s="1" t="s">
        <v>308</v>
      </c>
      <c r="D1920">
        <v>191</v>
      </c>
      <c r="E1920" s="1" t="s">
        <v>459</v>
      </c>
      <c r="F1920" s="1" t="s">
        <v>489</v>
      </c>
    </row>
    <row r="1921" spans="1:6" x14ac:dyDescent="0.35">
      <c r="A1921">
        <v>198</v>
      </c>
      <c r="B1921" s="1" t="s">
        <v>72</v>
      </c>
      <c r="C1921" s="1" t="s">
        <v>308</v>
      </c>
      <c r="D1921">
        <v>201</v>
      </c>
      <c r="E1921" s="1" t="s">
        <v>460</v>
      </c>
      <c r="F1921" s="1" t="s">
        <v>488</v>
      </c>
    </row>
    <row r="1922" spans="1:6" x14ac:dyDescent="0.35">
      <c r="A1922">
        <v>198</v>
      </c>
      <c r="B1922" s="1" t="s">
        <v>72</v>
      </c>
      <c r="C1922" s="1" t="s">
        <v>308</v>
      </c>
      <c r="D1922">
        <v>201</v>
      </c>
      <c r="E1922" s="1" t="s">
        <v>460</v>
      </c>
      <c r="F1922" s="1" t="s">
        <v>489</v>
      </c>
    </row>
    <row r="1923" spans="1:6" x14ac:dyDescent="0.35">
      <c r="A1923">
        <v>198</v>
      </c>
      <c r="B1923" s="1" t="s">
        <v>72</v>
      </c>
      <c r="C1923" s="1" t="s">
        <v>308</v>
      </c>
      <c r="D1923">
        <v>207</v>
      </c>
      <c r="E1923" s="1" t="s">
        <v>461</v>
      </c>
      <c r="F1923" s="1" t="s">
        <v>488</v>
      </c>
    </row>
    <row r="1924" spans="1:6" x14ac:dyDescent="0.35">
      <c r="A1924">
        <v>198</v>
      </c>
      <c r="B1924" s="1" t="s">
        <v>72</v>
      </c>
      <c r="C1924" s="1" t="s">
        <v>308</v>
      </c>
      <c r="D1924">
        <v>232</v>
      </c>
      <c r="E1924" s="1" t="s">
        <v>462</v>
      </c>
      <c r="F1924" s="1" t="s">
        <v>491</v>
      </c>
    </row>
    <row r="1925" spans="1:6" x14ac:dyDescent="0.35">
      <c r="A1925">
        <v>198</v>
      </c>
      <c r="B1925" s="1" t="s">
        <v>72</v>
      </c>
      <c r="C1925" s="1" t="s">
        <v>308</v>
      </c>
      <c r="D1925">
        <v>233</v>
      </c>
      <c r="E1925" s="1" t="s">
        <v>463</v>
      </c>
      <c r="F1925" s="1" t="s">
        <v>491</v>
      </c>
    </row>
    <row r="1926" spans="1:6" x14ac:dyDescent="0.35">
      <c r="A1926">
        <v>198</v>
      </c>
      <c r="B1926" s="1" t="s">
        <v>72</v>
      </c>
      <c r="C1926" s="1" t="s">
        <v>308</v>
      </c>
      <c r="D1926">
        <v>160</v>
      </c>
      <c r="E1926" s="1" t="s">
        <v>464</v>
      </c>
      <c r="F1926" s="1" t="s">
        <v>492</v>
      </c>
    </row>
    <row r="1927" spans="1:6" x14ac:dyDescent="0.35">
      <c r="A1927">
        <v>198</v>
      </c>
      <c r="B1927" s="1" t="s">
        <v>72</v>
      </c>
      <c r="C1927" s="1" t="s">
        <v>308</v>
      </c>
      <c r="D1927">
        <v>234</v>
      </c>
      <c r="E1927" s="1" t="s">
        <v>465</v>
      </c>
      <c r="F1927" s="1" t="s">
        <v>508</v>
      </c>
    </row>
    <row r="1928" spans="1:6" x14ac:dyDescent="0.35">
      <c r="A1928">
        <v>198</v>
      </c>
      <c r="B1928" s="1" t="s">
        <v>72</v>
      </c>
      <c r="C1928" s="1" t="s">
        <v>308</v>
      </c>
      <c r="D1928">
        <v>236</v>
      </c>
      <c r="E1928" s="1" t="s">
        <v>467</v>
      </c>
      <c r="F1928" s="1" t="s">
        <v>960</v>
      </c>
    </row>
    <row r="1929" spans="1:6" x14ac:dyDescent="0.35">
      <c r="A1929">
        <v>198</v>
      </c>
      <c r="B1929" s="1" t="s">
        <v>72</v>
      </c>
      <c r="C1929" s="1" t="s">
        <v>308</v>
      </c>
      <c r="D1929">
        <v>237</v>
      </c>
      <c r="E1929" s="1" t="s">
        <v>468</v>
      </c>
      <c r="F1929" s="1" t="s">
        <v>961</v>
      </c>
    </row>
    <row r="1930" spans="1:6" x14ac:dyDescent="0.35">
      <c r="A1930">
        <v>198</v>
      </c>
      <c r="B1930" s="1" t="s">
        <v>72</v>
      </c>
      <c r="C1930" s="1" t="s">
        <v>308</v>
      </c>
      <c r="D1930">
        <v>253</v>
      </c>
      <c r="E1930" s="1" t="s">
        <v>469</v>
      </c>
      <c r="F1930" s="1" t="s">
        <v>488</v>
      </c>
    </row>
    <row r="1931" spans="1:6" x14ac:dyDescent="0.35">
      <c r="A1931">
        <v>198</v>
      </c>
      <c r="B1931" s="1" t="s">
        <v>72</v>
      </c>
      <c r="C1931" s="1" t="s">
        <v>308</v>
      </c>
      <c r="D1931">
        <v>238</v>
      </c>
      <c r="E1931" s="1" t="s">
        <v>470</v>
      </c>
      <c r="F1931" s="1" t="s">
        <v>508</v>
      </c>
    </row>
    <row r="1932" spans="1:6" x14ac:dyDescent="0.35">
      <c r="A1932">
        <v>198</v>
      </c>
      <c r="B1932" s="1" t="s">
        <v>72</v>
      </c>
      <c r="C1932" s="1" t="s">
        <v>308</v>
      </c>
      <c r="D1932">
        <v>239</v>
      </c>
      <c r="E1932" s="1" t="s">
        <v>471</v>
      </c>
      <c r="F1932" s="1" t="s">
        <v>962</v>
      </c>
    </row>
    <row r="1933" spans="1:6" x14ac:dyDescent="0.35">
      <c r="A1933">
        <v>198</v>
      </c>
      <c r="B1933" s="1" t="s">
        <v>72</v>
      </c>
      <c r="C1933" s="1" t="s">
        <v>308</v>
      </c>
      <c r="D1933">
        <v>240</v>
      </c>
      <c r="E1933" s="1" t="s">
        <v>472</v>
      </c>
      <c r="F1933" s="1" t="s">
        <v>491</v>
      </c>
    </row>
    <row r="1934" spans="1:6" x14ac:dyDescent="0.35">
      <c r="A1934">
        <v>198</v>
      </c>
      <c r="B1934" s="1" t="s">
        <v>72</v>
      </c>
      <c r="C1934" s="1" t="s">
        <v>308</v>
      </c>
      <c r="D1934">
        <v>241</v>
      </c>
      <c r="E1934" s="1" t="s">
        <v>473</v>
      </c>
      <c r="F1934" s="1" t="s">
        <v>508</v>
      </c>
    </row>
    <row r="1935" spans="1:6" x14ac:dyDescent="0.35">
      <c r="A1935">
        <v>198</v>
      </c>
      <c r="B1935" s="1" t="s">
        <v>72</v>
      </c>
      <c r="C1935" s="1" t="s">
        <v>308</v>
      </c>
      <c r="D1935">
        <v>243</v>
      </c>
      <c r="E1935" s="1" t="s">
        <v>474</v>
      </c>
      <c r="F1935" s="1" t="s">
        <v>508</v>
      </c>
    </row>
    <row r="1936" spans="1:6" x14ac:dyDescent="0.35">
      <c r="A1936">
        <v>198</v>
      </c>
      <c r="B1936" s="1" t="s">
        <v>72</v>
      </c>
      <c r="C1936" s="1" t="s">
        <v>308</v>
      </c>
      <c r="D1936">
        <v>300</v>
      </c>
      <c r="E1936" s="1" t="s">
        <v>475</v>
      </c>
      <c r="F1936" s="1" t="s">
        <v>963</v>
      </c>
    </row>
    <row r="1937" spans="1:6" x14ac:dyDescent="0.35">
      <c r="A1937">
        <v>85</v>
      </c>
      <c r="B1937" s="1" t="s">
        <v>185</v>
      </c>
      <c r="C1937" s="1" t="s">
        <v>404</v>
      </c>
      <c r="D1937">
        <v>84</v>
      </c>
      <c r="E1937" s="1" t="s">
        <v>449</v>
      </c>
      <c r="F1937" s="1" t="s">
        <v>652</v>
      </c>
    </row>
    <row r="1938" spans="1:6" x14ac:dyDescent="0.35">
      <c r="A1938">
        <v>197</v>
      </c>
      <c r="B1938" s="1" t="s">
        <v>73</v>
      </c>
      <c r="C1938" s="1" t="s">
        <v>309</v>
      </c>
      <c r="D1938">
        <v>263</v>
      </c>
      <c r="E1938" s="1" t="s">
        <v>448</v>
      </c>
      <c r="F1938" s="1" t="s">
        <v>964</v>
      </c>
    </row>
    <row r="1939" spans="1:6" x14ac:dyDescent="0.35">
      <c r="A1939">
        <v>197</v>
      </c>
      <c r="B1939" s="1" t="s">
        <v>73</v>
      </c>
      <c r="C1939" s="1" t="s">
        <v>309</v>
      </c>
      <c r="D1939">
        <v>97</v>
      </c>
      <c r="E1939" s="1" t="s">
        <v>450</v>
      </c>
      <c r="F1939" s="1" t="s">
        <v>965</v>
      </c>
    </row>
    <row r="1940" spans="1:6" x14ac:dyDescent="0.35">
      <c r="A1940">
        <v>197</v>
      </c>
      <c r="B1940" s="1" t="s">
        <v>73</v>
      </c>
      <c r="C1940" s="1" t="s">
        <v>309</v>
      </c>
      <c r="D1940">
        <v>177</v>
      </c>
      <c r="E1940" s="1" t="s">
        <v>451</v>
      </c>
      <c r="F1940" s="1" t="s">
        <v>485</v>
      </c>
    </row>
    <row r="1941" spans="1:6" x14ac:dyDescent="0.35">
      <c r="A1941">
        <v>197</v>
      </c>
      <c r="B1941" s="1" t="s">
        <v>73</v>
      </c>
      <c r="C1941" s="1" t="s">
        <v>309</v>
      </c>
      <c r="D1941">
        <v>178</v>
      </c>
      <c r="E1941" s="1" t="s">
        <v>452</v>
      </c>
      <c r="F1941" s="1" t="s">
        <v>966</v>
      </c>
    </row>
    <row r="1942" spans="1:6" x14ac:dyDescent="0.35">
      <c r="A1942">
        <v>197</v>
      </c>
      <c r="B1942" s="1" t="s">
        <v>73</v>
      </c>
      <c r="C1942" s="1" t="s">
        <v>309</v>
      </c>
      <c r="D1942">
        <v>213</v>
      </c>
      <c r="E1942" s="1" t="s">
        <v>453</v>
      </c>
      <c r="F1942" s="1" t="s">
        <v>490</v>
      </c>
    </row>
    <row r="1943" spans="1:6" x14ac:dyDescent="0.35">
      <c r="A1943">
        <v>197</v>
      </c>
      <c r="B1943" s="1" t="s">
        <v>73</v>
      </c>
      <c r="C1943" s="1" t="s">
        <v>309</v>
      </c>
      <c r="D1943">
        <v>219</v>
      </c>
      <c r="E1943" s="1" t="s">
        <v>454</v>
      </c>
      <c r="F1943" s="1" t="s">
        <v>489</v>
      </c>
    </row>
    <row r="1944" spans="1:6" x14ac:dyDescent="0.35">
      <c r="A1944">
        <v>197</v>
      </c>
      <c r="B1944" s="1" t="s">
        <v>73</v>
      </c>
      <c r="C1944" s="1" t="s">
        <v>309</v>
      </c>
      <c r="D1944">
        <v>221</v>
      </c>
      <c r="E1944" s="1" t="s">
        <v>455</v>
      </c>
      <c r="F1944" s="1" t="s">
        <v>489</v>
      </c>
    </row>
    <row r="1945" spans="1:6" x14ac:dyDescent="0.35">
      <c r="A1945">
        <v>197</v>
      </c>
      <c r="B1945" s="1" t="s">
        <v>73</v>
      </c>
      <c r="C1945" s="1" t="s">
        <v>309</v>
      </c>
      <c r="D1945">
        <v>222</v>
      </c>
      <c r="E1945" s="1" t="s">
        <v>456</v>
      </c>
      <c r="F1945" s="1" t="s">
        <v>490</v>
      </c>
    </row>
    <row r="1946" spans="1:6" x14ac:dyDescent="0.35">
      <c r="A1946">
        <v>197</v>
      </c>
      <c r="B1946" s="1" t="s">
        <v>73</v>
      </c>
      <c r="C1946" s="1" t="s">
        <v>309</v>
      </c>
      <c r="D1946">
        <v>223</v>
      </c>
      <c r="E1946" s="1" t="s">
        <v>457</v>
      </c>
      <c r="F1946" s="1" t="s">
        <v>967</v>
      </c>
    </row>
    <row r="1947" spans="1:6" x14ac:dyDescent="0.35">
      <c r="A1947">
        <v>197</v>
      </c>
      <c r="B1947" s="1" t="s">
        <v>73</v>
      </c>
      <c r="C1947" s="1" t="s">
        <v>309</v>
      </c>
      <c r="D1947">
        <v>224</v>
      </c>
      <c r="E1947" s="1" t="s">
        <v>458</v>
      </c>
      <c r="F1947" s="1" t="s">
        <v>491</v>
      </c>
    </row>
    <row r="1948" spans="1:6" x14ac:dyDescent="0.35">
      <c r="A1948">
        <v>197</v>
      </c>
      <c r="B1948" s="1" t="s">
        <v>73</v>
      </c>
      <c r="C1948" s="1" t="s">
        <v>309</v>
      </c>
      <c r="D1948">
        <v>226</v>
      </c>
      <c r="E1948" s="1" t="s">
        <v>477</v>
      </c>
      <c r="F1948" s="1" t="s">
        <v>489</v>
      </c>
    </row>
    <row r="1949" spans="1:6" x14ac:dyDescent="0.35">
      <c r="A1949">
        <v>197</v>
      </c>
      <c r="B1949" s="1" t="s">
        <v>73</v>
      </c>
      <c r="C1949" s="1" t="s">
        <v>309</v>
      </c>
      <c r="D1949">
        <v>192</v>
      </c>
      <c r="E1949" s="1" t="s">
        <v>478</v>
      </c>
      <c r="F1949" s="1" t="s">
        <v>968</v>
      </c>
    </row>
    <row r="1950" spans="1:6" x14ac:dyDescent="0.35">
      <c r="A1950">
        <v>197</v>
      </c>
      <c r="B1950" s="1" t="s">
        <v>73</v>
      </c>
      <c r="C1950" s="1" t="s">
        <v>309</v>
      </c>
      <c r="D1950">
        <v>201</v>
      </c>
      <c r="E1950" s="1" t="s">
        <v>460</v>
      </c>
      <c r="F1950" s="1" t="s">
        <v>491</v>
      </c>
    </row>
    <row r="1951" spans="1:6" x14ac:dyDescent="0.35">
      <c r="A1951">
        <v>197</v>
      </c>
      <c r="B1951" s="1" t="s">
        <v>73</v>
      </c>
      <c r="C1951" s="1" t="s">
        <v>309</v>
      </c>
      <c r="D1951">
        <v>201</v>
      </c>
      <c r="E1951" s="1" t="s">
        <v>460</v>
      </c>
      <c r="F1951" s="1" t="s">
        <v>508</v>
      </c>
    </row>
    <row r="1952" spans="1:6" x14ac:dyDescent="0.35">
      <c r="A1952">
        <v>197</v>
      </c>
      <c r="B1952" s="1" t="s">
        <v>73</v>
      </c>
      <c r="C1952" s="1" t="s">
        <v>309</v>
      </c>
      <c r="D1952">
        <v>201</v>
      </c>
      <c r="E1952" s="1" t="s">
        <v>460</v>
      </c>
      <c r="F1952" s="1" t="s">
        <v>489</v>
      </c>
    </row>
    <row r="1953" spans="1:6" x14ac:dyDescent="0.35">
      <c r="A1953">
        <v>197</v>
      </c>
      <c r="B1953" s="1" t="s">
        <v>73</v>
      </c>
      <c r="C1953" s="1" t="s">
        <v>309</v>
      </c>
      <c r="D1953">
        <v>207</v>
      </c>
      <c r="E1953" s="1" t="s">
        <v>461</v>
      </c>
      <c r="F1953" s="1" t="s">
        <v>491</v>
      </c>
    </row>
    <row r="1954" spans="1:6" x14ac:dyDescent="0.35">
      <c r="A1954">
        <v>197</v>
      </c>
      <c r="B1954" s="1" t="s">
        <v>73</v>
      </c>
      <c r="C1954" s="1" t="s">
        <v>309</v>
      </c>
      <c r="D1954">
        <v>232</v>
      </c>
      <c r="E1954" s="1" t="s">
        <v>462</v>
      </c>
      <c r="F1954" s="1" t="s">
        <v>491</v>
      </c>
    </row>
    <row r="1955" spans="1:6" x14ac:dyDescent="0.35">
      <c r="A1955">
        <v>197</v>
      </c>
      <c r="B1955" s="1" t="s">
        <v>73</v>
      </c>
      <c r="C1955" s="1" t="s">
        <v>309</v>
      </c>
      <c r="D1955">
        <v>233</v>
      </c>
      <c r="E1955" s="1" t="s">
        <v>463</v>
      </c>
      <c r="F1955" s="1" t="s">
        <v>491</v>
      </c>
    </row>
    <row r="1956" spans="1:6" x14ac:dyDescent="0.35">
      <c r="A1956">
        <v>197</v>
      </c>
      <c r="B1956" s="1" t="s">
        <v>73</v>
      </c>
      <c r="C1956" s="1" t="s">
        <v>309</v>
      </c>
      <c r="D1956">
        <v>160</v>
      </c>
      <c r="E1956" s="1" t="s">
        <v>464</v>
      </c>
      <c r="F1956" s="1" t="s">
        <v>492</v>
      </c>
    </row>
    <row r="1957" spans="1:6" x14ac:dyDescent="0.35">
      <c r="A1957">
        <v>197</v>
      </c>
      <c r="B1957" s="1" t="s">
        <v>73</v>
      </c>
      <c r="C1957" s="1" t="s">
        <v>309</v>
      </c>
      <c r="D1957">
        <v>234</v>
      </c>
      <c r="E1957" s="1" t="s">
        <v>465</v>
      </c>
      <c r="F1957" s="1" t="s">
        <v>508</v>
      </c>
    </row>
    <row r="1958" spans="1:6" x14ac:dyDescent="0.35">
      <c r="A1958">
        <v>197</v>
      </c>
      <c r="B1958" s="1" t="s">
        <v>73</v>
      </c>
      <c r="C1958" s="1" t="s">
        <v>309</v>
      </c>
      <c r="D1958">
        <v>235</v>
      </c>
      <c r="E1958" s="1" t="s">
        <v>466</v>
      </c>
      <c r="F1958" s="1" t="s">
        <v>508</v>
      </c>
    </row>
    <row r="1959" spans="1:6" x14ac:dyDescent="0.35">
      <c r="A1959">
        <v>197</v>
      </c>
      <c r="B1959" s="1" t="s">
        <v>73</v>
      </c>
      <c r="C1959" s="1" t="s">
        <v>309</v>
      </c>
      <c r="D1959">
        <v>253</v>
      </c>
      <c r="E1959" s="1" t="s">
        <v>469</v>
      </c>
      <c r="F1959" s="1" t="s">
        <v>491</v>
      </c>
    </row>
    <row r="1960" spans="1:6" x14ac:dyDescent="0.35">
      <c r="A1960">
        <v>197</v>
      </c>
      <c r="B1960" s="1" t="s">
        <v>73</v>
      </c>
      <c r="C1960" s="1" t="s">
        <v>309</v>
      </c>
      <c r="D1960">
        <v>253</v>
      </c>
      <c r="E1960" s="1" t="s">
        <v>469</v>
      </c>
      <c r="F1960" s="1" t="s">
        <v>508</v>
      </c>
    </row>
    <row r="1961" spans="1:6" x14ac:dyDescent="0.35">
      <c r="A1961">
        <v>197</v>
      </c>
      <c r="B1961" s="1" t="s">
        <v>73</v>
      </c>
      <c r="C1961" s="1" t="s">
        <v>309</v>
      </c>
      <c r="D1961">
        <v>238</v>
      </c>
      <c r="E1961" s="1" t="s">
        <v>470</v>
      </c>
      <c r="F1961" s="1" t="s">
        <v>488</v>
      </c>
    </row>
    <row r="1962" spans="1:6" x14ac:dyDescent="0.35">
      <c r="A1962">
        <v>197</v>
      </c>
      <c r="B1962" s="1" t="s">
        <v>73</v>
      </c>
      <c r="C1962" s="1" t="s">
        <v>309</v>
      </c>
      <c r="D1962">
        <v>240</v>
      </c>
      <c r="E1962" s="1" t="s">
        <v>472</v>
      </c>
      <c r="F1962" s="1" t="s">
        <v>491</v>
      </c>
    </row>
    <row r="1963" spans="1:6" x14ac:dyDescent="0.35">
      <c r="A1963">
        <v>197</v>
      </c>
      <c r="B1963" s="1" t="s">
        <v>73</v>
      </c>
      <c r="C1963" s="1" t="s">
        <v>309</v>
      </c>
      <c r="D1963">
        <v>241</v>
      </c>
      <c r="E1963" s="1" t="s">
        <v>473</v>
      </c>
      <c r="F1963" s="1" t="s">
        <v>508</v>
      </c>
    </row>
    <row r="1964" spans="1:6" x14ac:dyDescent="0.35">
      <c r="A1964">
        <v>197</v>
      </c>
      <c r="B1964" s="1" t="s">
        <v>73</v>
      </c>
      <c r="C1964" s="1" t="s">
        <v>309</v>
      </c>
      <c r="D1964">
        <v>243</v>
      </c>
      <c r="E1964" s="1" t="s">
        <v>474</v>
      </c>
      <c r="F1964" s="1" t="s">
        <v>491</v>
      </c>
    </row>
    <row r="1965" spans="1:6" x14ac:dyDescent="0.35">
      <c r="A1965">
        <v>196</v>
      </c>
      <c r="B1965" s="1" t="s">
        <v>74</v>
      </c>
      <c r="C1965" s="1" t="s">
        <v>310</v>
      </c>
      <c r="D1965">
        <v>263</v>
      </c>
      <c r="E1965" s="1" t="s">
        <v>448</v>
      </c>
      <c r="F1965" s="1" t="s">
        <v>969</v>
      </c>
    </row>
    <row r="1966" spans="1:6" x14ac:dyDescent="0.35">
      <c r="A1966">
        <v>196</v>
      </c>
      <c r="B1966" s="1" t="s">
        <v>74</v>
      </c>
      <c r="C1966" s="1" t="s">
        <v>310</v>
      </c>
      <c r="D1966">
        <v>97</v>
      </c>
      <c r="E1966" s="1" t="s">
        <v>450</v>
      </c>
      <c r="F1966" s="1" t="s">
        <v>970</v>
      </c>
    </row>
    <row r="1967" spans="1:6" x14ac:dyDescent="0.35">
      <c r="A1967">
        <v>196</v>
      </c>
      <c r="B1967" s="1" t="s">
        <v>74</v>
      </c>
      <c r="C1967" s="1" t="s">
        <v>310</v>
      </c>
      <c r="D1967">
        <v>177</v>
      </c>
      <c r="E1967" s="1" t="s">
        <v>451</v>
      </c>
      <c r="F1967" s="1" t="s">
        <v>526</v>
      </c>
    </row>
    <row r="1968" spans="1:6" x14ac:dyDescent="0.35">
      <c r="A1968">
        <v>196</v>
      </c>
      <c r="B1968" s="1" t="s">
        <v>74</v>
      </c>
      <c r="C1968" s="1" t="s">
        <v>310</v>
      </c>
      <c r="D1968">
        <v>213</v>
      </c>
      <c r="E1968" s="1" t="s">
        <v>453</v>
      </c>
      <c r="F1968" s="1" t="s">
        <v>490</v>
      </c>
    </row>
    <row r="1969" spans="1:6" x14ac:dyDescent="0.35">
      <c r="A1969">
        <v>196</v>
      </c>
      <c r="B1969" s="1" t="s">
        <v>74</v>
      </c>
      <c r="C1969" s="1" t="s">
        <v>310</v>
      </c>
      <c r="D1969">
        <v>219</v>
      </c>
      <c r="E1969" s="1" t="s">
        <v>454</v>
      </c>
      <c r="F1969" s="1" t="s">
        <v>491</v>
      </c>
    </row>
    <row r="1970" spans="1:6" x14ac:dyDescent="0.35">
      <c r="A1970">
        <v>196</v>
      </c>
      <c r="B1970" s="1" t="s">
        <v>74</v>
      </c>
      <c r="C1970" s="1" t="s">
        <v>310</v>
      </c>
      <c r="D1970">
        <v>221</v>
      </c>
      <c r="E1970" s="1" t="s">
        <v>455</v>
      </c>
      <c r="F1970" s="1" t="s">
        <v>488</v>
      </c>
    </row>
    <row r="1971" spans="1:6" x14ac:dyDescent="0.35">
      <c r="A1971">
        <v>196</v>
      </c>
      <c r="B1971" s="1" t="s">
        <v>74</v>
      </c>
      <c r="C1971" s="1" t="s">
        <v>310</v>
      </c>
      <c r="D1971">
        <v>222</v>
      </c>
      <c r="E1971" s="1" t="s">
        <v>456</v>
      </c>
      <c r="F1971" s="1" t="s">
        <v>508</v>
      </c>
    </row>
    <row r="1972" spans="1:6" x14ac:dyDescent="0.35">
      <c r="A1972">
        <v>196</v>
      </c>
      <c r="B1972" s="1" t="s">
        <v>74</v>
      </c>
      <c r="C1972" s="1" t="s">
        <v>310</v>
      </c>
      <c r="D1972">
        <v>223</v>
      </c>
      <c r="E1972" s="1" t="s">
        <v>457</v>
      </c>
      <c r="F1972" s="1" t="s">
        <v>709</v>
      </c>
    </row>
    <row r="1973" spans="1:6" x14ac:dyDescent="0.35">
      <c r="A1973">
        <v>196</v>
      </c>
      <c r="B1973" s="1" t="s">
        <v>74</v>
      </c>
      <c r="C1973" s="1" t="s">
        <v>310</v>
      </c>
      <c r="D1973">
        <v>224</v>
      </c>
      <c r="E1973" s="1" t="s">
        <v>458</v>
      </c>
      <c r="F1973" s="1" t="s">
        <v>488</v>
      </c>
    </row>
    <row r="1974" spans="1:6" x14ac:dyDescent="0.35">
      <c r="A1974">
        <v>196</v>
      </c>
      <c r="B1974" s="1" t="s">
        <v>74</v>
      </c>
      <c r="C1974" s="1" t="s">
        <v>310</v>
      </c>
      <c r="D1974">
        <v>191</v>
      </c>
      <c r="E1974" s="1" t="s">
        <v>459</v>
      </c>
      <c r="F1974" s="1" t="s">
        <v>489</v>
      </c>
    </row>
    <row r="1975" spans="1:6" x14ac:dyDescent="0.35">
      <c r="A1975">
        <v>196</v>
      </c>
      <c r="B1975" s="1" t="s">
        <v>74</v>
      </c>
      <c r="C1975" s="1" t="s">
        <v>310</v>
      </c>
      <c r="D1975">
        <v>201</v>
      </c>
      <c r="E1975" s="1" t="s">
        <v>460</v>
      </c>
      <c r="F1975" s="1" t="s">
        <v>491</v>
      </c>
    </row>
    <row r="1976" spans="1:6" x14ac:dyDescent="0.35">
      <c r="A1976">
        <v>196</v>
      </c>
      <c r="B1976" s="1" t="s">
        <v>74</v>
      </c>
      <c r="C1976" s="1" t="s">
        <v>310</v>
      </c>
      <c r="D1976">
        <v>201</v>
      </c>
      <c r="E1976" s="1" t="s">
        <v>460</v>
      </c>
      <c r="F1976" s="1" t="s">
        <v>488</v>
      </c>
    </row>
    <row r="1977" spans="1:6" x14ac:dyDescent="0.35">
      <c r="A1977">
        <v>196</v>
      </c>
      <c r="B1977" s="1" t="s">
        <v>74</v>
      </c>
      <c r="C1977" s="1" t="s">
        <v>310</v>
      </c>
      <c r="D1977">
        <v>207</v>
      </c>
      <c r="E1977" s="1" t="s">
        <v>461</v>
      </c>
      <c r="F1977" s="1" t="s">
        <v>488</v>
      </c>
    </row>
    <row r="1978" spans="1:6" x14ac:dyDescent="0.35">
      <c r="A1978">
        <v>196</v>
      </c>
      <c r="B1978" s="1" t="s">
        <v>74</v>
      </c>
      <c r="C1978" s="1" t="s">
        <v>310</v>
      </c>
      <c r="D1978">
        <v>232</v>
      </c>
      <c r="E1978" s="1" t="s">
        <v>462</v>
      </c>
      <c r="F1978" s="1" t="s">
        <v>508</v>
      </c>
    </row>
    <row r="1979" spans="1:6" x14ac:dyDescent="0.35">
      <c r="A1979">
        <v>196</v>
      </c>
      <c r="B1979" s="1" t="s">
        <v>74</v>
      </c>
      <c r="C1979" s="1" t="s">
        <v>310</v>
      </c>
      <c r="D1979">
        <v>233</v>
      </c>
      <c r="E1979" s="1" t="s">
        <v>463</v>
      </c>
      <c r="F1979" s="1" t="s">
        <v>491</v>
      </c>
    </row>
    <row r="1980" spans="1:6" x14ac:dyDescent="0.35">
      <c r="A1980">
        <v>196</v>
      </c>
      <c r="B1980" s="1" t="s">
        <v>74</v>
      </c>
      <c r="C1980" s="1" t="s">
        <v>310</v>
      </c>
      <c r="D1980">
        <v>160</v>
      </c>
      <c r="E1980" s="1" t="s">
        <v>464</v>
      </c>
      <c r="F1980" s="1" t="s">
        <v>492</v>
      </c>
    </row>
    <row r="1981" spans="1:6" x14ac:dyDescent="0.35">
      <c r="A1981">
        <v>196</v>
      </c>
      <c r="B1981" s="1" t="s">
        <v>74</v>
      </c>
      <c r="C1981" s="1" t="s">
        <v>310</v>
      </c>
      <c r="D1981">
        <v>234</v>
      </c>
      <c r="E1981" s="1" t="s">
        <v>465</v>
      </c>
      <c r="F1981" s="1" t="s">
        <v>508</v>
      </c>
    </row>
    <row r="1982" spans="1:6" x14ac:dyDescent="0.35">
      <c r="A1982">
        <v>196</v>
      </c>
      <c r="B1982" s="1" t="s">
        <v>74</v>
      </c>
      <c r="C1982" s="1" t="s">
        <v>310</v>
      </c>
      <c r="D1982">
        <v>235</v>
      </c>
      <c r="E1982" s="1" t="s">
        <v>466</v>
      </c>
      <c r="F1982" s="1" t="s">
        <v>508</v>
      </c>
    </row>
    <row r="1983" spans="1:6" x14ac:dyDescent="0.35">
      <c r="A1983">
        <v>196</v>
      </c>
      <c r="B1983" s="1" t="s">
        <v>74</v>
      </c>
      <c r="C1983" s="1" t="s">
        <v>310</v>
      </c>
      <c r="D1983">
        <v>236</v>
      </c>
      <c r="E1983" s="1" t="s">
        <v>467</v>
      </c>
      <c r="F1983" s="1" t="s">
        <v>971</v>
      </c>
    </row>
    <row r="1984" spans="1:6" x14ac:dyDescent="0.35">
      <c r="A1984">
        <v>196</v>
      </c>
      <c r="B1984" s="1" t="s">
        <v>74</v>
      </c>
      <c r="C1984" s="1" t="s">
        <v>310</v>
      </c>
      <c r="D1984">
        <v>237</v>
      </c>
      <c r="E1984" s="1" t="s">
        <v>468</v>
      </c>
      <c r="F1984" s="1" t="s">
        <v>972</v>
      </c>
    </row>
    <row r="1985" spans="1:6" x14ac:dyDescent="0.35">
      <c r="A1985">
        <v>196</v>
      </c>
      <c r="B1985" s="1" t="s">
        <v>74</v>
      </c>
      <c r="C1985" s="1" t="s">
        <v>310</v>
      </c>
      <c r="D1985">
        <v>253</v>
      </c>
      <c r="E1985" s="1" t="s">
        <v>469</v>
      </c>
      <c r="F1985" s="1" t="s">
        <v>508</v>
      </c>
    </row>
    <row r="1986" spans="1:6" x14ac:dyDescent="0.35">
      <c r="A1986">
        <v>196</v>
      </c>
      <c r="B1986" s="1" t="s">
        <v>74</v>
      </c>
      <c r="C1986" s="1" t="s">
        <v>310</v>
      </c>
      <c r="D1986">
        <v>238</v>
      </c>
      <c r="E1986" s="1" t="s">
        <v>470</v>
      </c>
      <c r="F1986" s="1" t="s">
        <v>488</v>
      </c>
    </row>
    <row r="1987" spans="1:6" x14ac:dyDescent="0.35">
      <c r="A1987">
        <v>196</v>
      </c>
      <c r="B1987" s="1" t="s">
        <v>74</v>
      </c>
      <c r="C1987" s="1" t="s">
        <v>310</v>
      </c>
      <c r="D1987">
        <v>240</v>
      </c>
      <c r="E1987" s="1" t="s">
        <v>472</v>
      </c>
      <c r="F1987" s="1" t="s">
        <v>491</v>
      </c>
    </row>
    <row r="1988" spans="1:6" x14ac:dyDescent="0.35">
      <c r="A1988">
        <v>196</v>
      </c>
      <c r="B1988" s="1" t="s">
        <v>74</v>
      </c>
      <c r="C1988" s="1" t="s">
        <v>310</v>
      </c>
      <c r="D1988">
        <v>241</v>
      </c>
      <c r="E1988" s="1" t="s">
        <v>473</v>
      </c>
      <c r="F1988" s="1" t="s">
        <v>508</v>
      </c>
    </row>
    <row r="1989" spans="1:6" x14ac:dyDescent="0.35">
      <c r="A1989">
        <v>196</v>
      </c>
      <c r="B1989" s="1" t="s">
        <v>74</v>
      </c>
      <c r="C1989" s="1" t="s">
        <v>310</v>
      </c>
      <c r="D1989">
        <v>243</v>
      </c>
      <c r="E1989" s="1" t="s">
        <v>474</v>
      </c>
      <c r="F1989" s="1" t="s">
        <v>508</v>
      </c>
    </row>
    <row r="1990" spans="1:6" x14ac:dyDescent="0.35">
      <c r="A1990">
        <v>86</v>
      </c>
      <c r="B1990" s="1" t="s">
        <v>184</v>
      </c>
      <c r="C1990" s="1" t="s">
        <v>347</v>
      </c>
      <c r="D1990">
        <v>84</v>
      </c>
      <c r="E1990" s="1" t="s">
        <v>449</v>
      </c>
      <c r="F1990" s="1" t="s">
        <v>483</v>
      </c>
    </row>
    <row r="1991" spans="1:6" x14ac:dyDescent="0.35">
      <c r="A1991">
        <v>195</v>
      </c>
      <c r="B1991" s="1" t="s">
        <v>75</v>
      </c>
      <c r="C1991" s="1" t="s">
        <v>311</v>
      </c>
      <c r="D1991">
        <v>263</v>
      </c>
      <c r="E1991" s="1" t="s">
        <v>448</v>
      </c>
      <c r="F1991" s="1" t="s">
        <v>973</v>
      </c>
    </row>
    <row r="1992" spans="1:6" x14ac:dyDescent="0.35">
      <c r="A1992">
        <v>195</v>
      </c>
      <c r="B1992" s="1" t="s">
        <v>75</v>
      </c>
      <c r="C1992" s="1" t="s">
        <v>311</v>
      </c>
      <c r="D1992">
        <v>97</v>
      </c>
      <c r="E1992" s="1" t="s">
        <v>450</v>
      </c>
      <c r="F1992" s="1" t="s">
        <v>974</v>
      </c>
    </row>
    <row r="1993" spans="1:6" x14ac:dyDescent="0.35">
      <c r="A1993">
        <v>195</v>
      </c>
      <c r="B1993" s="1" t="s">
        <v>75</v>
      </c>
      <c r="C1993" s="1" t="s">
        <v>311</v>
      </c>
      <c r="D1993">
        <v>177</v>
      </c>
      <c r="E1993" s="1" t="s">
        <v>451</v>
      </c>
      <c r="F1993" s="1" t="s">
        <v>526</v>
      </c>
    </row>
    <row r="1994" spans="1:6" x14ac:dyDescent="0.35">
      <c r="A1994">
        <v>195</v>
      </c>
      <c r="B1994" s="1" t="s">
        <v>75</v>
      </c>
      <c r="C1994" s="1" t="s">
        <v>311</v>
      </c>
      <c r="D1994">
        <v>214</v>
      </c>
      <c r="E1994" s="1" t="s">
        <v>476</v>
      </c>
      <c r="F1994" s="1" t="s">
        <v>975</v>
      </c>
    </row>
    <row r="1995" spans="1:6" x14ac:dyDescent="0.35">
      <c r="A1995">
        <v>195</v>
      </c>
      <c r="B1995" s="1" t="s">
        <v>75</v>
      </c>
      <c r="C1995" s="1" t="s">
        <v>311</v>
      </c>
      <c r="D1995">
        <v>219</v>
      </c>
      <c r="E1995" s="1" t="s">
        <v>454</v>
      </c>
      <c r="F1995" s="1" t="s">
        <v>491</v>
      </c>
    </row>
    <row r="1996" spans="1:6" x14ac:dyDescent="0.35">
      <c r="A1996">
        <v>195</v>
      </c>
      <c r="B1996" s="1" t="s">
        <v>75</v>
      </c>
      <c r="C1996" s="1" t="s">
        <v>311</v>
      </c>
      <c r="D1996">
        <v>221</v>
      </c>
      <c r="E1996" s="1" t="s">
        <v>455</v>
      </c>
      <c r="F1996" s="1" t="s">
        <v>508</v>
      </c>
    </row>
    <row r="1997" spans="1:6" x14ac:dyDescent="0.35">
      <c r="A1997">
        <v>195</v>
      </c>
      <c r="B1997" s="1" t="s">
        <v>75</v>
      </c>
      <c r="C1997" s="1" t="s">
        <v>311</v>
      </c>
      <c r="D1997">
        <v>222</v>
      </c>
      <c r="E1997" s="1" t="s">
        <v>456</v>
      </c>
      <c r="F1997" s="1" t="s">
        <v>491</v>
      </c>
    </row>
    <row r="1998" spans="1:6" x14ac:dyDescent="0.35">
      <c r="A1998">
        <v>195</v>
      </c>
      <c r="B1998" s="1" t="s">
        <v>75</v>
      </c>
      <c r="C1998" s="1" t="s">
        <v>311</v>
      </c>
      <c r="D1998">
        <v>223</v>
      </c>
      <c r="E1998" s="1" t="s">
        <v>457</v>
      </c>
      <c r="F1998" s="1" t="s">
        <v>821</v>
      </c>
    </row>
    <row r="1999" spans="1:6" x14ac:dyDescent="0.35">
      <c r="A1999">
        <v>195</v>
      </c>
      <c r="B1999" s="1" t="s">
        <v>75</v>
      </c>
      <c r="C1999" s="1" t="s">
        <v>311</v>
      </c>
      <c r="D1999">
        <v>224</v>
      </c>
      <c r="E1999" s="1" t="s">
        <v>458</v>
      </c>
      <c r="F1999" s="1" t="s">
        <v>488</v>
      </c>
    </row>
    <row r="2000" spans="1:6" x14ac:dyDescent="0.35">
      <c r="A2000">
        <v>195</v>
      </c>
      <c r="B2000" s="1" t="s">
        <v>75</v>
      </c>
      <c r="C2000" s="1" t="s">
        <v>311</v>
      </c>
      <c r="D2000">
        <v>226</v>
      </c>
      <c r="E2000" s="1" t="s">
        <v>477</v>
      </c>
      <c r="F2000" s="1" t="s">
        <v>489</v>
      </c>
    </row>
    <row r="2001" spans="1:6" x14ac:dyDescent="0.35">
      <c r="A2001">
        <v>195</v>
      </c>
      <c r="B2001" s="1" t="s">
        <v>75</v>
      </c>
      <c r="C2001" s="1" t="s">
        <v>311</v>
      </c>
      <c r="D2001">
        <v>191</v>
      </c>
      <c r="E2001" s="1" t="s">
        <v>459</v>
      </c>
      <c r="F2001" s="1" t="s">
        <v>491</v>
      </c>
    </row>
    <row r="2002" spans="1:6" x14ac:dyDescent="0.35">
      <c r="A2002">
        <v>195</v>
      </c>
      <c r="B2002" s="1" t="s">
        <v>75</v>
      </c>
      <c r="C2002" s="1" t="s">
        <v>311</v>
      </c>
      <c r="D2002">
        <v>201</v>
      </c>
      <c r="E2002" s="1" t="s">
        <v>460</v>
      </c>
      <c r="F2002" s="1" t="s">
        <v>491</v>
      </c>
    </row>
    <row r="2003" spans="1:6" x14ac:dyDescent="0.35">
      <c r="A2003">
        <v>195</v>
      </c>
      <c r="B2003" s="1" t="s">
        <v>75</v>
      </c>
      <c r="C2003" s="1" t="s">
        <v>311</v>
      </c>
      <c r="D2003">
        <v>207</v>
      </c>
      <c r="E2003" s="1" t="s">
        <v>461</v>
      </c>
      <c r="F2003" s="1" t="s">
        <v>491</v>
      </c>
    </row>
    <row r="2004" spans="1:6" x14ac:dyDescent="0.35">
      <c r="A2004">
        <v>195</v>
      </c>
      <c r="B2004" s="1" t="s">
        <v>75</v>
      </c>
      <c r="C2004" s="1" t="s">
        <v>311</v>
      </c>
      <c r="D2004">
        <v>232</v>
      </c>
      <c r="E2004" s="1" t="s">
        <v>462</v>
      </c>
      <c r="F2004" s="1" t="s">
        <v>508</v>
      </c>
    </row>
    <row r="2005" spans="1:6" x14ac:dyDescent="0.35">
      <c r="A2005">
        <v>195</v>
      </c>
      <c r="B2005" s="1" t="s">
        <v>75</v>
      </c>
      <c r="C2005" s="1" t="s">
        <v>311</v>
      </c>
      <c r="D2005">
        <v>233</v>
      </c>
      <c r="E2005" s="1" t="s">
        <v>463</v>
      </c>
      <c r="F2005" s="1" t="s">
        <v>508</v>
      </c>
    </row>
    <row r="2006" spans="1:6" x14ac:dyDescent="0.35">
      <c r="A2006">
        <v>195</v>
      </c>
      <c r="B2006" s="1" t="s">
        <v>75</v>
      </c>
      <c r="C2006" s="1" t="s">
        <v>311</v>
      </c>
      <c r="D2006">
        <v>160</v>
      </c>
      <c r="E2006" s="1" t="s">
        <v>464</v>
      </c>
      <c r="F2006" s="1" t="s">
        <v>492</v>
      </c>
    </row>
    <row r="2007" spans="1:6" x14ac:dyDescent="0.35">
      <c r="A2007">
        <v>195</v>
      </c>
      <c r="B2007" s="1" t="s">
        <v>75</v>
      </c>
      <c r="C2007" s="1" t="s">
        <v>311</v>
      </c>
      <c r="D2007">
        <v>234</v>
      </c>
      <c r="E2007" s="1" t="s">
        <v>465</v>
      </c>
      <c r="F2007" s="1" t="s">
        <v>508</v>
      </c>
    </row>
    <row r="2008" spans="1:6" x14ac:dyDescent="0.35">
      <c r="A2008">
        <v>195</v>
      </c>
      <c r="B2008" s="1" t="s">
        <v>75</v>
      </c>
      <c r="C2008" s="1" t="s">
        <v>311</v>
      </c>
      <c r="D2008">
        <v>235</v>
      </c>
      <c r="E2008" s="1" t="s">
        <v>466</v>
      </c>
      <c r="F2008" s="1" t="s">
        <v>508</v>
      </c>
    </row>
    <row r="2009" spans="1:6" x14ac:dyDescent="0.35">
      <c r="A2009">
        <v>195</v>
      </c>
      <c r="B2009" s="1" t="s">
        <v>75</v>
      </c>
      <c r="C2009" s="1" t="s">
        <v>311</v>
      </c>
      <c r="D2009">
        <v>236</v>
      </c>
      <c r="E2009" s="1" t="s">
        <v>467</v>
      </c>
      <c r="F2009" s="1" t="s">
        <v>976</v>
      </c>
    </row>
    <row r="2010" spans="1:6" x14ac:dyDescent="0.35">
      <c r="A2010">
        <v>195</v>
      </c>
      <c r="B2010" s="1" t="s">
        <v>75</v>
      </c>
      <c r="C2010" s="1" t="s">
        <v>311</v>
      </c>
      <c r="D2010">
        <v>253</v>
      </c>
      <c r="E2010" s="1" t="s">
        <v>469</v>
      </c>
      <c r="F2010" s="1" t="s">
        <v>491</v>
      </c>
    </row>
    <row r="2011" spans="1:6" x14ac:dyDescent="0.35">
      <c r="A2011">
        <v>195</v>
      </c>
      <c r="B2011" s="1" t="s">
        <v>75</v>
      </c>
      <c r="C2011" s="1" t="s">
        <v>311</v>
      </c>
      <c r="D2011">
        <v>253</v>
      </c>
      <c r="E2011" s="1" t="s">
        <v>469</v>
      </c>
      <c r="F2011" s="1" t="s">
        <v>508</v>
      </c>
    </row>
    <row r="2012" spans="1:6" x14ac:dyDescent="0.35">
      <c r="A2012">
        <v>195</v>
      </c>
      <c r="B2012" s="1" t="s">
        <v>75</v>
      </c>
      <c r="C2012" s="1" t="s">
        <v>311</v>
      </c>
      <c r="D2012">
        <v>238</v>
      </c>
      <c r="E2012" s="1" t="s">
        <v>470</v>
      </c>
      <c r="F2012" s="1" t="s">
        <v>488</v>
      </c>
    </row>
    <row r="2013" spans="1:6" x14ac:dyDescent="0.35">
      <c r="A2013">
        <v>195</v>
      </c>
      <c r="B2013" s="1" t="s">
        <v>75</v>
      </c>
      <c r="C2013" s="1" t="s">
        <v>311</v>
      </c>
      <c r="D2013">
        <v>240</v>
      </c>
      <c r="E2013" s="1" t="s">
        <v>472</v>
      </c>
      <c r="F2013" s="1" t="s">
        <v>491</v>
      </c>
    </row>
    <row r="2014" spans="1:6" x14ac:dyDescent="0.35">
      <c r="A2014">
        <v>195</v>
      </c>
      <c r="B2014" s="1" t="s">
        <v>75</v>
      </c>
      <c r="C2014" s="1" t="s">
        <v>311</v>
      </c>
      <c r="D2014">
        <v>241</v>
      </c>
      <c r="E2014" s="1" t="s">
        <v>473</v>
      </c>
      <c r="F2014" s="1" t="s">
        <v>491</v>
      </c>
    </row>
    <row r="2015" spans="1:6" x14ac:dyDescent="0.35">
      <c r="A2015">
        <v>195</v>
      </c>
      <c r="B2015" s="1" t="s">
        <v>75</v>
      </c>
      <c r="C2015" s="1" t="s">
        <v>311</v>
      </c>
      <c r="D2015">
        <v>243</v>
      </c>
      <c r="E2015" s="1" t="s">
        <v>474</v>
      </c>
      <c r="F2015" s="1" t="s">
        <v>508</v>
      </c>
    </row>
    <row r="2016" spans="1:6" x14ac:dyDescent="0.35">
      <c r="A2016">
        <v>195</v>
      </c>
      <c r="B2016" s="1" t="s">
        <v>75</v>
      </c>
      <c r="C2016" s="1" t="s">
        <v>311</v>
      </c>
      <c r="D2016">
        <v>300</v>
      </c>
      <c r="E2016" s="1" t="s">
        <v>475</v>
      </c>
      <c r="F2016" s="1" t="s">
        <v>977</v>
      </c>
    </row>
    <row r="2017" spans="1:6" x14ac:dyDescent="0.35">
      <c r="A2017">
        <v>87</v>
      </c>
      <c r="B2017" s="1" t="s">
        <v>183</v>
      </c>
      <c r="C2017" s="1" t="s">
        <v>403</v>
      </c>
      <c r="D2017">
        <v>84</v>
      </c>
      <c r="E2017" s="1" t="s">
        <v>449</v>
      </c>
      <c r="F2017" s="1" t="s">
        <v>483</v>
      </c>
    </row>
    <row r="2018" spans="1:6" x14ac:dyDescent="0.35">
      <c r="A2018">
        <v>88</v>
      </c>
      <c r="B2018" s="1" t="s">
        <v>182</v>
      </c>
      <c r="C2018" s="1" t="s">
        <v>403</v>
      </c>
      <c r="D2018">
        <v>84</v>
      </c>
      <c r="E2018" s="1" t="s">
        <v>449</v>
      </c>
      <c r="F2018" s="1" t="s">
        <v>483</v>
      </c>
    </row>
    <row r="2019" spans="1:6" x14ac:dyDescent="0.35">
      <c r="A2019">
        <v>194</v>
      </c>
      <c r="B2019" s="1" t="s">
        <v>76</v>
      </c>
      <c r="C2019" s="1" t="s">
        <v>312</v>
      </c>
      <c r="D2019">
        <v>263</v>
      </c>
      <c r="E2019" s="1" t="s">
        <v>448</v>
      </c>
      <c r="F2019" s="1" t="s">
        <v>978</v>
      </c>
    </row>
    <row r="2020" spans="1:6" x14ac:dyDescent="0.35">
      <c r="A2020">
        <v>194</v>
      </c>
      <c r="B2020" s="1" t="s">
        <v>76</v>
      </c>
      <c r="C2020" s="1" t="s">
        <v>312</v>
      </c>
      <c r="D2020">
        <v>97</v>
      </c>
      <c r="E2020" s="1" t="s">
        <v>450</v>
      </c>
      <c r="F2020" s="1" t="s">
        <v>979</v>
      </c>
    </row>
    <row r="2021" spans="1:6" x14ac:dyDescent="0.35">
      <c r="A2021">
        <v>194</v>
      </c>
      <c r="B2021" s="1" t="s">
        <v>76</v>
      </c>
      <c r="C2021" s="1" t="s">
        <v>312</v>
      </c>
      <c r="D2021">
        <v>177</v>
      </c>
      <c r="E2021" s="1" t="s">
        <v>451</v>
      </c>
      <c r="F2021" s="1" t="s">
        <v>526</v>
      </c>
    </row>
    <row r="2022" spans="1:6" x14ac:dyDescent="0.35">
      <c r="A2022">
        <v>194</v>
      </c>
      <c r="B2022" s="1" t="s">
        <v>76</v>
      </c>
      <c r="C2022" s="1" t="s">
        <v>312</v>
      </c>
      <c r="D2022">
        <v>213</v>
      </c>
      <c r="E2022" s="1" t="s">
        <v>453</v>
      </c>
      <c r="F2022" s="1" t="s">
        <v>488</v>
      </c>
    </row>
    <row r="2023" spans="1:6" x14ac:dyDescent="0.35">
      <c r="A2023">
        <v>194</v>
      </c>
      <c r="B2023" s="1" t="s">
        <v>76</v>
      </c>
      <c r="C2023" s="1" t="s">
        <v>312</v>
      </c>
      <c r="D2023">
        <v>213</v>
      </c>
      <c r="E2023" s="1" t="s">
        <v>453</v>
      </c>
      <c r="F2023" s="1" t="s">
        <v>490</v>
      </c>
    </row>
    <row r="2024" spans="1:6" x14ac:dyDescent="0.35">
      <c r="A2024">
        <v>194</v>
      </c>
      <c r="B2024" s="1" t="s">
        <v>76</v>
      </c>
      <c r="C2024" s="1" t="s">
        <v>312</v>
      </c>
      <c r="D2024">
        <v>219</v>
      </c>
      <c r="E2024" s="1" t="s">
        <v>454</v>
      </c>
      <c r="F2024" s="1" t="s">
        <v>491</v>
      </c>
    </row>
    <row r="2025" spans="1:6" x14ac:dyDescent="0.35">
      <c r="A2025">
        <v>194</v>
      </c>
      <c r="B2025" s="1" t="s">
        <v>76</v>
      </c>
      <c r="C2025" s="1" t="s">
        <v>312</v>
      </c>
      <c r="D2025">
        <v>221</v>
      </c>
      <c r="E2025" s="1" t="s">
        <v>455</v>
      </c>
      <c r="F2025" s="1" t="s">
        <v>488</v>
      </c>
    </row>
    <row r="2026" spans="1:6" x14ac:dyDescent="0.35">
      <c r="A2026">
        <v>194</v>
      </c>
      <c r="B2026" s="1" t="s">
        <v>76</v>
      </c>
      <c r="C2026" s="1" t="s">
        <v>312</v>
      </c>
      <c r="D2026">
        <v>222</v>
      </c>
      <c r="E2026" s="1" t="s">
        <v>456</v>
      </c>
      <c r="F2026" s="1" t="s">
        <v>488</v>
      </c>
    </row>
    <row r="2027" spans="1:6" x14ac:dyDescent="0.35">
      <c r="A2027">
        <v>194</v>
      </c>
      <c r="B2027" s="1" t="s">
        <v>76</v>
      </c>
      <c r="C2027" s="1" t="s">
        <v>312</v>
      </c>
      <c r="D2027">
        <v>223</v>
      </c>
      <c r="E2027" s="1" t="s">
        <v>457</v>
      </c>
      <c r="F2027" s="1" t="s">
        <v>544</v>
      </c>
    </row>
    <row r="2028" spans="1:6" x14ac:dyDescent="0.35">
      <c r="A2028">
        <v>194</v>
      </c>
      <c r="B2028" s="1" t="s">
        <v>76</v>
      </c>
      <c r="C2028" s="1" t="s">
        <v>312</v>
      </c>
      <c r="D2028">
        <v>224</v>
      </c>
      <c r="E2028" s="1" t="s">
        <v>458</v>
      </c>
      <c r="F2028" s="1" t="s">
        <v>488</v>
      </c>
    </row>
    <row r="2029" spans="1:6" x14ac:dyDescent="0.35">
      <c r="A2029">
        <v>194</v>
      </c>
      <c r="B2029" s="1" t="s">
        <v>76</v>
      </c>
      <c r="C2029" s="1" t="s">
        <v>312</v>
      </c>
      <c r="D2029">
        <v>226</v>
      </c>
      <c r="E2029" s="1" t="s">
        <v>477</v>
      </c>
      <c r="F2029" s="1" t="s">
        <v>489</v>
      </c>
    </row>
    <row r="2030" spans="1:6" x14ac:dyDescent="0.35">
      <c r="A2030">
        <v>194</v>
      </c>
      <c r="B2030" s="1" t="s">
        <v>76</v>
      </c>
      <c r="C2030" s="1" t="s">
        <v>312</v>
      </c>
      <c r="D2030">
        <v>191</v>
      </c>
      <c r="E2030" s="1" t="s">
        <v>459</v>
      </c>
      <c r="F2030" s="1" t="s">
        <v>508</v>
      </c>
    </row>
    <row r="2031" spans="1:6" x14ac:dyDescent="0.35">
      <c r="A2031">
        <v>194</v>
      </c>
      <c r="B2031" s="1" t="s">
        <v>76</v>
      </c>
      <c r="C2031" s="1" t="s">
        <v>312</v>
      </c>
      <c r="D2031">
        <v>201</v>
      </c>
      <c r="E2031" s="1" t="s">
        <v>460</v>
      </c>
      <c r="F2031" s="1" t="s">
        <v>489</v>
      </c>
    </row>
    <row r="2032" spans="1:6" x14ac:dyDescent="0.35">
      <c r="A2032">
        <v>194</v>
      </c>
      <c r="B2032" s="1" t="s">
        <v>76</v>
      </c>
      <c r="C2032" s="1" t="s">
        <v>312</v>
      </c>
      <c r="D2032">
        <v>207</v>
      </c>
      <c r="E2032" s="1" t="s">
        <v>461</v>
      </c>
      <c r="F2032" s="1" t="s">
        <v>491</v>
      </c>
    </row>
    <row r="2033" spans="1:6" x14ac:dyDescent="0.35">
      <c r="A2033">
        <v>194</v>
      </c>
      <c r="B2033" s="1" t="s">
        <v>76</v>
      </c>
      <c r="C2033" s="1" t="s">
        <v>312</v>
      </c>
      <c r="D2033">
        <v>232</v>
      </c>
      <c r="E2033" s="1" t="s">
        <v>462</v>
      </c>
      <c r="F2033" s="1" t="s">
        <v>508</v>
      </c>
    </row>
    <row r="2034" spans="1:6" x14ac:dyDescent="0.35">
      <c r="A2034">
        <v>194</v>
      </c>
      <c r="B2034" s="1" t="s">
        <v>76</v>
      </c>
      <c r="C2034" s="1" t="s">
        <v>312</v>
      </c>
      <c r="D2034">
        <v>233</v>
      </c>
      <c r="E2034" s="1" t="s">
        <v>463</v>
      </c>
      <c r="F2034" s="1" t="s">
        <v>491</v>
      </c>
    </row>
    <row r="2035" spans="1:6" x14ac:dyDescent="0.35">
      <c r="A2035">
        <v>194</v>
      </c>
      <c r="B2035" s="1" t="s">
        <v>76</v>
      </c>
      <c r="C2035" s="1" t="s">
        <v>312</v>
      </c>
      <c r="D2035">
        <v>160</v>
      </c>
      <c r="E2035" s="1" t="s">
        <v>464</v>
      </c>
      <c r="F2035" s="1" t="s">
        <v>492</v>
      </c>
    </row>
    <row r="2036" spans="1:6" x14ac:dyDescent="0.35">
      <c r="A2036">
        <v>194</v>
      </c>
      <c r="B2036" s="1" t="s">
        <v>76</v>
      </c>
      <c r="C2036" s="1" t="s">
        <v>312</v>
      </c>
      <c r="D2036">
        <v>234</v>
      </c>
      <c r="E2036" s="1" t="s">
        <v>465</v>
      </c>
      <c r="F2036" s="1" t="s">
        <v>491</v>
      </c>
    </row>
    <row r="2037" spans="1:6" x14ac:dyDescent="0.35">
      <c r="A2037">
        <v>194</v>
      </c>
      <c r="B2037" s="1" t="s">
        <v>76</v>
      </c>
      <c r="C2037" s="1" t="s">
        <v>312</v>
      </c>
      <c r="D2037">
        <v>235</v>
      </c>
      <c r="E2037" s="1" t="s">
        <v>466</v>
      </c>
      <c r="F2037" s="1" t="s">
        <v>491</v>
      </c>
    </row>
    <row r="2038" spans="1:6" x14ac:dyDescent="0.35">
      <c r="A2038">
        <v>194</v>
      </c>
      <c r="B2038" s="1" t="s">
        <v>76</v>
      </c>
      <c r="C2038" s="1" t="s">
        <v>312</v>
      </c>
      <c r="D2038">
        <v>253</v>
      </c>
      <c r="E2038" s="1" t="s">
        <v>469</v>
      </c>
      <c r="F2038" s="1" t="s">
        <v>508</v>
      </c>
    </row>
    <row r="2039" spans="1:6" x14ac:dyDescent="0.35">
      <c r="A2039">
        <v>194</v>
      </c>
      <c r="B2039" s="1" t="s">
        <v>76</v>
      </c>
      <c r="C2039" s="1" t="s">
        <v>312</v>
      </c>
      <c r="D2039">
        <v>254</v>
      </c>
      <c r="E2039" s="1" t="s">
        <v>479</v>
      </c>
      <c r="F2039" s="1" t="s">
        <v>980</v>
      </c>
    </row>
    <row r="2040" spans="1:6" x14ac:dyDescent="0.35">
      <c r="A2040">
        <v>194</v>
      </c>
      <c r="B2040" s="1" t="s">
        <v>76</v>
      </c>
      <c r="C2040" s="1" t="s">
        <v>312</v>
      </c>
      <c r="D2040">
        <v>238</v>
      </c>
      <c r="E2040" s="1" t="s">
        <v>470</v>
      </c>
      <c r="F2040" s="1" t="s">
        <v>488</v>
      </c>
    </row>
    <row r="2041" spans="1:6" x14ac:dyDescent="0.35">
      <c r="A2041">
        <v>194</v>
      </c>
      <c r="B2041" s="1" t="s">
        <v>76</v>
      </c>
      <c r="C2041" s="1" t="s">
        <v>312</v>
      </c>
      <c r="D2041">
        <v>239</v>
      </c>
      <c r="E2041" s="1" t="s">
        <v>471</v>
      </c>
      <c r="F2041" s="1" t="s">
        <v>981</v>
      </c>
    </row>
    <row r="2042" spans="1:6" x14ac:dyDescent="0.35">
      <c r="A2042">
        <v>194</v>
      </c>
      <c r="B2042" s="1" t="s">
        <v>76</v>
      </c>
      <c r="C2042" s="1" t="s">
        <v>312</v>
      </c>
      <c r="D2042">
        <v>240</v>
      </c>
      <c r="E2042" s="1" t="s">
        <v>472</v>
      </c>
      <c r="F2042" s="1" t="s">
        <v>491</v>
      </c>
    </row>
    <row r="2043" spans="1:6" x14ac:dyDescent="0.35">
      <c r="A2043">
        <v>194</v>
      </c>
      <c r="B2043" s="1" t="s">
        <v>76</v>
      </c>
      <c r="C2043" s="1" t="s">
        <v>312</v>
      </c>
      <c r="D2043">
        <v>241</v>
      </c>
      <c r="E2043" s="1" t="s">
        <v>473</v>
      </c>
      <c r="F2043" s="1" t="s">
        <v>508</v>
      </c>
    </row>
    <row r="2044" spans="1:6" x14ac:dyDescent="0.35">
      <c r="A2044">
        <v>194</v>
      </c>
      <c r="B2044" s="1" t="s">
        <v>76</v>
      </c>
      <c r="C2044" s="1" t="s">
        <v>312</v>
      </c>
      <c r="D2044">
        <v>243</v>
      </c>
      <c r="E2044" s="1" t="s">
        <v>474</v>
      </c>
      <c r="F2044" s="1" t="s">
        <v>488</v>
      </c>
    </row>
    <row r="2045" spans="1:6" x14ac:dyDescent="0.35">
      <c r="A2045">
        <v>194</v>
      </c>
      <c r="B2045" s="1" t="s">
        <v>76</v>
      </c>
      <c r="C2045" s="1" t="s">
        <v>312</v>
      </c>
      <c r="D2045">
        <v>244</v>
      </c>
      <c r="E2045" s="1" t="s">
        <v>481</v>
      </c>
      <c r="F2045" s="1" t="s">
        <v>982</v>
      </c>
    </row>
    <row r="2046" spans="1:6" x14ac:dyDescent="0.35">
      <c r="A2046">
        <v>194</v>
      </c>
      <c r="B2046" s="1" t="s">
        <v>76</v>
      </c>
      <c r="C2046" s="1" t="s">
        <v>312</v>
      </c>
      <c r="D2046">
        <v>300</v>
      </c>
      <c r="E2046" s="1" t="s">
        <v>475</v>
      </c>
      <c r="F2046" s="1" t="s">
        <v>983</v>
      </c>
    </row>
    <row r="2047" spans="1:6" x14ac:dyDescent="0.35">
      <c r="A2047">
        <v>193</v>
      </c>
      <c r="B2047" s="1" t="s">
        <v>77</v>
      </c>
      <c r="C2047" s="1" t="s">
        <v>313</v>
      </c>
      <c r="D2047">
        <v>263</v>
      </c>
      <c r="E2047" s="1" t="s">
        <v>448</v>
      </c>
      <c r="F2047" s="1" t="s">
        <v>984</v>
      </c>
    </row>
    <row r="2048" spans="1:6" x14ac:dyDescent="0.35">
      <c r="A2048">
        <v>193</v>
      </c>
      <c r="B2048" s="1" t="s">
        <v>77</v>
      </c>
      <c r="C2048" s="1" t="s">
        <v>313</v>
      </c>
      <c r="D2048">
        <v>97</v>
      </c>
      <c r="E2048" s="1" t="s">
        <v>450</v>
      </c>
      <c r="F2048" s="1" t="s">
        <v>986</v>
      </c>
    </row>
    <row r="2049" spans="1:6" x14ac:dyDescent="0.35">
      <c r="A2049">
        <v>193</v>
      </c>
      <c r="B2049" s="1" t="s">
        <v>77</v>
      </c>
      <c r="C2049" s="1" t="s">
        <v>313</v>
      </c>
      <c r="D2049">
        <v>177</v>
      </c>
      <c r="E2049" s="1" t="s">
        <v>451</v>
      </c>
      <c r="F2049" s="1" t="s">
        <v>485</v>
      </c>
    </row>
    <row r="2050" spans="1:6" x14ac:dyDescent="0.35">
      <c r="A2050">
        <v>193</v>
      </c>
      <c r="B2050" s="1" t="s">
        <v>77</v>
      </c>
      <c r="C2050" s="1" t="s">
        <v>313</v>
      </c>
      <c r="D2050">
        <v>178</v>
      </c>
      <c r="E2050" s="1" t="s">
        <v>452</v>
      </c>
      <c r="F2050" s="1" t="s">
        <v>987</v>
      </c>
    </row>
    <row r="2051" spans="1:6" x14ac:dyDescent="0.35">
      <c r="A2051">
        <v>193</v>
      </c>
      <c r="B2051" s="1" t="s">
        <v>77</v>
      </c>
      <c r="C2051" s="1" t="s">
        <v>313</v>
      </c>
      <c r="D2051">
        <v>213</v>
      </c>
      <c r="E2051" s="1" t="s">
        <v>453</v>
      </c>
      <c r="F2051" s="1" t="s">
        <v>490</v>
      </c>
    </row>
    <row r="2052" spans="1:6" x14ac:dyDescent="0.35">
      <c r="A2052">
        <v>193</v>
      </c>
      <c r="B2052" s="1" t="s">
        <v>77</v>
      </c>
      <c r="C2052" s="1" t="s">
        <v>313</v>
      </c>
      <c r="D2052">
        <v>221</v>
      </c>
      <c r="E2052" s="1" t="s">
        <v>455</v>
      </c>
      <c r="F2052" s="1" t="s">
        <v>489</v>
      </c>
    </row>
    <row r="2053" spans="1:6" x14ac:dyDescent="0.35">
      <c r="A2053">
        <v>193</v>
      </c>
      <c r="B2053" s="1" t="s">
        <v>77</v>
      </c>
      <c r="C2053" s="1" t="s">
        <v>313</v>
      </c>
      <c r="D2053">
        <v>222</v>
      </c>
      <c r="E2053" s="1" t="s">
        <v>456</v>
      </c>
      <c r="F2053" s="1" t="s">
        <v>490</v>
      </c>
    </row>
    <row r="2054" spans="1:6" x14ac:dyDescent="0.35">
      <c r="A2054">
        <v>193</v>
      </c>
      <c r="B2054" s="1" t="s">
        <v>77</v>
      </c>
      <c r="C2054" s="1" t="s">
        <v>313</v>
      </c>
      <c r="D2054">
        <v>223</v>
      </c>
      <c r="E2054" s="1" t="s">
        <v>457</v>
      </c>
      <c r="F2054" s="1" t="s">
        <v>985</v>
      </c>
    </row>
    <row r="2055" spans="1:6" x14ac:dyDescent="0.35">
      <c r="A2055">
        <v>193</v>
      </c>
      <c r="B2055" s="1" t="s">
        <v>77</v>
      </c>
      <c r="C2055" s="1" t="s">
        <v>313</v>
      </c>
      <c r="D2055">
        <v>224</v>
      </c>
      <c r="E2055" s="1" t="s">
        <v>458</v>
      </c>
      <c r="F2055" s="1" t="s">
        <v>491</v>
      </c>
    </row>
    <row r="2056" spans="1:6" x14ac:dyDescent="0.35">
      <c r="A2056">
        <v>193</v>
      </c>
      <c r="B2056" s="1" t="s">
        <v>77</v>
      </c>
      <c r="C2056" s="1" t="s">
        <v>313</v>
      </c>
      <c r="D2056">
        <v>225</v>
      </c>
      <c r="E2056" s="1" t="s">
        <v>476</v>
      </c>
      <c r="F2056" s="1" t="s">
        <v>988</v>
      </c>
    </row>
    <row r="2057" spans="1:6" x14ac:dyDescent="0.35">
      <c r="A2057">
        <v>193</v>
      </c>
      <c r="B2057" s="1" t="s">
        <v>77</v>
      </c>
      <c r="C2057" s="1" t="s">
        <v>313</v>
      </c>
      <c r="D2057">
        <v>191</v>
      </c>
      <c r="E2057" s="1" t="s">
        <v>459</v>
      </c>
      <c r="F2057" s="1" t="s">
        <v>491</v>
      </c>
    </row>
    <row r="2058" spans="1:6" x14ac:dyDescent="0.35">
      <c r="A2058">
        <v>193</v>
      </c>
      <c r="B2058" s="1" t="s">
        <v>77</v>
      </c>
      <c r="C2058" s="1" t="s">
        <v>313</v>
      </c>
      <c r="D2058">
        <v>191</v>
      </c>
      <c r="E2058" s="1" t="s">
        <v>459</v>
      </c>
      <c r="F2058" s="1" t="s">
        <v>490</v>
      </c>
    </row>
    <row r="2059" spans="1:6" x14ac:dyDescent="0.35">
      <c r="A2059">
        <v>193</v>
      </c>
      <c r="B2059" s="1" t="s">
        <v>77</v>
      </c>
      <c r="C2059" s="1" t="s">
        <v>313</v>
      </c>
      <c r="D2059">
        <v>201</v>
      </c>
      <c r="E2059" s="1" t="s">
        <v>460</v>
      </c>
      <c r="F2059" s="1" t="s">
        <v>488</v>
      </c>
    </row>
    <row r="2060" spans="1:6" x14ac:dyDescent="0.35">
      <c r="A2060">
        <v>193</v>
      </c>
      <c r="B2060" s="1" t="s">
        <v>77</v>
      </c>
      <c r="C2060" s="1" t="s">
        <v>313</v>
      </c>
      <c r="D2060">
        <v>201</v>
      </c>
      <c r="E2060" s="1" t="s">
        <v>460</v>
      </c>
      <c r="F2060" s="1" t="s">
        <v>489</v>
      </c>
    </row>
    <row r="2061" spans="1:6" x14ac:dyDescent="0.35">
      <c r="A2061">
        <v>193</v>
      </c>
      <c r="B2061" s="1" t="s">
        <v>77</v>
      </c>
      <c r="C2061" s="1" t="s">
        <v>313</v>
      </c>
      <c r="D2061">
        <v>207</v>
      </c>
      <c r="E2061" s="1" t="s">
        <v>461</v>
      </c>
      <c r="F2061" s="1" t="s">
        <v>489</v>
      </c>
    </row>
    <row r="2062" spans="1:6" x14ac:dyDescent="0.35">
      <c r="A2062">
        <v>193</v>
      </c>
      <c r="B2062" s="1" t="s">
        <v>77</v>
      </c>
      <c r="C2062" s="1" t="s">
        <v>313</v>
      </c>
      <c r="D2062">
        <v>208</v>
      </c>
      <c r="E2062" s="1" t="s">
        <v>480</v>
      </c>
      <c r="F2062" s="1" t="s">
        <v>989</v>
      </c>
    </row>
    <row r="2063" spans="1:6" x14ac:dyDescent="0.35">
      <c r="A2063">
        <v>193</v>
      </c>
      <c r="B2063" s="1" t="s">
        <v>77</v>
      </c>
      <c r="C2063" s="1" t="s">
        <v>313</v>
      </c>
      <c r="D2063">
        <v>232</v>
      </c>
      <c r="E2063" s="1" t="s">
        <v>462</v>
      </c>
      <c r="F2063" s="1" t="s">
        <v>491</v>
      </c>
    </row>
    <row r="2064" spans="1:6" x14ac:dyDescent="0.35">
      <c r="A2064">
        <v>193</v>
      </c>
      <c r="B2064" s="1" t="s">
        <v>77</v>
      </c>
      <c r="C2064" s="1" t="s">
        <v>313</v>
      </c>
      <c r="D2064">
        <v>233</v>
      </c>
      <c r="E2064" s="1" t="s">
        <v>463</v>
      </c>
      <c r="F2064" s="1" t="s">
        <v>491</v>
      </c>
    </row>
    <row r="2065" spans="1:6" x14ac:dyDescent="0.35">
      <c r="A2065">
        <v>193</v>
      </c>
      <c r="B2065" s="1" t="s">
        <v>77</v>
      </c>
      <c r="C2065" s="1" t="s">
        <v>313</v>
      </c>
      <c r="D2065">
        <v>160</v>
      </c>
      <c r="E2065" s="1" t="s">
        <v>464</v>
      </c>
      <c r="F2065" s="1" t="s">
        <v>492</v>
      </c>
    </row>
    <row r="2066" spans="1:6" x14ac:dyDescent="0.35">
      <c r="A2066">
        <v>193</v>
      </c>
      <c r="B2066" s="1" t="s">
        <v>77</v>
      </c>
      <c r="C2066" s="1" t="s">
        <v>313</v>
      </c>
      <c r="D2066">
        <v>234</v>
      </c>
      <c r="E2066" s="1" t="s">
        <v>465</v>
      </c>
      <c r="F2066" s="1" t="s">
        <v>491</v>
      </c>
    </row>
    <row r="2067" spans="1:6" x14ac:dyDescent="0.35">
      <c r="A2067">
        <v>193</v>
      </c>
      <c r="B2067" s="1" t="s">
        <v>77</v>
      </c>
      <c r="C2067" s="1" t="s">
        <v>313</v>
      </c>
      <c r="D2067">
        <v>235</v>
      </c>
      <c r="E2067" s="1" t="s">
        <v>466</v>
      </c>
      <c r="F2067" s="1" t="s">
        <v>491</v>
      </c>
    </row>
    <row r="2068" spans="1:6" x14ac:dyDescent="0.35">
      <c r="A2068">
        <v>193</v>
      </c>
      <c r="B2068" s="1" t="s">
        <v>77</v>
      </c>
      <c r="C2068" s="1" t="s">
        <v>313</v>
      </c>
      <c r="D2068">
        <v>236</v>
      </c>
      <c r="E2068" s="1" t="s">
        <v>467</v>
      </c>
      <c r="F2068" s="1" t="s">
        <v>990</v>
      </c>
    </row>
    <row r="2069" spans="1:6" x14ac:dyDescent="0.35">
      <c r="A2069">
        <v>193</v>
      </c>
      <c r="B2069" s="1" t="s">
        <v>77</v>
      </c>
      <c r="C2069" s="1" t="s">
        <v>313</v>
      </c>
      <c r="D2069">
        <v>237</v>
      </c>
      <c r="E2069" s="1" t="s">
        <v>468</v>
      </c>
      <c r="F2069" s="1" t="s">
        <v>991</v>
      </c>
    </row>
    <row r="2070" spans="1:6" x14ac:dyDescent="0.35">
      <c r="A2070">
        <v>193</v>
      </c>
      <c r="B2070" s="1" t="s">
        <v>77</v>
      </c>
      <c r="C2070" s="1" t="s">
        <v>313</v>
      </c>
      <c r="D2070">
        <v>253</v>
      </c>
      <c r="E2070" s="1" t="s">
        <v>469</v>
      </c>
      <c r="F2070" s="1" t="s">
        <v>491</v>
      </c>
    </row>
    <row r="2071" spans="1:6" x14ac:dyDescent="0.35">
      <c r="A2071">
        <v>193</v>
      </c>
      <c r="B2071" s="1" t="s">
        <v>77</v>
      </c>
      <c r="C2071" s="1" t="s">
        <v>313</v>
      </c>
      <c r="D2071">
        <v>238</v>
      </c>
      <c r="E2071" s="1" t="s">
        <v>470</v>
      </c>
      <c r="F2071" s="1" t="s">
        <v>488</v>
      </c>
    </row>
    <row r="2072" spans="1:6" x14ac:dyDescent="0.35">
      <c r="A2072">
        <v>193</v>
      </c>
      <c r="B2072" s="1" t="s">
        <v>77</v>
      </c>
      <c r="C2072" s="1" t="s">
        <v>313</v>
      </c>
      <c r="D2072">
        <v>239</v>
      </c>
      <c r="E2072" s="1" t="s">
        <v>471</v>
      </c>
      <c r="F2072" s="1" t="s">
        <v>992</v>
      </c>
    </row>
    <row r="2073" spans="1:6" x14ac:dyDescent="0.35">
      <c r="A2073">
        <v>193</v>
      </c>
      <c r="B2073" s="1" t="s">
        <v>77</v>
      </c>
      <c r="C2073" s="1" t="s">
        <v>313</v>
      </c>
      <c r="D2073">
        <v>240</v>
      </c>
      <c r="E2073" s="1" t="s">
        <v>472</v>
      </c>
      <c r="F2073" s="1" t="s">
        <v>508</v>
      </c>
    </row>
    <row r="2074" spans="1:6" x14ac:dyDescent="0.35">
      <c r="A2074">
        <v>193</v>
      </c>
      <c r="B2074" s="1" t="s">
        <v>77</v>
      </c>
      <c r="C2074" s="1" t="s">
        <v>313</v>
      </c>
      <c r="D2074">
        <v>241</v>
      </c>
      <c r="E2074" s="1" t="s">
        <v>473</v>
      </c>
      <c r="F2074" s="1" t="s">
        <v>508</v>
      </c>
    </row>
    <row r="2075" spans="1:6" x14ac:dyDescent="0.35">
      <c r="A2075">
        <v>193</v>
      </c>
      <c r="B2075" s="1" t="s">
        <v>77</v>
      </c>
      <c r="C2075" s="1" t="s">
        <v>313</v>
      </c>
      <c r="D2075">
        <v>242</v>
      </c>
      <c r="E2075" s="1" t="s">
        <v>479</v>
      </c>
      <c r="F2075" s="1" t="s">
        <v>993</v>
      </c>
    </row>
    <row r="2076" spans="1:6" x14ac:dyDescent="0.35">
      <c r="A2076">
        <v>193</v>
      </c>
      <c r="B2076" s="1" t="s">
        <v>77</v>
      </c>
      <c r="C2076" s="1" t="s">
        <v>313</v>
      </c>
      <c r="D2076">
        <v>243</v>
      </c>
      <c r="E2076" s="1" t="s">
        <v>474</v>
      </c>
      <c r="F2076" s="1" t="s">
        <v>491</v>
      </c>
    </row>
    <row r="2077" spans="1:6" x14ac:dyDescent="0.35">
      <c r="A2077">
        <v>193</v>
      </c>
      <c r="B2077" s="1" t="s">
        <v>77</v>
      </c>
      <c r="C2077" s="1" t="s">
        <v>313</v>
      </c>
      <c r="D2077">
        <v>244</v>
      </c>
      <c r="E2077" s="1" t="s">
        <v>481</v>
      </c>
      <c r="F2077" s="1" t="s">
        <v>994</v>
      </c>
    </row>
    <row r="2078" spans="1:6" x14ac:dyDescent="0.35">
      <c r="A2078">
        <v>193</v>
      </c>
      <c r="B2078" s="1" t="s">
        <v>77</v>
      </c>
      <c r="C2078" s="1" t="s">
        <v>313</v>
      </c>
      <c r="D2078">
        <v>300</v>
      </c>
      <c r="E2078" s="1" t="s">
        <v>475</v>
      </c>
      <c r="F2078" s="1" t="s">
        <v>995</v>
      </c>
    </row>
    <row r="2079" spans="1:6" x14ac:dyDescent="0.35">
      <c r="A2079">
        <v>89</v>
      </c>
      <c r="B2079" s="1" t="s">
        <v>181</v>
      </c>
      <c r="C2079" s="1" t="s">
        <v>397</v>
      </c>
      <c r="D2079">
        <v>84</v>
      </c>
      <c r="E2079" s="1" t="s">
        <v>449</v>
      </c>
      <c r="F2079" s="1" t="s">
        <v>606</v>
      </c>
    </row>
    <row r="2080" spans="1:6" x14ac:dyDescent="0.35">
      <c r="A2080">
        <v>192</v>
      </c>
      <c r="B2080" s="1" t="s">
        <v>78</v>
      </c>
      <c r="C2080" s="1" t="s">
        <v>270</v>
      </c>
      <c r="D2080">
        <v>263</v>
      </c>
      <c r="E2080" s="1" t="s">
        <v>448</v>
      </c>
      <c r="F2080" s="1" t="s">
        <v>996</v>
      </c>
    </row>
    <row r="2081" spans="1:6" x14ac:dyDescent="0.35">
      <c r="A2081">
        <v>192</v>
      </c>
      <c r="B2081" s="1" t="s">
        <v>78</v>
      </c>
      <c r="C2081" s="1" t="s">
        <v>270</v>
      </c>
      <c r="D2081">
        <v>97</v>
      </c>
      <c r="E2081" s="1" t="s">
        <v>450</v>
      </c>
      <c r="F2081" s="1" t="s">
        <v>997</v>
      </c>
    </row>
    <row r="2082" spans="1:6" x14ac:dyDescent="0.35">
      <c r="A2082">
        <v>192</v>
      </c>
      <c r="B2082" s="1" t="s">
        <v>78</v>
      </c>
      <c r="C2082" s="1" t="s">
        <v>270</v>
      </c>
      <c r="D2082">
        <v>177</v>
      </c>
      <c r="E2082" s="1" t="s">
        <v>451</v>
      </c>
      <c r="F2082" s="1" t="s">
        <v>485</v>
      </c>
    </row>
    <row r="2083" spans="1:6" x14ac:dyDescent="0.35">
      <c r="A2083">
        <v>192</v>
      </c>
      <c r="B2083" s="1" t="s">
        <v>78</v>
      </c>
      <c r="C2083" s="1" t="s">
        <v>270</v>
      </c>
      <c r="D2083">
        <v>214</v>
      </c>
      <c r="E2083" s="1" t="s">
        <v>476</v>
      </c>
      <c r="F2083" s="1" t="s">
        <v>998</v>
      </c>
    </row>
    <row r="2084" spans="1:6" x14ac:dyDescent="0.35">
      <c r="A2084">
        <v>192</v>
      </c>
      <c r="B2084" s="1" t="s">
        <v>78</v>
      </c>
      <c r="C2084" s="1" t="s">
        <v>270</v>
      </c>
      <c r="D2084">
        <v>220</v>
      </c>
      <c r="E2084" s="1" t="s">
        <v>476</v>
      </c>
      <c r="F2084" s="1" t="s">
        <v>999</v>
      </c>
    </row>
    <row r="2085" spans="1:6" x14ac:dyDescent="0.35">
      <c r="A2085">
        <v>192</v>
      </c>
      <c r="B2085" s="1" t="s">
        <v>78</v>
      </c>
      <c r="C2085" s="1" t="s">
        <v>270</v>
      </c>
      <c r="D2085">
        <v>221</v>
      </c>
      <c r="E2085" s="1" t="s">
        <v>455</v>
      </c>
      <c r="F2085" s="1" t="s">
        <v>489</v>
      </c>
    </row>
    <row r="2086" spans="1:6" x14ac:dyDescent="0.35">
      <c r="A2086">
        <v>192</v>
      </c>
      <c r="B2086" s="1" t="s">
        <v>78</v>
      </c>
      <c r="C2086" s="1" t="s">
        <v>270</v>
      </c>
      <c r="D2086">
        <v>222</v>
      </c>
      <c r="E2086" s="1" t="s">
        <v>456</v>
      </c>
      <c r="F2086" s="1" t="s">
        <v>490</v>
      </c>
    </row>
    <row r="2087" spans="1:6" x14ac:dyDescent="0.35">
      <c r="A2087">
        <v>192</v>
      </c>
      <c r="B2087" s="1" t="s">
        <v>78</v>
      </c>
      <c r="C2087" s="1" t="s">
        <v>270</v>
      </c>
      <c r="D2087">
        <v>223</v>
      </c>
      <c r="E2087" s="1" t="s">
        <v>457</v>
      </c>
      <c r="F2087" s="1" t="s">
        <v>590</v>
      </c>
    </row>
    <row r="2088" spans="1:6" x14ac:dyDescent="0.35">
      <c r="A2088">
        <v>192</v>
      </c>
      <c r="B2088" s="1" t="s">
        <v>78</v>
      </c>
      <c r="C2088" s="1" t="s">
        <v>270</v>
      </c>
      <c r="D2088">
        <v>224</v>
      </c>
      <c r="E2088" s="1" t="s">
        <v>458</v>
      </c>
      <c r="F2088" s="1" t="s">
        <v>489</v>
      </c>
    </row>
    <row r="2089" spans="1:6" x14ac:dyDescent="0.35">
      <c r="A2089">
        <v>192</v>
      </c>
      <c r="B2089" s="1" t="s">
        <v>78</v>
      </c>
      <c r="C2089" s="1" t="s">
        <v>270</v>
      </c>
      <c r="D2089">
        <v>226</v>
      </c>
      <c r="E2089" s="1" t="s">
        <v>477</v>
      </c>
      <c r="F2089" s="1" t="s">
        <v>488</v>
      </c>
    </row>
    <row r="2090" spans="1:6" x14ac:dyDescent="0.35">
      <c r="A2090">
        <v>192</v>
      </c>
      <c r="B2090" s="1" t="s">
        <v>78</v>
      </c>
      <c r="C2090" s="1" t="s">
        <v>270</v>
      </c>
      <c r="D2090">
        <v>191</v>
      </c>
      <c r="E2090" s="1" t="s">
        <v>459</v>
      </c>
      <c r="F2090" s="1" t="s">
        <v>504</v>
      </c>
    </row>
    <row r="2091" spans="1:6" x14ac:dyDescent="0.35">
      <c r="A2091">
        <v>192</v>
      </c>
      <c r="B2091" s="1" t="s">
        <v>78</v>
      </c>
      <c r="C2091" s="1" t="s">
        <v>270</v>
      </c>
      <c r="D2091">
        <v>192</v>
      </c>
      <c r="E2091" s="1" t="s">
        <v>478</v>
      </c>
      <c r="F2091" s="1" t="s">
        <v>1000</v>
      </c>
    </row>
    <row r="2092" spans="1:6" x14ac:dyDescent="0.35">
      <c r="A2092">
        <v>192</v>
      </c>
      <c r="B2092" s="1" t="s">
        <v>78</v>
      </c>
      <c r="C2092" s="1" t="s">
        <v>270</v>
      </c>
      <c r="D2092">
        <v>201</v>
      </c>
      <c r="E2092" s="1" t="s">
        <v>460</v>
      </c>
      <c r="F2092" s="1" t="s">
        <v>488</v>
      </c>
    </row>
    <row r="2093" spans="1:6" x14ac:dyDescent="0.35">
      <c r="A2093">
        <v>192</v>
      </c>
      <c r="B2093" s="1" t="s">
        <v>78</v>
      </c>
      <c r="C2093" s="1" t="s">
        <v>270</v>
      </c>
      <c r="D2093">
        <v>207</v>
      </c>
      <c r="E2093" s="1" t="s">
        <v>461</v>
      </c>
      <c r="F2093" s="1" t="s">
        <v>489</v>
      </c>
    </row>
    <row r="2094" spans="1:6" x14ac:dyDescent="0.35">
      <c r="A2094">
        <v>192</v>
      </c>
      <c r="B2094" s="1" t="s">
        <v>78</v>
      </c>
      <c r="C2094" s="1" t="s">
        <v>270</v>
      </c>
      <c r="D2094">
        <v>232</v>
      </c>
      <c r="E2094" s="1" t="s">
        <v>462</v>
      </c>
      <c r="F2094" s="1" t="s">
        <v>491</v>
      </c>
    </row>
    <row r="2095" spans="1:6" x14ac:dyDescent="0.35">
      <c r="A2095">
        <v>192</v>
      </c>
      <c r="B2095" s="1" t="s">
        <v>78</v>
      </c>
      <c r="C2095" s="1" t="s">
        <v>270</v>
      </c>
      <c r="D2095">
        <v>233</v>
      </c>
      <c r="E2095" s="1" t="s">
        <v>463</v>
      </c>
      <c r="F2095" s="1" t="s">
        <v>491</v>
      </c>
    </row>
    <row r="2096" spans="1:6" x14ac:dyDescent="0.35">
      <c r="A2096">
        <v>192</v>
      </c>
      <c r="B2096" s="1" t="s">
        <v>78</v>
      </c>
      <c r="C2096" s="1" t="s">
        <v>270</v>
      </c>
      <c r="D2096">
        <v>160</v>
      </c>
      <c r="E2096" s="1" t="s">
        <v>464</v>
      </c>
      <c r="F2096" s="1" t="s">
        <v>492</v>
      </c>
    </row>
    <row r="2097" spans="1:6" x14ac:dyDescent="0.35">
      <c r="A2097">
        <v>192</v>
      </c>
      <c r="B2097" s="1" t="s">
        <v>78</v>
      </c>
      <c r="C2097" s="1" t="s">
        <v>270</v>
      </c>
      <c r="D2097">
        <v>234</v>
      </c>
      <c r="E2097" s="1" t="s">
        <v>465</v>
      </c>
      <c r="F2097" s="1" t="s">
        <v>491</v>
      </c>
    </row>
    <row r="2098" spans="1:6" x14ac:dyDescent="0.35">
      <c r="A2098">
        <v>192</v>
      </c>
      <c r="B2098" s="1" t="s">
        <v>78</v>
      </c>
      <c r="C2098" s="1" t="s">
        <v>270</v>
      </c>
      <c r="D2098">
        <v>235</v>
      </c>
      <c r="E2098" s="1" t="s">
        <v>466</v>
      </c>
      <c r="F2098" s="1" t="s">
        <v>508</v>
      </c>
    </row>
    <row r="2099" spans="1:6" x14ac:dyDescent="0.35">
      <c r="A2099">
        <v>192</v>
      </c>
      <c r="B2099" s="1" t="s">
        <v>78</v>
      </c>
      <c r="C2099" s="1" t="s">
        <v>270</v>
      </c>
      <c r="D2099">
        <v>236</v>
      </c>
      <c r="E2099" s="1" t="s">
        <v>467</v>
      </c>
      <c r="F2099" s="1" t="s">
        <v>1001</v>
      </c>
    </row>
    <row r="2100" spans="1:6" x14ac:dyDescent="0.35">
      <c r="A2100">
        <v>192</v>
      </c>
      <c r="B2100" s="1" t="s">
        <v>78</v>
      </c>
      <c r="C2100" s="1" t="s">
        <v>270</v>
      </c>
      <c r="D2100">
        <v>253</v>
      </c>
      <c r="E2100" s="1" t="s">
        <v>469</v>
      </c>
      <c r="F2100" s="1" t="s">
        <v>491</v>
      </c>
    </row>
    <row r="2101" spans="1:6" x14ac:dyDescent="0.35">
      <c r="A2101">
        <v>192</v>
      </c>
      <c r="B2101" s="1" t="s">
        <v>78</v>
      </c>
      <c r="C2101" s="1" t="s">
        <v>270</v>
      </c>
      <c r="D2101">
        <v>238</v>
      </c>
      <c r="E2101" s="1" t="s">
        <v>470</v>
      </c>
      <c r="F2101" s="1" t="s">
        <v>488</v>
      </c>
    </row>
    <row r="2102" spans="1:6" x14ac:dyDescent="0.35">
      <c r="A2102">
        <v>192</v>
      </c>
      <c r="B2102" s="1" t="s">
        <v>78</v>
      </c>
      <c r="C2102" s="1" t="s">
        <v>270</v>
      </c>
      <c r="D2102">
        <v>240</v>
      </c>
      <c r="E2102" s="1" t="s">
        <v>472</v>
      </c>
      <c r="F2102" s="1" t="s">
        <v>491</v>
      </c>
    </row>
    <row r="2103" spans="1:6" x14ac:dyDescent="0.35">
      <c r="A2103">
        <v>192</v>
      </c>
      <c r="B2103" s="1" t="s">
        <v>78</v>
      </c>
      <c r="C2103" s="1" t="s">
        <v>270</v>
      </c>
      <c r="D2103">
        <v>241</v>
      </c>
      <c r="E2103" s="1" t="s">
        <v>473</v>
      </c>
      <c r="F2103" s="1" t="s">
        <v>508</v>
      </c>
    </row>
    <row r="2104" spans="1:6" x14ac:dyDescent="0.35">
      <c r="A2104">
        <v>192</v>
      </c>
      <c r="B2104" s="1" t="s">
        <v>78</v>
      </c>
      <c r="C2104" s="1" t="s">
        <v>270</v>
      </c>
      <c r="D2104">
        <v>243</v>
      </c>
      <c r="E2104" s="1" t="s">
        <v>474</v>
      </c>
      <c r="F2104" s="1" t="s">
        <v>491</v>
      </c>
    </row>
    <row r="2105" spans="1:6" x14ac:dyDescent="0.35">
      <c r="A2105">
        <v>90</v>
      </c>
      <c r="B2105" s="1" t="s">
        <v>180</v>
      </c>
      <c r="C2105" s="1" t="s">
        <v>402</v>
      </c>
      <c r="D2105">
        <v>84</v>
      </c>
      <c r="E2105" s="1" t="s">
        <v>449</v>
      </c>
      <c r="F2105" s="1" t="s">
        <v>590</v>
      </c>
    </row>
    <row r="2106" spans="1:6" x14ac:dyDescent="0.35">
      <c r="A2106">
        <v>191</v>
      </c>
      <c r="B2106" s="1" t="s">
        <v>79</v>
      </c>
      <c r="C2106" s="1" t="s">
        <v>314</v>
      </c>
      <c r="D2106">
        <v>263</v>
      </c>
      <c r="E2106" s="1" t="s">
        <v>448</v>
      </c>
      <c r="F2106" s="1" t="s">
        <v>1002</v>
      </c>
    </row>
    <row r="2107" spans="1:6" x14ac:dyDescent="0.35">
      <c r="A2107">
        <v>191</v>
      </c>
      <c r="B2107" s="1" t="s">
        <v>79</v>
      </c>
      <c r="C2107" s="1" t="s">
        <v>314</v>
      </c>
      <c r="D2107">
        <v>97</v>
      </c>
      <c r="E2107" s="1" t="s">
        <v>450</v>
      </c>
      <c r="F2107" s="1" t="s">
        <v>1003</v>
      </c>
    </row>
    <row r="2108" spans="1:6" x14ac:dyDescent="0.35">
      <c r="A2108">
        <v>191</v>
      </c>
      <c r="B2108" s="1" t="s">
        <v>79</v>
      </c>
      <c r="C2108" s="1" t="s">
        <v>314</v>
      </c>
      <c r="D2108">
        <v>177</v>
      </c>
      <c r="E2108" s="1" t="s">
        <v>451</v>
      </c>
      <c r="F2108" s="1" t="s">
        <v>485</v>
      </c>
    </row>
    <row r="2109" spans="1:6" x14ac:dyDescent="0.35">
      <c r="A2109">
        <v>191</v>
      </c>
      <c r="B2109" s="1" t="s">
        <v>79</v>
      </c>
      <c r="C2109" s="1" t="s">
        <v>314</v>
      </c>
      <c r="D2109">
        <v>178</v>
      </c>
      <c r="E2109" s="1" t="s">
        <v>452</v>
      </c>
      <c r="F2109" s="1" t="s">
        <v>515</v>
      </c>
    </row>
    <row r="2110" spans="1:6" x14ac:dyDescent="0.35">
      <c r="A2110">
        <v>191</v>
      </c>
      <c r="B2110" s="1" t="s">
        <v>79</v>
      </c>
      <c r="C2110" s="1" t="s">
        <v>314</v>
      </c>
      <c r="D2110">
        <v>214</v>
      </c>
      <c r="E2110" s="1" t="s">
        <v>476</v>
      </c>
      <c r="F2110" s="1" t="s">
        <v>1004</v>
      </c>
    </row>
    <row r="2111" spans="1:6" x14ac:dyDescent="0.35">
      <c r="A2111">
        <v>191</v>
      </c>
      <c r="B2111" s="1" t="s">
        <v>79</v>
      </c>
      <c r="C2111" s="1" t="s">
        <v>314</v>
      </c>
      <c r="D2111">
        <v>219</v>
      </c>
      <c r="E2111" s="1" t="s">
        <v>454</v>
      </c>
      <c r="F2111" s="1" t="s">
        <v>490</v>
      </c>
    </row>
    <row r="2112" spans="1:6" x14ac:dyDescent="0.35">
      <c r="A2112">
        <v>191</v>
      </c>
      <c r="B2112" s="1" t="s">
        <v>79</v>
      </c>
      <c r="C2112" s="1" t="s">
        <v>314</v>
      </c>
      <c r="D2112">
        <v>221</v>
      </c>
      <c r="E2112" s="1" t="s">
        <v>455</v>
      </c>
      <c r="F2112" s="1" t="s">
        <v>489</v>
      </c>
    </row>
    <row r="2113" spans="1:6" x14ac:dyDescent="0.35">
      <c r="A2113">
        <v>191</v>
      </c>
      <c r="B2113" s="1" t="s">
        <v>79</v>
      </c>
      <c r="C2113" s="1" t="s">
        <v>314</v>
      </c>
      <c r="D2113">
        <v>222</v>
      </c>
      <c r="E2113" s="1" t="s">
        <v>456</v>
      </c>
      <c r="F2113" s="1" t="s">
        <v>490</v>
      </c>
    </row>
    <row r="2114" spans="1:6" x14ac:dyDescent="0.35">
      <c r="A2114">
        <v>191</v>
      </c>
      <c r="B2114" s="1" t="s">
        <v>79</v>
      </c>
      <c r="C2114" s="1" t="s">
        <v>314</v>
      </c>
      <c r="D2114">
        <v>223</v>
      </c>
      <c r="E2114" s="1" t="s">
        <v>457</v>
      </c>
      <c r="F2114" s="1" t="s">
        <v>513</v>
      </c>
    </row>
    <row r="2115" spans="1:6" x14ac:dyDescent="0.35">
      <c r="A2115">
        <v>191</v>
      </c>
      <c r="B2115" s="1" t="s">
        <v>79</v>
      </c>
      <c r="C2115" s="1" t="s">
        <v>314</v>
      </c>
      <c r="D2115">
        <v>224</v>
      </c>
      <c r="E2115" s="1" t="s">
        <v>458</v>
      </c>
      <c r="F2115" s="1" t="s">
        <v>489</v>
      </c>
    </row>
    <row r="2116" spans="1:6" x14ac:dyDescent="0.35">
      <c r="A2116">
        <v>191</v>
      </c>
      <c r="B2116" s="1" t="s">
        <v>79</v>
      </c>
      <c r="C2116" s="1" t="s">
        <v>314</v>
      </c>
      <c r="D2116">
        <v>192</v>
      </c>
      <c r="E2116" s="1" t="s">
        <v>478</v>
      </c>
      <c r="F2116" s="1" t="s">
        <v>1005</v>
      </c>
    </row>
    <row r="2117" spans="1:6" x14ac:dyDescent="0.35">
      <c r="A2117">
        <v>191</v>
      </c>
      <c r="B2117" s="1" t="s">
        <v>79</v>
      </c>
      <c r="C2117" s="1" t="s">
        <v>314</v>
      </c>
      <c r="D2117">
        <v>201</v>
      </c>
      <c r="E2117" s="1" t="s">
        <v>460</v>
      </c>
      <c r="F2117" s="1" t="s">
        <v>488</v>
      </c>
    </row>
    <row r="2118" spans="1:6" x14ac:dyDescent="0.35">
      <c r="A2118">
        <v>191</v>
      </c>
      <c r="B2118" s="1" t="s">
        <v>79</v>
      </c>
      <c r="C2118" s="1" t="s">
        <v>314</v>
      </c>
      <c r="D2118">
        <v>208</v>
      </c>
      <c r="E2118" s="1" t="s">
        <v>480</v>
      </c>
      <c r="F2118" s="1" t="s">
        <v>515</v>
      </c>
    </row>
    <row r="2119" spans="1:6" x14ac:dyDescent="0.35">
      <c r="A2119">
        <v>191</v>
      </c>
      <c r="B2119" s="1" t="s">
        <v>79</v>
      </c>
      <c r="C2119" s="1" t="s">
        <v>314</v>
      </c>
      <c r="D2119">
        <v>232</v>
      </c>
      <c r="E2119" s="1" t="s">
        <v>462</v>
      </c>
      <c r="F2119" s="1" t="s">
        <v>491</v>
      </c>
    </row>
    <row r="2120" spans="1:6" x14ac:dyDescent="0.35">
      <c r="A2120">
        <v>191</v>
      </c>
      <c r="B2120" s="1" t="s">
        <v>79</v>
      </c>
      <c r="C2120" s="1" t="s">
        <v>314</v>
      </c>
      <c r="D2120">
        <v>233</v>
      </c>
      <c r="E2120" s="1" t="s">
        <v>463</v>
      </c>
      <c r="F2120" s="1" t="s">
        <v>491</v>
      </c>
    </row>
    <row r="2121" spans="1:6" x14ac:dyDescent="0.35">
      <c r="A2121">
        <v>191</v>
      </c>
      <c r="B2121" s="1" t="s">
        <v>79</v>
      </c>
      <c r="C2121" s="1" t="s">
        <v>314</v>
      </c>
      <c r="D2121">
        <v>160</v>
      </c>
      <c r="E2121" s="1" t="s">
        <v>464</v>
      </c>
      <c r="F2121" s="1" t="s">
        <v>492</v>
      </c>
    </row>
    <row r="2122" spans="1:6" x14ac:dyDescent="0.35">
      <c r="A2122">
        <v>191</v>
      </c>
      <c r="B2122" s="1" t="s">
        <v>79</v>
      </c>
      <c r="C2122" s="1" t="s">
        <v>314</v>
      </c>
      <c r="D2122">
        <v>234</v>
      </c>
      <c r="E2122" s="1" t="s">
        <v>465</v>
      </c>
      <c r="F2122" s="1" t="s">
        <v>491</v>
      </c>
    </row>
    <row r="2123" spans="1:6" x14ac:dyDescent="0.35">
      <c r="A2123">
        <v>191</v>
      </c>
      <c r="B2123" s="1" t="s">
        <v>79</v>
      </c>
      <c r="C2123" s="1" t="s">
        <v>314</v>
      </c>
      <c r="D2123">
        <v>235</v>
      </c>
      <c r="E2123" s="1" t="s">
        <v>466</v>
      </c>
      <c r="F2123" s="1" t="s">
        <v>491</v>
      </c>
    </row>
    <row r="2124" spans="1:6" x14ac:dyDescent="0.35">
      <c r="A2124">
        <v>191</v>
      </c>
      <c r="B2124" s="1" t="s">
        <v>79</v>
      </c>
      <c r="C2124" s="1" t="s">
        <v>314</v>
      </c>
      <c r="D2124">
        <v>236</v>
      </c>
      <c r="E2124" s="1" t="s">
        <v>467</v>
      </c>
      <c r="F2124" s="1" t="s">
        <v>1006</v>
      </c>
    </row>
    <row r="2125" spans="1:6" x14ac:dyDescent="0.35">
      <c r="A2125">
        <v>191</v>
      </c>
      <c r="B2125" s="1" t="s">
        <v>79</v>
      </c>
      <c r="C2125" s="1" t="s">
        <v>314</v>
      </c>
      <c r="D2125">
        <v>237</v>
      </c>
      <c r="E2125" s="1" t="s">
        <v>468</v>
      </c>
      <c r="F2125" s="1" t="s">
        <v>1007</v>
      </c>
    </row>
    <row r="2126" spans="1:6" x14ac:dyDescent="0.35">
      <c r="A2126">
        <v>191</v>
      </c>
      <c r="B2126" s="1" t="s">
        <v>79</v>
      </c>
      <c r="C2126" s="1" t="s">
        <v>314</v>
      </c>
      <c r="D2126">
        <v>253</v>
      </c>
      <c r="E2126" s="1" t="s">
        <v>469</v>
      </c>
      <c r="F2126" s="1" t="s">
        <v>491</v>
      </c>
    </row>
    <row r="2127" spans="1:6" x14ac:dyDescent="0.35">
      <c r="A2127">
        <v>191</v>
      </c>
      <c r="B2127" s="1" t="s">
        <v>79</v>
      </c>
      <c r="C2127" s="1" t="s">
        <v>314</v>
      </c>
      <c r="D2127">
        <v>253</v>
      </c>
      <c r="E2127" s="1" t="s">
        <v>469</v>
      </c>
      <c r="F2127" s="1" t="s">
        <v>508</v>
      </c>
    </row>
    <row r="2128" spans="1:6" x14ac:dyDescent="0.35">
      <c r="A2128">
        <v>191</v>
      </c>
      <c r="B2128" s="1" t="s">
        <v>79</v>
      </c>
      <c r="C2128" s="1" t="s">
        <v>314</v>
      </c>
      <c r="D2128">
        <v>254</v>
      </c>
      <c r="E2128" s="1" t="s">
        <v>479</v>
      </c>
      <c r="F2128" s="1" t="s">
        <v>1008</v>
      </c>
    </row>
    <row r="2129" spans="1:6" x14ac:dyDescent="0.35">
      <c r="A2129">
        <v>191</v>
      </c>
      <c r="B2129" s="1" t="s">
        <v>79</v>
      </c>
      <c r="C2129" s="1" t="s">
        <v>314</v>
      </c>
      <c r="D2129">
        <v>238</v>
      </c>
      <c r="E2129" s="1" t="s">
        <v>470</v>
      </c>
      <c r="F2129" s="1" t="s">
        <v>488</v>
      </c>
    </row>
    <row r="2130" spans="1:6" x14ac:dyDescent="0.35">
      <c r="A2130">
        <v>191</v>
      </c>
      <c r="B2130" s="1" t="s">
        <v>79</v>
      </c>
      <c r="C2130" s="1" t="s">
        <v>314</v>
      </c>
      <c r="D2130">
        <v>239</v>
      </c>
      <c r="E2130" s="1" t="s">
        <v>471</v>
      </c>
      <c r="F2130" s="1" t="s">
        <v>1009</v>
      </c>
    </row>
    <row r="2131" spans="1:6" x14ac:dyDescent="0.35">
      <c r="A2131">
        <v>191</v>
      </c>
      <c r="B2131" s="1" t="s">
        <v>79</v>
      </c>
      <c r="C2131" s="1" t="s">
        <v>314</v>
      </c>
      <c r="D2131">
        <v>240</v>
      </c>
      <c r="E2131" s="1" t="s">
        <v>472</v>
      </c>
      <c r="F2131" s="1" t="s">
        <v>491</v>
      </c>
    </row>
    <row r="2132" spans="1:6" x14ac:dyDescent="0.35">
      <c r="A2132">
        <v>191</v>
      </c>
      <c r="B2132" s="1" t="s">
        <v>79</v>
      </c>
      <c r="C2132" s="1" t="s">
        <v>314</v>
      </c>
      <c r="D2132">
        <v>241</v>
      </c>
      <c r="E2132" s="1" t="s">
        <v>473</v>
      </c>
      <c r="F2132" s="1" t="s">
        <v>491</v>
      </c>
    </row>
    <row r="2133" spans="1:6" x14ac:dyDescent="0.35">
      <c r="A2133">
        <v>191</v>
      </c>
      <c r="B2133" s="1" t="s">
        <v>79</v>
      </c>
      <c r="C2133" s="1" t="s">
        <v>314</v>
      </c>
      <c r="D2133">
        <v>243</v>
      </c>
      <c r="E2133" s="1" t="s">
        <v>474</v>
      </c>
      <c r="F2133" s="1" t="s">
        <v>491</v>
      </c>
    </row>
    <row r="2134" spans="1:6" x14ac:dyDescent="0.35">
      <c r="A2134">
        <v>191</v>
      </c>
      <c r="B2134" s="1" t="s">
        <v>79</v>
      </c>
      <c r="C2134" s="1" t="s">
        <v>314</v>
      </c>
      <c r="D2134">
        <v>244</v>
      </c>
      <c r="E2134" s="1" t="s">
        <v>481</v>
      </c>
      <c r="F2134" s="1" t="s">
        <v>1010</v>
      </c>
    </row>
    <row r="2135" spans="1:6" x14ac:dyDescent="0.35">
      <c r="A2135">
        <v>191</v>
      </c>
      <c r="B2135" s="1" t="s">
        <v>79</v>
      </c>
      <c r="C2135" s="1" t="s">
        <v>314</v>
      </c>
      <c r="D2135">
        <v>300</v>
      </c>
      <c r="E2135" s="1" t="s">
        <v>475</v>
      </c>
      <c r="F2135" s="1" t="s">
        <v>1011</v>
      </c>
    </row>
    <row r="2136" spans="1:6" x14ac:dyDescent="0.35">
      <c r="A2136">
        <v>91</v>
      </c>
      <c r="B2136" s="1" t="s">
        <v>179</v>
      </c>
      <c r="C2136" s="1" t="s">
        <v>263</v>
      </c>
      <c r="D2136">
        <v>84</v>
      </c>
      <c r="E2136" s="1" t="s">
        <v>449</v>
      </c>
      <c r="F2136" s="1" t="s">
        <v>574</v>
      </c>
    </row>
    <row r="2137" spans="1:6" x14ac:dyDescent="0.35">
      <c r="A2137">
        <v>190</v>
      </c>
      <c r="B2137" s="1" t="s">
        <v>80</v>
      </c>
      <c r="C2137" s="1" t="s">
        <v>315</v>
      </c>
      <c r="D2137">
        <v>263</v>
      </c>
      <c r="E2137" s="1" t="s">
        <v>448</v>
      </c>
      <c r="F2137" s="1" t="s">
        <v>1012</v>
      </c>
    </row>
    <row r="2138" spans="1:6" x14ac:dyDescent="0.35">
      <c r="A2138">
        <v>190</v>
      </c>
      <c r="B2138" s="1" t="s">
        <v>80</v>
      </c>
      <c r="C2138" s="1" t="s">
        <v>315</v>
      </c>
      <c r="D2138">
        <v>97</v>
      </c>
      <c r="E2138" s="1" t="s">
        <v>450</v>
      </c>
      <c r="F2138" s="1" t="s">
        <v>1014</v>
      </c>
    </row>
    <row r="2139" spans="1:6" x14ac:dyDescent="0.35">
      <c r="A2139">
        <v>190</v>
      </c>
      <c r="B2139" s="1" t="s">
        <v>80</v>
      </c>
      <c r="C2139" s="1" t="s">
        <v>315</v>
      </c>
      <c r="D2139">
        <v>177</v>
      </c>
      <c r="E2139" s="1" t="s">
        <v>451</v>
      </c>
      <c r="F2139" s="1" t="s">
        <v>485</v>
      </c>
    </row>
    <row r="2140" spans="1:6" x14ac:dyDescent="0.35">
      <c r="A2140">
        <v>190</v>
      </c>
      <c r="B2140" s="1" t="s">
        <v>80</v>
      </c>
      <c r="C2140" s="1" t="s">
        <v>315</v>
      </c>
      <c r="D2140">
        <v>178</v>
      </c>
      <c r="E2140" s="1" t="s">
        <v>452</v>
      </c>
      <c r="F2140" s="1" t="s">
        <v>716</v>
      </c>
    </row>
    <row r="2141" spans="1:6" x14ac:dyDescent="0.35">
      <c r="A2141">
        <v>190</v>
      </c>
      <c r="B2141" s="1" t="s">
        <v>80</v>
      </c>
      <c r="C2141" s="1" t="s">
        <v>315</v>
      </c>
      <c r="D2141">
        <v>213</v>
      </c>
      <c r="E2141" s="1" t="s">
        <v>453</v>
      </c>
      <c r="F2141" s="1" t="s">
        <v>490</v>
      </c>
    </row>
    <row r="2142" spans="1:6" x14ac:dyDescent="0.35">
      <c r="A2142">
        <v>190</v>
      </c>
      <c r="B2142" s="1" t="s">
        <v>80</v>
      </c>
      <c r="C2142" s="1" t="s">
        <v>315</v>
      </c>
      <c r="D2142">
        <v>219</v>
      </c>
      <c r="E2142" s="1" t="s">
        <v>454</v>
      </c>
      <c r="F2142" s="1" t="s">
        <v>491</v>
      </c>
    </row>
    <row r="2143" spans="1:6" x14ac:dyDescent="0.35">
      <c r="A2143">
        <v>190</v>
      </c>
      <c r="B2143" s="1" t="s">
        <v>80</v>
      </c>
      <c r="C2143" s="1" t="s">
        <v>315</v>
      </c>
      <c r="D2143">
        <v>221</v>
      </c>
      <c r="E2143" s="1" t="s">
        <v>455</v>
      </c>
      <c r="F2143" s="1" t="s">
        <v>489</v>
      </c>
    </row>
    <row r="2144" spans="1:6" x14ac:dyDescent="0.35">
      <c r="A2144">
        <v>190</v>
      </c>
      <c r="B2144" s="1" t="s">
        <v>80</v>
      </c>
      <c r="C2144" s="1" t="s">
        <v>315</v>
      </c>
      <c r="D2144">
        <v>222</v>
      </c>
      <c r="E2144" s="1" t="s">
        <v>456</v>
      </c>
      <c r="F2144" s="1" t="s">
        <v>490</v>
      </c>
    </row>
    <row r="2145" spans="1:6" x14ac:dyDescent="0.35">
      <c r="A2145">
        <v>190</v>
      </c>
      <c r="B2145" s="1" t="s">
        <v>80</v>
      </c>
      <c r="C2145" s="1" t="s">
        <v>315</v>
      </c>
      <c r="D2145">
        <v>223</v>
      </c>
      <c r="E2145" s="1" t="s">
        <v>457</v>
      </c>
      <c r="F2145" s="1" t="s">
        <v>1013</v>
      </c>
    </row>
    <row r="2146" spans="1:6" x14ac:dyDescent="0.35">
      <c r="A2146">
        <v>190</v>
      </c>
      <c r="B2146" s="1" t="s">
        <v>80</v>
      </c>
      <c r="C2146" s="1" t="s">
        <v>315</v>
      </c>
      <c r="D2146">
        <v>224</v>
      </c>
      <c r="E2146" s="1" t="s">
        <v>458</v>
      </c>
      <c r="F2146" s="1" t="s">
        <v>488</v>
      </c>
    </row>
    <row r="2147" spans="1:6" x14ac:dyDescent="0.35">
      <c r="A2147">
        <v>190</v>
      </c>
      <c r="B2147" s="1" t="s">
        <v>80</v>
      </c>
      <c r="C2147" s="1" t="s">
        <v>315</v>
      </c>
      <c r="D2147">
        <v>191</v>
      </c>
      <c r="E2147" s="1" t="s">
        <v>459</v>
      </c>
      <c r="F2147" s="1" t="s">
        <v>489</v>
      </c>
    </row>
    <row r="2148" spans="1:6" x14ac:dyDescent="0.35">
      <c r="A2148">
        <v>190</v>
      </c>
      <c r="B2148" s="1" t="s">
        <v>80</v>
      </c>
      <c r="C2148" s="1" t="s">
        <v>315</v>
      </c>
      <c r="D2148">
        <v>201</v>
      </c>
      <c r="E2148" s="1" t="s">
        <v>460</v>
      </c>
      <c r="F2148" s="1" t="s">
        <v>489</v>
      </c>
    </row>
    <row r="2149" spans="1:6" x14ac:dyDescent="0.35">
      <c r="A2149">
        <v>190</v>
      </c>
      <c r="B2149" s="1" t="s">
        <v>80</v>
      </c>
      <c r="C2149" s="1" t="s">
        <v>315</v>
      </c>
      <c r="D2149">
        <v>207</v>
      </c>
      <c r="E2149" s="1" t="s">
        <v>461</v>
      </c>
      <c r="F2149" s="1" t="s">
        <v>508</v>
      </c>
    </row>
    <row r="2150" spans="1:6" x14ac:dyDescent="0.35">
      <c r="A2150">
        <v>190</v>
      </c>
      <c r="B2150" s="1" t="s">
        <v>80</v>
      </c>
      <c r="C2150" s="1" t="s">
        <v>315</v>
      </c>
      <c r="D2150">
        <v>232</v>
      </c>
      <c r="E2150" s="1" t="s">
        <v>462</v>
      </c>
      <c r="F2150" s="1" t="s">
        <v>491</v>
      </c>
    </row>
    <row r="2151" spans="1:6" x14ac:dyDescent="0.35">
      <c r="A2151">
        <v>190</v>
      </c>
      <c r="B2151" s="1" t="s">
        <v>80</v>
      </c>
      <c r="C2151" s="1" t="s">
        <v>315</v>
      </c>
      <c r="D2151">
        <v>233</v>
      </c>
      <c r="E2151" s="1" t="s">
        <v>463</v>
      </c>
      <c r="F2151" s="1" t="s">
        <v>491</v>
      </c>
    </row>
    <row r="2152" spans="1:6" x14ac:dyDescent="0.35">
      <c r="A2152">
        <v>190</v>
      </c>
      <c r="B2152" s="1" t="s">
        <v>80</v>
      </c>
      <c r="C2152" s="1" t="s">
        <v>315</v>
      </c>
      <c r="D2152">
        <v>160</v>
      </c>
      <c r="E2152" s="1" t="s">
        <v>464</v>
      </c>
      <c r="F2152" s="1" t="s">
        <v>492</v>
      </c>
    </row>
    <row r="2153" spans="1:6" x14ac:dyDescent="0.35">
      <c r="A2153">
        <v>190</v>
      </c>
      <c r="B2153" s="1" t="s">
        <v>80</v>
      </c>
      <c r="C2153" s="1" t="s">
        <v>315</v>
      </c>
      <c r="D2153">
        <v>234</v>
      </c>
      <c r="E2153" s="1" t="s">
        <v>465</v>
      </c>
      <c r="F2153" s="1" t="s">
        <v>508</v>
      </c>
    </row>
    <row r="2154" spans="1:6" x14ac:dyDescent="0.35">
      <c r="A2154">
        <v>190</v>
      </c>
      <c r="B2154" s="1" t="s">
        <v>80</v>
      </c>
      <c r="C2154" s="1" t="s">
        <v>315</v>
      </c>
      <c r="D2154">
        <v>235</v>
      </c>
      <c r="E2154" s="1" t="s">
        <v>466</v>
      </c>
      <c r="F2154" s="1" t="s">
        <v>508</v>
      </c>
    </row>
    <row r="2155" spans="1:6" x14ac:dyDescent="0.35">
      <c r="A2155">
        <v>190</v>
      </c>
      <c r="B2155" s="1" t="s">
        <v>80</v>
      </c>
      <c r="C2155" s="1" t="s">
        <v>315</v>
      </c>
      <c r="D2155">
        <v>236</v>
      </c>
      <c r="E2155" s="1" t="s">
        <v>467</v>
      </c>
      <c r="F2155" s="1" t="s">
        <v>1015</v>
      </c>
    </row>
    <row r="2156" spans="1:6" x14ac:dyDescent="0.35">
      <c r="A2156">
        <v>190</v>
      </c>
      <c r="B2156" s="1" t="s">
        <v>80</v>
      </c>
      <c r="C2156" s="1" t="s">
        <v>315</v>
      </c>
      <c r="D2156">
        <v>237</v>
      </c>
      <c r="E2156" s="1" t="s">
        <v>468</v>
      </c>
      <c r="F2156" s="1" t="s">
        <v>1016</v>
      </c>
    </row>
    <row r="2157" spans="1:6" x14ac:dyDescent="0.35">
      <c r="A2157">
        <v>190</v>
      </c>
      <c r="B2157" s="1" t="s">
        <v>80</v>
      </c>
      <c r="C2157" s="1" t="s">
        <v>315</v>
      </c>
      <c r="D2157">
        <v>253</v>
      </c>
      <c r="E2157" s="1" t="s">
        <v>469</v>
      </c>
      <c r="F2157" s="1" t="s">
        <v>491</v>
      </c>
    </row>
    <row r="2158" spans="1:6" x14ac:dyDescent="0.35">
      <c r="A2158">
        <v>190</v>
      </c>
      <c r="B2158" s="1" t="s">
        <v>80</v>
      </c>
      <c r="C2158" s="1" t="s">
        <v>315</v>
      </c>
      <c r="D2158">
        <v>238</v>
      </c>
      <c r="E2158" s="1" t="s">
        <v>470</v>
      </c>
      <c r="F2158" s="1" t="s">
        <v>488</v>
      </c>
    </row>
    <row r="2159" spans="1:6" x14ac:dyDescent="0.35">
      <c r="A2159">
        <v>190</v>
      </c>
      <c r="B2159" s="1" t="s">
        <v>80</v>
      </c>
      <c r="C2159" s="1" t="s">
        <v>315</v>
      </c>
      <c r="D2159">
        <v>239</v>
      </c>
      <c r="E2159" s="1" t="s">
        <v>471</v>
      </c>
      <c r="F2159" s="1" t="s">
        <v>1017</v>
      </c>
    </row>
    <row r="2160" spans="1:6" x14ac:dyDescent="0.35">
      <c r="A2160">
        <v>190</v>
      </c>
      <c r="B2160" s="1" t="s">
        <v>80</v>
      </c>
      <c r="C2160" s="1" t="s">
        <v>315</v>
      </c>
      <c r="D2160">
        <v>240</v>
      </c>
      <c r="E2160" s="1" t="s">
        <v>472</v>
      </c>
      <c r="F2160" s="1" t="s">
        <v>491</v>
      </c>
    </row>
    <row r="2161" spans="1:6" x14ac:dyDescent="0.35">
      <c r="A2161">
        <v>190</v>
      </c>
      <c r="B2161" s="1" t="s">
        <v>80</v>
      </c>
      <c r="C2161" s="1" t="s">
        <v>315</v>
      </c>
      <c r="D2161">
        <v>241</v>
      </c>
      <c r="E2161" s="1" t="s">
        <v>473</v>
      </c>
      <c r="F2161" s="1" t="s">
        <v>508</v>
      </c>
    </row>
    <row r="2162" spans="1:6" x14ac:dyDescent="0.35">
      <c r="A2162">
        <v>190</v>
      </c>
      <c r="B2162" s="1" t="s">
        <v>80</v>
      </c>
      <c r="C2162" s="1" t="s">
        <v>315</v>
      </c>
      <c r="D2162">
        <v>243</v>
      </c>
      <c r="E2162" s="1" t="s">
        <v>474</v>
      </c>
      <c r="F2162" s="1" t="s">
        <v>508</v>
      </c>
    </row>
    <row r="2163" spans="1:6" x14ac:dyDescent="0.35">
      <c r="A2163">
        <v>190</v>
      </c>
      <c r="B2163" s="1" t="s">
        <v>80</v>
      </c>
      <c r="C2163" s="1" t="s">
        <v>315</v>
      </c>
      <c r="D2163">
        <v>244</v>
      </c>
      <c r="E2163" s="1" t="s">
        <v>481</v>
      </c>
      <c r="F2163" s="1"/>
    </row>
    <row r="2164" spans="1:6" x14ac:dyDescent="0.35">
      <c r="A2164">
        <v>190</v>
      </c>
      <c r="B2164" s="1" t="s">
        <v>80</v>
      </c>
      <c r="C2164" s="1" t="s">
        <v>315</v>
      </c>
      <c r="D2164">
        <v>300</v>
      </c>
      <c r="E2164" s="1" t="s">
        <v>475</v>
      </c>
      <c r="F2164" s="1" t="s">
        <v>1018</v>
      </c>
    </row>
    <row r="2165" spans="1:6" x14ac:dyDescent="0.35">
      <c r="A2165">
        <v>92</v>
      </c>
      <c r="B2165" s="1" t="s">
        <v>178</v>
      </c>
      <c r="C2165" s="1" t="s">
        <v>401</v>
      </c>
      <c r="D2165">
        <v>84</v>
      </c>
      <c r="E2165" s="1" t="s">
        <v>449</v>
      </c>
      <c r="F2165" s="1" t="s">
        <v>544</v>
      </c>
    </row>
    <row r="2166" spans="1:6" x14ac:dyDescent="0.35">
      <c r="A2166">
        <v>93</v>
      </c>
      <c r="B2166" s="1" t="s">
        <v>177</v>
      </c>
      <c r="C2166" s="1" t="s">
        <v>400</v>
      </c>
      <c r="D2166">
        <v>84</v>
      </c>
      <c r="E2166" s="1" t="s">
        <v>449</v>
      </c>
      <c r="F2166" s="1" t="s">
        <v>483</v>
      </c>
    </row>
    <row r="2167" spans="1:6" x14ac:dyDescent="0.35">
      <c r="A2167">
        <v>189</v>
      </c>
      <c r="B2167" s="1" t="s">
        <v>81</v>
      </c>
      <c r="C2167" s="1" t="s">
        <v>316</v>
      </c>
      <c r="D2167">
        <v>263</v>
      </c>
      <c r="E2167" s="1" t="s">
        <v>448</v>
      </c>
      <c r="F2167" s="1" t="s">
        <v>1019</v>
      </c>
    </row>
    <row r="2168" spans="1:6" x14ac:dyDescent="0.35">
      <c r="A2168">
        <v>189</v>
      </c>
      <c r="B2168" s="1" t="s">
        <v>81</v>
      </c>
      <c r="C2168" s="1" t="s">
        <v>316</v>
      </c>
      <c r="D2168">
        <v>97</v>
      </c>
      <c r="E2168" s="1" t="s">
        <v>450</v>
      </c>
      <c r="F2168" s="1" t="s">
        <v>1020</v>
      </c>
    </row>
    <row r="2169" spans="1:6" x14ac:dyDescent="0.35">
      <c r="A2169">
        <v>189</v>
      </c>
      <c r="B2169" s="1" t="s">
        <v>81</v>
      </c>
      <c r="C2169" s="1" t="s">
        <v>316</v>
      </c>
      <c r="D2169">
        <v>177</v>
      </c>
      <c r="E2169" s="1" t="s">
        <v>451</v>
      </c>
      <c r="F2169" s="1" t="s">
        <v>485</v>
      </c>
    </row>
    <row r="2170" spans="1:6" x14ac:dyDescent="0.35">
      <c r="A2170">
        <v>189</v>
      </c>
      <c r="B2170" s="1" t="s">
        <v>81</v>
      </c>
      <c r="C2170" s="1" t="s">
        <v>316</v>
      </c>
      <c r="D2170">
        <v>178</v>
      </c>
      <c r="E2170" s="1" t="s">
        <v>452</v>
      </c>
      <c r="F2170" s="1" t="s">
        <v>1021</v>
      </c>
    </row>
    <row r="2171" spans="1:6" x14ac:dyDescent="0.35">
      <c r="A2171">
        <v>189</v>
      </c>
      <c r="B2171" s="1" t="s">
        <v>81</v>
      </c>
      <c r="C2171" s="1" t="s">
        <v>316</v>
      </c>
      <c r="D2171">
        <v>213</v>
      </c>
      <c r="E2171" s="1" t="s">
        <v>453</v>
      </c>
      <c r="F2171" s="1" t="s">
        <v>488</v>
      </c>
    </row>
    <row r="2172" spans="1:6" x14ac:dyDescent="0.35">
      <c r="A2172">
        <v>189</v>
      </c>
      <c r="B2172" s="1" t="s">
        <v>81</v>
      </c>
      <c r="C2172" s="1" t="s">
        <v>316</v>
      </c>
      <c r="D2172">
        <v>213</v>
      </c>
      <c r="E2172" s="1" t="s">
        <v>453</v>
      </c>
      <c r="F2172" s="1" t="s">
        <v>490</v>
      </c>
    </row>
    <row r="2173" spans="1:6" x14ac:dyDescent="0.35">
      <c r="A2173">
        <v>189</v>
      </c>
      <c r="B2173" s="1" t="s">
        <v>81</v>
      </c>
      <c r="C2173" s="1" t="s">
        <v>316</v>
      </c>
      <c r="D2173">
        <v>219</v>
      </c>
      <c r="E2173" s="1" t="s">
        <v>454</v>
      </c>
      <c r="F2173" s="1" t="s">
        <v>489</v>
      </c>
    </row>
    <row r="2174" spans="1:6" x14ac:dyDescent="0.35">
      <c r="A2174">
        <v>189</v>
      </c>
      <c r="B2174" s="1" t="s">
        <v>81</v>
      </c>
      <c r="C2174" s="1" t="s">
        <v>316</v>
      </c>
      <c r="D2174">
        <v>221</v>
      </c>
      <c r="E2174" s="1" t="s">
        <v>455</v>
      </c>
      <c r="F2174" s="1" t="s">
        <v>488</v>
      </c>
    </row>
    <row r="2175" spans="1:6" x14ac:dyDescent="0.35">
      <c r="A2175">
        <v>189</v>
      </c>
      <c r="B2175" s="1" t="s">
        <v>81</v>
      </c>
      <c r="C2175" s="1" t="s">
        <v>316</v>
      </c>
      <c r="D2175">
        <v>222</v>
      </c>
      <c r="E2175" s="1" t="s">
        <v>456</v>
      </c>
      <c r="F2175" s="1" t="s">
        <v>490</v>
      </c>
    </row>
    <row r="2176" spans="1:6" x14ac:dyDescent="0.35">
      <c r="A2176">
        <v>189</v>
      </c>
      <c r="B2176" s="1" t="s">
        <v>81</v>
      </c>
      <c r="C2176" s="1" t="s">
        <v>316</v>
      </c>
      <c r="D2176">
        <v>223</v>
      </c>
      <c r="E2176" s="1" t="s">
        <v>457</v>
      </c>
      <c r="F2176" s="1" t="s">
        <v>652</v>
      </c>
    </row>
    <row r="2177" spans="1:6" x14ac:dyDescent="0.35">
      <c r="A2177">
        <v>189</v>
      </c>
      <c r="B2177" s="1" t="s">
        <v>81</v>
      </c>
      <c r="C2177" s="1" t="s">
        <v>316</v>
      </c>
      <c r="D2177">
        <v>224</v>
      </c>
      <c r="E2177" s="1" t="s">
        <v>458</v>
      </c>
      <c r="F2177" s="1" t="s">
        <v>488</v>
      </c>
    </row>
    <row r="2178" spans="1:6" x14ac:dyDescent="0.35">
      <c r="A2178">
        <v>189</v>
      </c>
      <c r="B2178" s="1" t="s">
        <v>81</v>
      </c>
      <c r="C2178" s="1" t="s">
        <v>316</v>
      </c>
      <c r="D2178">
        <v>226</v>
      </c>
      <c r="E2178" s="1" t="s">
        <v>477</v>
      </c>
      <c r="F2178" s="1" t="s">
        <v>489</v>
      </c>
    </row>
    <row r="2179" spans="1:6" x14ac:dyDescent="0.35">
      <c r="A2179">
        <v>189</v>
      </c>
      <c r="B2179" s="1" t="s">
        <v>81</v>
      </c>
      <c r="C2179" s="1" t="s">
        <v>316</v>
      </c>
      <c r="D2179">
        <v>191</v>
      </c>
      <c r="E2179" s="1" t="s">
        <v>459</v>
      </c>
      <c r="F2179" s="1" t="s">
        <v>491</v>
      </c>
    </row>
    <row r="2180" spans="1:6" x14ac:dyDescent="0.35">
      <c r="A2180">
        <v>189</v>
      </c>
      <c r="B2180" s="1" t="s">
        <v>81</v>
      </c>
      <c r="C2180" s="1" t="s">
        <v>316</v>
      </c>
      <c r="D2180">
        <v>191</v>
      </c>
      <c r="E2180" s="1" t="s">
        <v>459</v>
      </c>
      <c r="F2180" s="1" t="s">
        <v>508</v>
      </c>
    </row>
    <row r="2181" spans="1:6" x14ac:dyDescent="0.35">
      <c r="A2181">
        <v>189</v>
      </c>
      <c r="B2181" s="1" t="s">
        <v>81</v>
      </c>
      <c r="C2181" s="1" t="s">
        <v>316</v>
      </c>
      <c r="D2181">
        <v>201</v>
      </c>
      <c r="E2181" s="1" t="s">
        <v>460</v>
      </c>
      <c r="F2181" s="1" t="s">
        <v>491</v>
      </c>
    </row>
    <row r="2182" spans="1:6" x14ac:dyDescent="0.35">
      <c r="A2182">
        <v>189</v>
      </c>
      <c r="B2182" s="1" t="s">
        <v>81</v>
      </c>
      <c r="C2182" s="1" t="s">
        <v>316</v>
      </c>
      <c r="D2182">
        <v>201</v>
      </c>
      <c r="E2182" s="1" t="s">
        <v>460</v>
      </c>
      <c r="F2182" s="1" t="s">
        <v>489</v>
      </c>
    </row>
    <row r="2183" spans="1:6" x14ac:dyDescent="0.35">
      <c r="A2183">
        <v>189</v>
      </c>
      <c r="B2183" s="1" t="s">
        <v>81</v>
      </c>
      <c r="C2183" s="1" t="s">
        <v>316</v>
      </c>
      <c r="D2183">
        <v>207</v>
      </c>
      <c r="E2183" s="1" t="s">
        <v>461</v>
      </c>
      <c r="F2183" s="1" t="s">
        <v>489</v>
      </c>
    </row>
    <row r="2184" spans="1:6" x14ac:dyDescent="0.35">
      <c r="A2184">
        <v>189</v>
      </c>
      <c r="B2184" s="1" t="s">
        <v>81</v>
      </c>
      <c r="C2184" s="1" t="s">
        <v>316</v>
      </c>
      <c r="D2184">
        <v>208</v>
      </c>
      <c r="E2184" s="1" t="s">
        <v>480</v>
      </c>
      <c r="F2184" s="1" t="s">
        <v>1022</v>
      </c>
    </row>
    <row r="2185" spans="1:6" x14ac:dyDescent="0.35">
      <c r="A2185">
        <v>189</v>
      </c>
      <c r="B2185" s="1" t="s">
        <v>81</v>
      </c>
      <c r="C2185" s="1" t="s">
        <v>316</v>
      </c>
      <c r="D2185">
        <v>232</v>
      </c>
      <c r="E2185" s="1" t="s">
        <v>462</v>
      </c>
      <c r="F2185" s="1" t="s">
        <v>508</v>
      </c>
    </row>
    <row r="2186" spans="1:6" x14ac:dyDescent="0.35">
      <c r="A2186">
        <v>189</v>
      </c>
      <c r="B2186" s="1" t="s">
        <v>81</v>
      </c>
      <c r="C2186" s="1" t="s">
        <v>316</v>
      </c>
      <c r="D2186">
        <v>233</v>
      </c>
      <c r="E2186" s="1" t="s">
        <v>463</v>
      </c>
      <c r="F2186" s="1" t="s">
        <v>508</v>
      </c>
    </row>
    <row r="2187" spans="1:6" x14ac:dyDescent="0.35">
      <c r="A2187">
        <v>189</v>
      </c>
      <c r="B2187" s="1" t="s">
        <v>81</v>
      </c>
      <c r="C2187" s="1" t="s">
        <v>316</v>
      </c>
      <c r="D2187">
        <v>160</v>
      </c>
      <c r="E2187" s="1" t="s">
        <v>464</v>
      </c>
      <c r="F2187" s="1" t="s">
        <v>492</v>
      </c>
    </row>
    <row r="2188" spans="1:6" x14ac:dyDescent="0.35">
      <c r="A2188">
        <v>189</v>
      </c>
      <c r="B2188" s="1" t="s">
        <v>81</v>
      </c>
      <c r="C2188" s="1" t="s">
        <v>316</v>
      </c>
      <c r="D2188">
        <v>234</v>
      </c>
      <c r="E2188" s="1" t="s">
        <v>465</v>
      </c>
      <c r="F2188" s="1" t="s">
        <v>508</v>
      </c>
    </row>
    <row r="2189" spans="1:6" x14ac:dyDescent="0.35">
      <c r="A2189">
        <v>189</v>
      </c>
      <c r="B2189" s="1" t="s">
        <v>81</v>
      </c>
      <c r="C2189" s="1" t="s">
        <v>316</v>
      </c>
      <c r="D2189">
        <v>235</v>
      </c>
      <c r="E2189" s="1" t="s">
        <v>466</v>
      </c>
      <c r="F2189" s="1" t="s">
        <v>491</v>
      </c>
    </row>
    <row r="2190" spans="1:6" x14ac:dyDescent="0.35">
      <c r="A2190">
        <v>189</v>
      </c>
      <c r="B2190" s="1" t="s">
        <v>81</v>
      </c>
      <c r="C2190" s="1" t="s">
        <v>316</v>
      </c>
      <c r="D2190">
        <v>237</v>
      </c>
      <c r="E2190" s="1" t="s">
        <v>468</v>
      </c>
      <c r="F2190" s="1" t="s">
        <v>1023</v>
      </c>
    </row>
    <row r="2191" spans="1:6" x14ac:dyDescent="0.35">
      <c r="A2191">
        <v>189</v>
      </c>
      <c r="B2191" s="1" t="s">
        <v>81</v>
      </c>
      <c r="C2191" s="1" t="s">
        <v>316</v>
      </c>
      <c r="D2191">
        <v>253</v>
      </c>
      <c r="E2191" s="1" t="s">
        <v>469</v>
      </c>
      <c r="F2191" s="1" t="s">
        <v>491</v>
      </c>
    </row>
    <row r="2192" spans="1:6" x14ac:dyDescent="0.35">
      <c r="A2192">
        <v>189</v>
      </c>
      <c r="B2192" s="1" t="s">
        <v>81</v>
      </c>
      <c r="C2192" s="1" t="s">
        <v>316</v>
      </c>
      <c r="D2192">
        <v>254</v>
      </c>
      <c r="E2192" s="1" t="s">
        <v>479</v>
      </c>
      <c r="F2192" s="1" t="s">
        <v>1024</v>
      </c>
    </row>
    <row r="2193" spans="1:6" x14ac:dyDescent="0.35">
      <c r="A2193">
        <v>189</v>
      </c>
      <c r="B2193" s="1" t="s">
        <v>81</v>
      </c>
      <c r="C2193" s="1" t="s">
        <v>316</v>
      </c>
      <c r="D2193">
        <v>238</v>
      </c>
      <c r="E2193" s="1" t="s">
        <v>470</v>
      </c>
      <c r="F2193" s="1" t="s">
        <v>488</v>
      </c>
    </row>
    <row r="2194" spans="1:6" x14ac:dyDescent="0.35">
      <c r="A2194">
        <v>189</v>
      </c>
      <c r="B2194" s="1" t="s">
        <v>81</v>
      </c>
      <c r="C2194" s="1" t="s">
        <v>316</v>
      </c>
      <c r="D2194">
        <v>239</v>
      </c>
      <c r="E2194" s="1" t="s">
        <v>471</v>
      </c>
      <c r="F2194" s="1" t="s">
        <v>1025</v>
      </c>
    </row>
    <row r="2195" spans="1:6" x14ac:dyDescent="0.35">
      <c r="A2195">
        <v>189</v>
      </c>
      <c r="B2195" s="1" t="s">
        <v>81</v>
      </c>
      <c r="C2195" s="1" t="s">
        <v>316</v>
      </c>
      <c r="D2195">
        <v>240</v>
      </c>
      <c r="E2195" s="1" t="s">
        <v>472</v>
      </c>
      <c r="F2195" s="1" t="s">
        <v>491</v>
      </c>
    </row>
    <row r="2196" spans="1:6" x14ac:dyDescent="0.35">
      <c r="A2196">
        <v>189</v>
      </c>
      <c r="B2196" s="1" t="s">
        <v>81</v>
      </c>
      <c r="C2196" s="1" t="s">
        <v>316</v>
      </c>
      <c r="D2196">
        <v>241</v>
      </c>
      <c r="E2196" s="1" t="s">
        <v>473</v>
      </c>
      <c r="F2196" s="1" t="s">
        <v>491</v>
      </c>
    </row>
    <row r="2197" spans="1:6" x14ac:dyDescent="0.35">
      <c r="A2197">
        <v>189</v>
      </c>
      <c r="B2197" s="1" t="s">
        <v>81</v>
      </c>
      <c r="C2197" s="1" t="s">
        <v>316</v>
      </c>
      <c r="D2197">
        <v>243</v>
      </c>
      <c r="E2197" s="1" t="s">
        <v>474</v>
      </c>
      <c r="F2197" s="1" t="s">
        <v>508</v>
      </c>
    </row>
    <row r="2198" spans="1:6" x14ac:dyDescent="0.35">
      <c r="A2198">
        <v>189</v>
      </c>
      <c r="B2198" s="1" t="s">
        <v>81</v>
      </c>
      <c r="C2198" s="1" t="s">
        <v>316</v>
      </c>
      <c r="D2198">
        <v>300</v>
      </c>
      <c r="E2198" s="1" t="s">
        <v>475</v>
      </c>
      <c r="F2198" s="1" t="s">
        <v>1026</v>
      </c>
    </row>
    <row r="2199" spans="1:6" x14ac:dyDescent="0.35">
      <c r="A2199">
        <v>188</v>
      </c>
      <c r="B2199" s="1" t="s">
        <v>82</v>
      </c>
      <c r="C2199" s="1" t="s">
        <v>317</v>
      </c>
      <c r="D2199">
        <v>263</v>
      </c>
      <c r="E2199" s="1" t="s">
        <v>448</v>
      </c>
      <c r="F2199" s="1" t="s">
        <v>1027</v>
      </c>
    </row>
    <row r="2200" spans="1:6" x14ac:dyDescent="0.35">
      <c r="A2200">
        <v>188</v>
      </c>
      <c r="B2200" s="1" t="s">
        <v>82</v>
      </c>
      <c r="C2200" s="1" t="s">
        <v>317</v>
      </c>
      <c r="D2200">
        <v>97</v>
      </c>
      <c r="E2200" s="1" t="s">
        <v>450</v>
      </c>
      <c r="F2200" s="1" t="s">
        <v>1028</v>
      </c>
    </row>
    <row r="2201" spans="1:6" x14ac:dyDescent="0.35">
      <c r="A2201">
        <v>188</v>
      </c>
      <c r="B2201" s="1" t="s">
        <v>82</v>
      </c>
      <c r="C2201" s="1" t="s">
        <v>317</v>
      </c>
      <c r="D2201">
        <v>177</v>
      </c>
      <c r="E2201" s="1" t="s">
        <v>451</v>
      </c>
      <c r="F2201" s="1" t="s">
        <v>485</v>
      </c>
    </row>
    <row r="2202" spans="1:6" x14ac:dyDescent="0.35">
      <c r="A2202">
        <v>188</v>
      </c>
      <c r="B2202" s="1" t="s">
        <v>82</v>
      </c>
      <c r="C2202" s="1" t="s">
        <v>317</v>
      </c>
      <c r="D2202">
        <v>178</v>
      </c>
      <c r="E2202" s="1" t="s">
        <v>452</v>
      </c>
      <c r="F2202" s="1" t="s">
        <v>486</v>
      </c>
    </row>
    <row r="2203" spans="1:6" x14ac:dyDescent="0.35">
      <c r="A2203">
        <v>188</v>
      </c>
      <c r="B2203" s="1" t="s">
        <v>82</v>
      </c>
      <c r="C2203" s="1" t="s">
        <v>317</v>
      </c>
      <c r="D2203">
        <v>213</v>
      </c>
      <c r="E2203" s="1" t="s">
        <v>453</v>
      </c>
      <c r="F2203" s="1" t="s">
        <v>491</v>
      </c>
    </row>
    <row r="2204" spans="1:6" x14ac:dyDescent="0.35">
      <c r="A2204">
        <v>188</v>
      </c>
      <c r="B2204" s="1" t="s">
        <v>82</v>
      </c>
      <c r="C2204" s="1" t="s">
        <v>317</v>
      </c>
      <c r="D2204">
        <v>213</v>
      </c>
      <c r="E2204" s="1" t="s">
        <v>453</v>
      </c>
      <c r="F2204" s="1" t="s">
        <v>490</v>
      </c>
    </row>
    <row r="2205" spans="1:6" x14ac:dyDescent="0.35">
      <c r="A2205">
        <v>188</v>
      </c>
      <c r="B2205" s="1" t="s">
        <v>82</v>
      </c>
      <c r="C2205" s="1" t="s">
        <v>317</v>
      </c>
      <c r="D2205">
        <v>213</v>
      </c>
      <c r="E2205" s="1" t="s">
        <v>453</v>
      </c>
      <c r="F2205" s="1" t="s">
        <v>487</v>
      </c>
    </row>
    <row r="2206" spans="1:6" x14ac:dyDescent="0.35">
      <c r="A2206">
        <v>188</v>
      </c>
      <c r="B2206" s="1" t="s">
        <v>82</v>
      </c>
      <c r="C2206" s="1" t="s">
        <v>317</v>
      </c>
      <c r="D2206">
        <v>219</v>
      </c>
      <c r="E2206" s="1" t="s">
        <v>454</v>
      </c>
      <c r="F2206" s="1" t="s">
        <v>508</v>
      </c>
    </row>
    <row r="2207" spans="1:6" x14ac:dyDescent="0.35">
      <c r="A2207">
        <v>188</v>
      </c>
      <c r="B2207" s="1" t="s">
        <v>82</v>
      </c>
      <c r="C2207" s="1" t="s">
        <v>317</v>
      </c>
      <c r="D2207">
        <v>221</v>
      </c>
      <c r="E2207" s="1" t="s">
        <v>455</v>
      </c>
      <c r="F2207" s="1" t="s">
        <v>489</v>
      </c>
    </row>
    <row r="2208" spans="1:6" x14ac:dyDescent="0.35">
      <c r="A2208">
        <v>188</v>
      </c>
      <c r="B2208" s="1" t="s">
        <v>82</v>
      </c>
      <c r="C2208" s="1" t="s">
        <v>317</v>
      </c>
      <c r="D2208">
        <v>222</v>
      </c>
      <c r="E2208" s="1" t="s">
        <v>456</v>
      </c>
      <c r="F2208" s="1" t="s">
        <v>489</v>
      </c>
    </row>
    <row r="2209" spans="1:6" x14ac:dyDescent="0.35">
      <c r="A2209">
        <v>188</v>
      </c>
      <c r="B2209" s="1" t="s">
        <v>82</v>
      </c>
      <c r="C2209" s="1" t="s">
        <v>317</v>
      </c>
      <c r="D2209">
        <v>223</v>
      </c>
      <c r="E2209" s="1" t="s">
        <v>457</v>
      </c>
      <c r="F2209" s="1" t="s">
        <v>483</v>
      </c>
    </row>
    <row r="2210" spans="1:6" x14ac:dyDescent="0.35">
      <c r="A2210">
        <v>188</v>
      </c>
      <c r="B2210" s="1" t="s">
        <v>82</v>
      </c>
      <c r="C2210" s="1" t="s">
        <v>317</v>
      </c>
      <c r="D2210">
        <v>224</v>
      </c>
      <c r="E2210" s="1" t="s">
        <v>458</v>
      </c>
      <c r="F2210" s="1" t="s">
        <v>489</v>
      </c>
    </row>
    <row r="2211" spans="1:6" x14ac:dyDescent="0.35">
      <c r="A2211">
        <v>188</v>
      </c>
      <c r="B2211" s="1" t="s">
        <v>82</v>
      </c>
      <c r="C2211" s="1" t="s">
        <v>317</v>
      </c>
      <c r="D2211">
        <v>226</v>
      </c>
      <c r="E2211" s="1" t="s">
        <v>477</v>
      </c>
      <c r="F2211" s="1" t="s">
        <v>489</v>
      </c>
    </row>
    <row r="2212" spans="1:6" x14ac:dyDescent="0.35">
      <c r="A2212">
        <v>188</v>
      </c>
      <c r="B2212" s="1" t="s">
        <v>82</v>
      </c>
      <c r="C2212" s="1" t="s">
        <v>317</v>
      </c>
      <c r="D2212">
        <v>191</v>
      </c>
      <c r="E2212" s="1" t="s">
        <v>459</v>
      </c>
      <c r="F2212" s="1" t="s">
        <v>504</v>
      </c>
    </row>
    <row r="2213" spans="1:6" x14ac:dyDescent="0.35">
      <c r="A2213">
        <v>188</v>
      </c>
      <c r="B2213" s="1" t="s">
        <v>82</v>
      </c>
      <c r="C2213" s="1" t="s">
        <v>317</v>
      </c>
      <c r="D2213">
        <v>192</v>
      </c>
      <c r="E2213" s="1" t="s">
        <v>478</v>
      </c>
      <c r="F2213" s="1" t="s">
        <v>1029</v>
      </c>
    </row>
    <row r="2214" spans="1:6" x14ac:dyDescent="0.35">
      <c r="A2214">
        <v>188</v>
      </c>
      <c r="B2214" s="1" t="s">
        <v>82</v>
      </c>
      <c r="C2214" s="1" t="s">
        <v>317</v>
      </c>
      <c r="D2214">
        <v>201</v>
      </c>
      <c r="E2214" s="1" t="s">
        <v>460</v>
      </c>
      <c r="F2214" s="1" t="s">
        <v>508</v>
      </c>
    </row>
    <row r="2215" spans="1:6" x14ac:dyDescent="0.35">
      <c r="A2215">
        <v>188</v>
      </c>
      <c r="B2215" s="1" t="s">
        <v>82</v>
      </c>
      <c r="C2215" s="1" t="s">
        <v>317</v>
      </c>
      <c r="D2215">
        <v>201</v>
      </c>
      <c r="E2215" s="1" t="s">
        <v>460</v>
      </c>
      <c r="F2215" s="1" t="s">
        <v>488</v>
      </c>
    </row>
    <row r="2216" spans="1:6" x14ac:dyDescent="0.35">
      <c r="A2216">
        <v>188</v>
      </c>
      <c r="B2216" s="1" t="s">
        <v>82</v>
      </c>
      <c r="C2216" s="1" t="s">
        <v>317</v>
      </c>
      <c r="D2216">
        <v>201</v>
      </c>
      <c r="E2216" s="1" t="s">
        <v>460</v>
      </c>
      <c r="F2216" s="1" t="s">
        <v>489</v>
      </c>
    </row>
    <row r="2217" spans="1:6" x14ac:dyDescent="0.35">
      <c r="A2217">
        <v>188</v>
      </c>
      <c r="B2217" s="1" t="s">
        <v>82</v>
      </c>
      <c r="C2217" s="1" t="s">
        <v>317</v>
      </c>
      <c r="D2217">
        <v>207</v>
      </c>
      <c r="E2217" s="1" t="s">
        <v>461</v>
      </c>
      <c r="F2217" s="1" t="s">
        <v>489</v>
      </c>
    </row>
    <row r="2218" spans="1:6" x14ac:dyDescent="0.35">
      <c r="A2218">
        <v>188</v>
      </c>
      <c r="B2218" s="1" t="s">
        <v>82</v>
      </c>
      <c r="C2218" s="1" t="s">
        <v>317</v>
      </c>
      <c r="D2218">
        <v>208</v>
      </c>
      <c r="E2218" s="1" t="s">
        <v>480</v>
      </c>
      <c r="F2218" s="1" t="s">
        <v>1030</v>
      </c>
    </row>
    <row r="2219" spans="1:6" x14ac:dyDescent="0.35">
      <c r="A2219">
        <v>188</v>
      </c>
      <c r="B2219" s="1" t="s">
        <v>82</v>
      </c>
      <c r="C2219" s="1" t="s">
        <v>317</v>
      </c>
      <c r="D2219">
        <v>232</v>
      </c>
      <c r="E2219" s="1" t="s">
        <v>462</v>
      </c>
      <c r="F2219" s="1" t="s">
        <v>491</v>
      </c>
    </row>
    <row r="2220" spans="1:6" x14ac:dyDescent="0.35">
      <c r="A2220">
        <v>188</v>
      </c>
      <c r="B2220" s="1" t="s">
        <v>82</v>
      </c>
      <c r="C2220" s="1" t="s">
        <v>317</v>
      </c>
      <c r="D2220">
        <v>233</v>
      </c>
      <c r="E2220" s="1" t="s">
        <v>463</v>
      </c>
      <c r="F2220" s="1" t="s">
        <v>491</v>
      </c>
    </row>
    <row r="2221" spans="1:6" x14ac:dyDescent="0.35">
      <c r="A2221">
        <v>188</v>
      </c>
      <c r="B2221" s="1" t="s">
        <v>82</v>
      </c>
      <c r="C2221" s="1" t="s">
        <v>317</v>
      </c>
      <c r="D2221">
        <v>160</v>
      </c>
      <c r="E2221" s="1" t="s">
        <v>464</v>
      </c>
      <c r="F2221" s="1" t="s">
        <v>1031</v>
      </c>
    </row>
    <row r="2222" spans="1:6" x14ac:dyDescent="0.35">
      <c r="A2222">
        <v>188</v>
      </c>
      <c r="B2222" s="1" t="s">
        <v>82</v>
      </c>
      <c r="C2222" s="1" t="s">
        <v>317</v>
      </c>
      <c r="D2222">
        <v>234</v>
      </c>
      <c r="E2222" s="1" t="s">
        <v>465</v>
      </c>
      <c r="F2222" s="1" t="s">
        <v>508</v>
      </c>
    </row>
    <row r="2223" spans="1:6" x14ac:dyDescent="0.35">
      <c r="A2223">
        <v>188</v>
      </c>
      <c r="B2223" s="1" t="s">
        <v>82</v>
      </c>
      <c r="C2223" s="1" t="s">
        <v>317</v>
      </c>
      <c r="D2223">
        <v>235</v>
      </c>
      <c r="E2223" s="1" t="s">
        <v>466</v>
      </c>
      <c r="F2223" s="1" t="s">
        <v>508</v>
      </c>
    </row>
    <row r="2224" spans="1:6" x14ac:dyDescent="0.35">
      <c r="A2224">
        <v>188</v>
      </c>
      <c r="B2224" s="1" t="s">
        <v>82</v>
      </c>
      <c r="C2224" s="1" t="s">
        <v>317</v>
      </c>
      <c r="D2224">
        <v>236</v>
      </c>
      <c r="E2224" s="1" t="s">
        <v>467</v>
      </c>
      <c r="F2224" s="1" t="s">
        <v>1032</v>
      </c>
    </row>
    <row r="2225" spans="1:6" x14ac:dyDescent="0.35">
      <c r="A2225">
        <v>188</v>
      </c>
      <c r="B2225" s="1" t="s">
        <v>82</v>
      </c>
      <c r="C2225" s="1" t="s">
        <v>317</v>
      </c>
      <c r="D2225">
        <v>237</v>
      </c>
      <c r="E2225" s="1" t="s">
        <v>468</v>
      </c>
      <c r="F2225" s="1" t="s">
        <v>1033</v>
      </c>
    </row>
    <row r="2226" spans="1:6" x14ac:dyDescent="0.35">
      <c r="A2226">
        <v>188</v>
      </c>
      <c r="B2226" s="1" t="s">
        <v>82</v>
      </c>
      <c r="C2226" s="1" t="s">
        <v>317</v>
      </c>
      <c r="D2226">
        <v>253</v>
      </c>
      <c r="E2226" s="1" t="s">
        <v>469</v>
      </c>
      <c r="F2226" s="1" t="s">
        <v>491</v>
      </c>
    </row>
    <row r="2227" spans="1:6" x14ac:dyDescent="0.35">
      <c r="A2227">
        <v>188</v>
      </c>
      <c r="B2227" s="1" t="s">
        <v>82</v>
      </c>
      <c r="C2227" s="1" t="s">
        <v>317</v>
      </c>
      <c r="D2227">
        <v>254</v>
      </c>
      <c r="E2227" s="1" t="s">
        <v>479</v>
      </c>
      <c r="F2227" s="1" t="s">
        <v>1034</v>
      </c>
    </row>
    <row r="2228" spans="1:6" x14ac:dyDescent="0.35">
      <c r="A2228">
        <v>188</v>
      </c>
      <c r="B2228" s="1" t="s">
        <v>82</v>
      </c>
      <c r="C2228" s="1" t="s">
        <v>317</v>
      </c>
      <c r="D2228">
        <v>238</v>
      </c>
      <c r="E2228" s="1" t="s">
        <v>470</v>
      </c>
      <c r="F2228" s="1" t="s">
        <v>488</v>
      </c>
    </row>
    <row r="2229" spans="1:6" x14ac:dyDescent="0.35">
      <c r="A2229">
        <v>188</v>
      </c>
      <c r="B2229" s="1" t="s">
        <v>82</v>
      </c>
      <c r="C2229" s="1" t="s">
        <v>317</v>
      </c>
      <c r="D2229">
        <v>239</v>
      </c>
      <c r="E2229" s="1" t="s">
        <v>471</v>
      </c>
      <c r="F2229" s="1" t="s">
        <v>1035</v>
      </c>
    </row>
    <row r="2230" spans="1:6" x14ac:dyDescent="0.35">
      <c r="A2230">
        <v>188</v>
      </c>
      <c r="B2230" s="1" t="s">
        <v>82</v>
      </c>
      <c r="C2230" s="1" t="s">
        <v>317</v>
      </c>
      <c r="D2230">
        <v>240</v>
      </c>
      <c r="E2230" s="1" t="s">
        <v>472</v>
      </c>
      <c r="F2230" s="1" t="s">
        <v>491</v>
      </c>
    </row>
    <row r="2231" spans="1:6" x14ac:dyDescent="0.35">
      <c r="A2231">
        <v>188</v>
      </c>
      <c r="B2231" s="1" t="s">
        <v>82</v>
      </c>
      <c r="C2231" s="1" t="s">
        <v>317</v>
      </c>
      <c r="D2231">
        <v>241</v>
      </c>
      <c r="E2231" s="1" t="s">
        <v>473</v>
      </c>
      <c r="F2231" s="1" t="s">
        <v>491</v>
      </c>
    </row>
    <row r="2232" spans="1:6" x14ac:dyDescent="0.35">
      <c r="A2232">
        <v>188</v>
      </c>
      <c r="B2232" s="1" t="s">
        <v>82</v>
      </c>
      <c r="C2232" s="1" t="s">
        <v>317</v>
      </c>
      <c r="D2232">
        <v>243</v>
      </c>
      <c r="E2232" s="1" t="s">
        <v>474</v>
      </c>
      <c r="F2232" s="1" t="s">
        <v>491</v>
      </c>
    </row>
    <row r="2233" spans="1:6" x14ac:dyDescent="0.35">
      <c r="A2233">
        <v>188</v>
      </c>
      <c r="B2233" s="1" t="s">
        <v>82</v>
      </c>
      <c r="C2233" s="1" t="s">
        <v>317</v>
      </c>
      <c r="D2233">
        <v>244</v>
      </c>
      <c r="E2233" s="1" t="s">
        <v>481</v>
      </c>
      <c r="F2233" s="1" t="s">
        <v>1036</v>
      </c>
    </row>
    <row r="2234" spans="1:6" x14ac:dyDescent="0.35">
      <c r="A2234">
        <v>188</v>
      </c>
      <c r="B2234" s="1" t="s">
        <v>82</v>
      </c>
      <c r="C2234" s="1" t="s">
        <v>317</v>
      </c>
      <c r="D2234">
        <v>300</v>
      </c>
      <c r="E2234" s="1" t="s">
        <v>475</v>
      </c>
      <c r="F2234" s="1" t="s">
        <v>1037</v>
      </c>
    </row>
    <row r="2235" spans="1:6" x14ac:dyDescent="0.35">
      <c r="A2235">
        <v>94</v>
      </c>
      <c r="B2235" s="1" t="s">
        <v>176</v>
      </c>
      <c r="C2235" s="1" t="s">
        <v>399</v>
      </c>
      <c r="D2235">
        <v>84</v>
      </c>
      <c r="E2235" s="1" t="s">
        <v>449</v>
      </c>
      <c r="F2235" s="1" t="s">
        <v>1729</v>
      </c>
    </row>
    <row r="2236" spans="1:6" x14ac:dyDescent="0.35">
      <c r="A2236">
        <v>187</v>
      </c>
      <c r="B2236" s="1" t="s">
        <v>83</v>
      </c>
      <c r="C2236" s="1" t="s">
        <v>318</v>
      </c>
      <c r="D2236">
        <v>263</v>
      </c>
      <c r="E2236" s="1" t="s">
        <v>448</v>
      </c>
      <c r="F2236" s="1" t="s">
        <v>1038</v>
      </c>
    </row>
    <row r="2237" spans="1:6" x14ac:dyDescent="0.35">
      <c r="A2237">
        <v>187</v>
      </c>
      <c r="B2237" s="1" t="s">
        <v>83</v>
      </c>
      <c r="C2237" s="1" t="s">
        <v>318</v>
      </c>
      <c r="D2237">
        <v>97</v>
      </c>
      <c r="E2237" s="1" t="s">
        <v>450</v>
      </c>
      <c r="F2237" s="1" t="s">
        <v>1039</v>
      </c>
    </row>
    <row r="2238" spans="1:6" x14ac:dyDescent="0.35">
      <c r="A2238">
        <v>187</v>
      </c>
      <c r="B2238" s="1" t="s">
        <v>83</v>
      </c>
      <c r="C2238" s="1" t="s">
        <v>318</v>
      </c>
      <c r="D2238">
        <v>177</v>
      </c>
      <c r="E2238" s="1" t="s">
        <v>451</v>
      </c>
      <c r="F2238" s="1" t="s">
        <v>485</v>
      </c>
    </row>
    <row r="2239" spans="1:6" x14ac:dyDescent="0.35">
      <c r="A2239">
        <v>187</v>
      </c>
      <c r="B2239" s="1" t="s">
        <v>83</v>
      </c>
      <c r="C2239" s="1" t="s">
        <v>318</v>
      </c>
      <c r="D2239">
        <v>178</v>
      </c>
      <c r="E2239" s="1" t="s">
        <v>452</v>
      </c>
      <c r="F2239" s="1" t="s">
        <v>1040</v>
      </c>
    </row>
    <row r="2240" spans="1:6" x14ac:dyDescent="0.35">
      <c r="A2240">
        <v>187</v>
      </c>
      <c r="B2240" s="1" t="s">
        <v>83</v>
      </c>
      <c r="C2240" s="1" t="s">
        <v>318</v>
      </c>
      <c r="D2240">
        <v>213</v>
      </c>
      <c r="E2240" s="1" t="s">
        <v>453</v>
      </c>
      <c r="F2240" s="1" t="s">
        <v>491</v>
      </c>
    </row>
    <row r="2241" spans="1:6" x14ac:dyDescent="0.35">
      <c r="A2241">
        <v>187</v>
      </c>
      <c r="B2241" s="1" t="s">
        <v>83</v>
      </c>
      <c r="C2241" s="1" t="s">
        <v>318</v>
      </c>
      <c r="D2241">
        <v>213</v>
      </c>
      <c r="E2241" s="1" t="s">
        <v>453</v>
      </c>
      <c r="F2241" s="1" t="s">
        <v>490</v>
      </c>
    </row>
    <row r="2242" spans="1:6" x14ac:dyDescent="0.35">
      <c r="A2242">
        <v>187</v>
      </c>
      <c r="B2242" s="1" t="s">
        <v>83</v>
      </c>
      <c r="C2242" s="1" t="s">
        <v>318</v>
      </c>
      <c r="D2242">
        <v>219</v>
      </c>
      <c r="E2242" s="1" t="s">
        <v>454</v>
      </c>
      <c r="F2242" s="1" t="s">
        <v>491</v>
      </c>
    </row>
    <row r="2243" spans="1:6" x14ac:dyDescent="0.35">
      <c r="A2243">
        <v>187</v>
      </c>
      <c r="B2243" s="1" t="s">
        <v>83</v>
      </c>
      <c r="C2243" s="1" t="s">
        <v>318</v>
      </c>
      <c r="D2243">
        <v>221</v>
      </c>
      <c r="E2243" s="1" t="s">
        <v>455</v>
      </c>
      <c r="F2243" s="1" t="s">
        <v>489</v>
      </c>
    </row>
    <row r="2244" spans="1:6" x14ac:dyDescent="0.35">
      <c r="A2244">
        <v>187</v>
      </c>
      <c r="B2244" s="1" t="s">
        <v>83</v>
      </c>
      <c r="C2244" s="1" t="s">
        <v>318</v>
      </c>
      <c r="D2244">
        <v>222</v>
      </c>
      <c r="E2244" s="1" t="s">
        <v>456</v>
      </c>
      <c r="F2244" s="1" t="s">
        <v>490</v>
      </c>
    </row>
    <row r="2245" spans="1:6" x14ac:dyDescent="0.35">
      <c r="A2245">
        <v>187</v>
      </c>
      <c r="B2245" s="1" t="s">
        <v>83</v>
      </c>
      <c r="C2245" s="1" t="s">
        <v>318</v>
      </c>
      <c r="D2245">
        <v>223</v>
      </c>
      <c r="E2245" s="1" t="s">
        <v>457</v>
      </c>
      <c r="F2245" s="1" t="s">
        <v>483</v>
      </c>
    </row>
    <row r="2246" spans="1:6" x14ac:dyDescent="0.35">
      <c r="A2246">
        <v>187</v>
      </c>
      <c r="B2246" s="1" t="s">
        <v>83</v>
      </c>
      <c r="C2246" s="1" t="s">
        <v>318</v>
      </c>
      <c r="D2246">
        <v>224</v>
      </c>
      <c r="E2246" s="1" t="s">
        <v>458</v>
      </c>
      <c r="F2246" s="1" t="s">
        <v>488</v>
      </c>
    </row>
    <row r="2247" spans="1:6" x14ac:dyDescent="0.35">
      <c r="A2247">
        <v>187</v>
      </c>
      <c r="B2247" s="1" t="s">
        <v>83</v>
      </c>
      <c r="C2247" s="1" t="s">
        <v>318</v>
      </c>
      <c r="D2247">
        <v>226</v>
      </c>
      <c r="E2247" s="1" t="s">
        <v>477</v>
      </c>
      <c r="F2247" s="1" t="s">
        <v>489</v>
      </c>
    </row>
    <row r="2248" spans="1:6" x14ac:dyDescent="0.35">
      <c r="A2248">
        <v>187</v>
      </c>
      <c r="B2248" s="1" t="s">
        <v>83</v>
      </c>
      <c r="C2248" s="1" t="s">
        <v>318</v>
      </c>
      <c r="D2248">
        <v>191</v>
      </c>
      <c r="E2248" s="1" t="s">
        <v>459</v>
      </c>
      <c r="F2248" s="1" t="s">
        <v>491</v>
      </c>
    </row>
    <row r="2249" spans="1:6" x14ac:dyDescent="0.35">
      <c r="A2249">
        <v>187</v>
      </c>
      <c r="B2249" s="1" t="s">
        <v>83</v>
      </c>
      <c r="C2249" s="1" t="s">
        <v>318</v>
      </c>
      <c r="D2249">
        <v>201</v>
      </c>
      <c r="E2249" s="1" t="s">
        <v>460</v>
      </c>
      <c r="F2249" s="1" t="s">
        <v>488</v>
      </c>
    </row>
    <row r="2250" spans="1:6" x14ac:dyDescent="0.35">
      <c r="A2250">
        <v>187</v>
      </c>
      <c r="B2250" s="1" t="s">
        <v>83</v>
      </c>
      <c r="C2250" s="1" t="s">
        <v>318</v>
      </c>
      <c r="D2250">
        <v>201</v>
      </c>
      <c r="E2250" s="1" t="s">
        <v>460</v>
      </c>
      <c r="F2250" s="1" t="s">
        <v>489</v>
      </c>
    </row>
    <row r="2251" spans="1:6" x14ac:dyDescent="0.35">
      <c r="A2251">
        <v>187</v>
      </c>
      <c r="B2251" s="1" t="s">
        <v>83</v>
      </c>
      <c r="C2251" s="1" t="s">
        <v>318</v>
      </c>
      <c r="D2251">
        <v>207</v>
      </c>
      <c r="E2251" s="1" t="s">
        <v>461</v>
      </c>
      <c r="F2251" s="1" t="s">
        <v>491</v>
      </c>
    </row>
    <row r="2252" spans="1:6" x14ac:dyDescent="0.35">
      <c r="A2252">
        <v>187</v>
      </c>
      <c r="B2252" s="1" t="s">
        <v>83</v>
      </c>
      <c r="C2252" s="1" t="s">
        <v>318</v>
      </c>
      <c r="D2252">
        <v>232</v>
      </c>
      <c r="E2252" s="1" t="s">
        <v>462</v>
      </c>
      <c r="F2252" s="1" t="s">
        <v>491</v>
      </c>
    </row>
    <row r="2253" spans="1:6" x14ac:dyDescent="0.35">
      <c r="A2253">
        <v>187</v>
      </c>
      <c r="B2253" s="1" t="s">
        <v>83</v>
      </c>
      <c r="C2253" s="1" t="s">
        <v>318</v>
      </c>
      <c r="D2253">
        <v>233</v>
      </c>
      <c r="E2253" s="1" t="s">
        <v>463</v>
      </c>
      <c r="F2253" s="1" t="s">
        <v>491</v>
      </c>
    </row>
    <row r="2254" spans="1:6" x14ac:dyDescent="0.35">
      <c r="A2254">
        <v>187</v>
      </c>
      <c r="B2254" s="1" t="s">
        <v>83</v>
      </c>
      <c r="C2254" s="1" t="s">
        <v>318</v>
      </c>
      <c r="D2254">
        <v>160</v>
      </c>
      <c r="E2254" s="1" t="s">
        <v>464</v>
      </c>
      <c r="F2254" s="1" t="s">
        <v>492</v>
      </c>
    </row>
    <row r="2255" spans="1:6" x14ac:dyDescent="0.35">
      <c r="A2255">
        <v>187</v>
      </c>
      <c r="B2255" s="1" t="s">
        <v>83</v>
      </c>
      <c r="C2255" s="1" t="s">
        <v>318</v>
      </c>
      <c r="D2255">
        <v>234</v>
      </c>
      <c r="E2255" s="1" t="s">
        <v>465</v>
      </c>
      <c r="F2255" s="1" t="s">
        <v>491</v>
      </c>
    </row>
    <row r="2256" spans="1:6" x14ac:dyDescent="0.35">
      <c r="A2256">
        <v>187</v>
      </c>
      <c r="B2256" s="1" t="s">
        <v>83</v>
      </c>
      <c r="C2256" s="1" t="s">
        <v>318</v>
      </c>
      <c r="D2256">
        <v>235</v>
      </c>
      <c r="E2256" s="1" t="s">
        <v>466</v>
      </c>
      <c r="F2256" s="1" t="s">
        <v>491</v>
      </c>
    </row>
    <row r="2257" spans="1:6" x14ac:dyDescent="0.35">
      <c r="A2257">
        <v>187</v>
      </c>
      <c r="B2257" s="1" t="s">
        <v>83</v>
      </c>
      <c r="C2257" s="1" t="s">
        <v>318</v>
      </c>
      <c r="D2257">
        <v>236</v>
      </c>
      <c r="E2257" s="1" t="s">
        <v>467</v>
      </c>
      <c r="F2257" s="1" t="s">
        <v>1041</v>
      </c>
    </row>
    <row r="2258" spans="1:6" x14ac:dyDescent="0.35">
      <c r="A2258">
        <v>187</v>
      </c>
      <c r="B2258" s="1" t="s">
        <v>83</v>
      </c>
      <c r="C2258" s="1" t="s">
        <v>318</v>
      </c>
      <c r="D2258">
        <v>237</v>
      </c>
      <c r="E2258" s="1" t="s">
        <v>468</v>
      </c>
      <c r="F2258" s="1" t="s">
        <v>1042</v>
      </c>
    </row>
    <row r="2259" spans="1:6" x14ac:dyDescent="0.35">
      <c r="A2259">
        <v>187</v>
      </c>
      <c r="B2259" s="1" t="s">
        <v>83</v>
      </c>
      <c r="C2259" s="1" t="s">
        <v>318</v>
      </c>
      <c r="D2259">
        <v>253</v>
      </c>
      <c r="E2259" s="1" t="s">
        <v>469</v>
      </c>
      <c r="F2259" s="1" t="s">
        <v>491</v>
      </c>
    </row>
    <row r="2260" spans="1:6" x14ac:dyDescent="0.35">
      <c r="A2260">
        <v>187</v>
      </c>
      <c r="B2260" s="1" t="s">
        <v>83</v>
      </c>
      <c r="C2260" s="1" t="s">
        <v>318</v>
      </c>
      <c r="D2260">
        <v>253</v>
      </c>
      <c r="E2260" s="1" t="s">
        <v>469</v>
      </c>
      <c r="F2260" s="1" t="s">
        <v>508</v>
      </c>
    </row>
    <row r="2261" spans="1:6" x14ac:dyDescent="0.35">
      <c r="A2261">
        <v>187</v>
      </c>
      <c r="B2261" s="1" t="s">
        <v>83</v>
      </c>
      <c r="C2261" s="1" t="s">
        <v>318</v>
      </c>
      <c r="D2261">
        <v>238</v>
      </c>
      <c r="E2261" s="1" t="s">
        <v>470</v>
      </c>
      <c r="F2261" s="1" t="s">
        <v>488</v>
      </c>
    </row>
    <row r="2262" spans="1:6" x14ac:dyDescent="0.35">
      <c r="A2262">
        <v>187</v>
      </c>
      <c r="B2262" s="1" t="s">
        <v>83</v>
      </c>
      <c r="C2262" s="1" t="s">
        <v>318</v>
      </c>
      <c r="D2262">
        <v>239</v>
      </c>
      <c r="E2262" s="1" t="s">
        <v>471</v>
      </c>
      <c r="F2262" s="1" t="s">
        <v>1043</v>
      </c>
    </row>
    <row r="2263" spans="1:6" x14ac:dyDescent="0.35">
      <c r="A2263">
        <v>187</v>
      </c>
      <c r="B2263" s="1" t="s">
        <v>83</v>
      </c>
      <c r="C2263" s="1" t="s">
        <v>318</v>
      </c>
      <c r="D2263">
        <v>240</v>
      </c>
      <c r="E2263" s="1" t="s">
        <v>472</v>
      </c>
      <c r="F2263" s="1" t="s">
        <v>491</v>
      </c>
    </row>
    <row r="2264" spans="1:6" x14ac:dyDescent="0.35">
      <c r="A2264">
        <v>187</v>
      </c>
      <c r="B2264" s="1" t="s">
        <v>83</v>
      </c>
      <c r="C2264" s="1" t="s">
        <v>318</v>
      </c>
      <c r="D2264">
        <v>241</v>
      </c>
      <c r="E2264" s="1" t="s">
        <v>473</v>
      </c>
      <c r="F2264" s="1" t="s">
        <v>491</v>
      </c>
    </row>
    <row r="2265" spans="1:6" x14ac:dyDescent="0.35">
      <c r="A2265">
        <v>187</v>
      </c>
      <c r="B2265" s="1" t="s">
        <v>83</v>
      </c>
      <c r="C2265" s="1" t="s">
        <v>318</v>
      </c>
      <c r="D2265">
        <v>242</v>
      </c>
      <c r="E2265" s="1" t="s">
        <v>479</v>
      </c>
      <c r="F2265" s="1" t="s">
        <v>1044</v>
      </c>
    </row>
    <row r="2266" spans="1:6" x14ac:dyDescent="0.35">
      <c r="A2266">
        <v>187</v>
      </c>
      <c r="B2266" s="1" t="s">
        <v>83</v>
      </c>
      <c r="C2266" s="1" t="s">
        <v>318</v>
      </c>
      <c r="D2266">
        <v>243</v>
      </c>
      <c r="E2266" s="1" t="s">
        <v>474</v>
      </c>
      <c r="F2266" s="1" t="s">
        <v>491</v>
      </c>
    </row>
    <row r="2267" spans="1:6" x14ac:dyDescent="0.35">
      <c r="A2267">
        <v>187</v>
      </c>
      <c r="B2267" s="1" t="s">
        <v>83</v>
      </c>
      <c r="C2267" s="1" t="s">
        <v>318</v>
      </c>
      <c r="D2267">
        <v>244</v>
      </c>
      <c r="E2267" s="1" t="s">
        <v>481</v>
      </c>
      <c r="F2267" s="1" t="s">
        <v>1045</v>
      </c>
    </row>
    <row r="2268" spans="1:6" x14ac:dyDescent="0.35">
      <c r="A2268">
        <v>187</v>
      </c>
      <c r="B2268" s="1" t="s">
        <v>83</v>
      </c>
      <c r="C2268" s="1" t="s">
        <v>318</v>
      </c>
      <c r="D2268">
        <v>300</v>
      </c>
      <c r="E2268" s="1" t="s">
        <v>475</v>
      </c>
      <c r="F2268" s="1" t="s">
        <v>1046</v>
      </c>
    </row>
    <row r="2269" spans="1:6" x14ac:dyDescent="0.35">
      <c r="A2269">
        <v>95</v>
      </c>
      <c r="B2269" s="1" t="s">
        <v>175</v>
      </c>
      <c r="C2269" s="1" t="s">
        <v>398</v>
      </c>
      <c r="D2269">
        <v>84</v>
      </c>
      <c r="E2269" s="1" t="s">
        <v>449</v>
      </c>
      <c r="F2269" s="1" t="s">
        <v>483</v>
      </c>
    </row>
    <row r="2270" spans="1:6" x14ac:dyDescent="0.35">
      <c r="A2270">
        <v>96</v>
      </c>
      <c r="B2270" s="1" t="s">
        <v>174</v>
      </c>
      <c r="C2270" s="1" t="s">
        <v>397</v>
      </c>
      <c r="D2270">
        <v>84</v>
      </c>
      <c r="E2270" s="1" t="s">
        <v>449</v>
      </c>
      <c r="F2270" s="1" t="s">
        <v>606</v>
      </c>
    </row>
    <row r="2271" spans="1:6" x14ac:dyDescent="0.35">
      <c r="A2271">
        <v>186</v>
      </c>
      <c r="B2271" s="1" t="s">
        <v>84</v>
      </c>
      <c r="C2271" s="1" t="s">
        <v>319</v>
      </c>
      <c r="D2271">
        <v>263</v>
      </c>
      <c r="E2271" s="1" t="s">
        <v>448</v>
      </c>
      <c r="F2271" s="1" t="s">
        <v>1047</v>
      </c>
    </row>
    <row r="2272" spans="1:6" x14ac:dyDescent="0.35">
      <c r="A2272">
        <v>186</v>
      </c>
      <c r="B2272" s="1" t="s">
        <v>84</v>
      </c>
      <c r="C2272" s="1" t="s">
        <v>319</v>
      </c>
      <c r="D2272">
        <v>97</v>
      </c>
      <c r="E2272" s="1" t="s">
        <v>450</v>
      </c>
      <c r="F2272" s="1" t="s">
        <v>1048</v>
      </c>
    </row>
    <row r="2273" spans="1:6" x14ac:dyDescent="0.35">
      <c r="A2273">
        <v>186</v>
      </c>
      <c r="B2273" s="1" t="s">
        <v>84</v>
      </c>
      <c r="C2273" s="1" t="s">
        <v>319</v>
      </c>
      <c r="D2273">
        <v>177</v>
      </c>
      <c r="E2273" s="1" t="s">
        <v>451</v>
      </c>
      <c r="F2273" s="1" t="s">
        <v>485</v>
      </c>
    </row>
    <row r="2274" spans="1:6" x14ac:dyDescent="0.35">
      <c r="A2274">
        <v>186</v>
      </c>
      <c r="B2274" s="1" t="s">
        <v>84</v>
      </c>
      <c r="C2274" s="1" t="s">
        <v>319</v>
      </c>
      <c r="D2274">
        <v>178</v>
      </c>
      <c r="E2274" s="1" t="s">
        <v>452</v>
      </c>
      <c r="F2274" s="1" t="s">
        <v>1049</v>
      </c>
    </row>
    <row r="2275" spans="1:6" x14ac:dyDescent="0.35">
      <c r="A2275">
        <v>186</v>
      </c>
      <c r="B2275" s="1" t="s">
        <v>84</v>
      </c>
      <c r="C2275" s="1" t="s">
        <v>319</v>
      </c>
      <c r="D2275">
        <v>213</v>
      </c>
      <c r="E2275" s="1" t="s">
        <v>453</v>
      </c>
      <c r="F2275" s="1" t="s">
        <v>490</v>
      </c>
    </row>
    <row r="2276" spans="1:6" x14ac:dyDescent="0.35">
      <c r="A2276">
        <v>186</v>
      </c>
      <c r="B2276" s="1" t="s">
        <v>84</v>
      </c>
      <c r="C2276" s="1" t="s">
        <v>319</v>
      </c>
      <c r="D2276">
        <v>219</v>
      </c>
      <c r="E2276" s="1" t="s">
        <v>454</v>
      </c>
      <c r="F2276" s="1" t="s">
        <v>491</v>
      </c>
    </row>
    <row r="2277" spans="1:6" x14ac:dyDescent="0.35">
      <c r="A2277">
        <v>186</v>
      </c>
      <c r="B2277" s="1" t="s">
        <v>84</v>
      </c>
      <c r="C2277" s="1" t="s">
        <v>319</v>
      </c>
      <c r="D2277">
        <v>221</v>
      </c>
      <c r="E2277" s="1" t="s">
        <v>455</v>
      </c>
      <c r="F2277" s="1" t="s">
        <v>490</v>
      </c>
    </row>
    <row r="2278" spans="1:6" x14ac:dyDescent="0.35">
      <c r="A2278">
        <v>186</v>
      </c>
      <c r="B2278" s="1" t="s">
        <v>84</v>
      </c>
      <c r="C2278" s="1" t="s">
        <v>319</v>
      </c>
      <c r="D2278">
        <v>222</v>
      </c>
      <c r="E2278" s="1" t="s">
        <v>456</v>
      </c>
      <c r="F2278" s="1" t="s">
        <v>490</v>
      </c>
    </row>
    <row r="2279" spans="1:6" x14ac:dyDescent="0.35">
      <c r="A2279">
        <v>186</v>
      </c>
      <c r="B2279" s="1" t="s">
        <v>84</v>
      </c>
      <c r="C2279" s="1" t="s">
        <v>319</v>
      </c>
      <c r="D2279">
        <v>223</v>
      </c>
      <c r="E2279" s="1" t="s">
        <v>457</v>
      </c>
      <c r="F2279" s="1" t="s">
        <v>1050</v>
      </c>
    </row>
    <row r="2280" spans="1:6" x14ac:dyDescent="0.35">
      <c r="A2280">
        <v>186</v>
      </c>
      <c r="B2280" s="1" t="s">
        <v>84</v>
      </c>
      <c r="C2280" s="1" t="s">
        <v>319</v>
      </c>
      <c r="D2280">
        <v>224</v>
      </c>
      <c r="E2280" s="1" t="s">
        <v>458</v>
      </c>
      <c r="F2280" s="1" t="s">
        <v>491</v>
      </c>
    </row>
    <row r="2281" spans="1:6" x14ac:dyDescent="0.35">
      <c r="A2281">
        <v>186</v>
      </c>
      <c r="B2281" s="1" t="s">
        <v>84</v>
      </c>
      <c r="C2281" s="1" t="s">
        <v>319</v>
      </c>
      <c r="D2281">
        <v>226</v>
      </c>
      <c r="E2281" s="1" t="s">
        <v>477</v>
      </c>
      <c r="F2281" s="1" t="s">
        <v>489</v>
      </c>
    </row>
    <row r="2282" spans="1:6" x14ac:dyDescent="0.35">
      <c r="A2282">
        <v>186</v>
      </c>
      <c r="B2282" s="1" t="s">
        <v>84</v>
      </c>
      <c r="C2282" s="1" t="s">
        <v>319</v>
      </c>
      <c r="D2282">
        <v>191</v>
      </c>
      <c r="E2282" s="1" t="s">
        <v>459</v>
      </c>
      <c r="F2282" s="1" t="s">
        <v>490</v>
      </c>
    </row>
    <row r="2283" spans="1:6" x14ac:dyDescent="0.35">
      <c r="A2283">
        <v>186</v>
      </c>
      <c r="B2283" s="1" t="s">
        <v>84</v>
      </c>
      <c r="C2283" s="1" t="s">
        <v>319</v>
      </c>
      <c r="D2283">
        <v>201</v>
      </c>
      <c r="E2283" s="1" t="s">
        <v>460</v>
      </c>
      <c r="F2283" s="1" t="s">
        <v>491</v>
      </c>
    </row>
    <row r="2284" spans="1:6" x14ac:dyDescent="0.35">
      <c r="A2284">
        <v>186</v>
      </c>
      <c r="B2284" s="1" t="s">
        <v>84</v>
      </c>
      <c r="C2284" s="1" t="s">
        <v>319</v>
      </c>
      <c r="D2284">
        <v>201</v>
      </c>
      <c r="E2284" s="1" t="s">
        <v>460</v>
      </c>
      <c r="F2284" s="1" t="s">
        <v>508</v>
      </c>
    </row>
    <row r="2285" spans="1:6" x14ac:dyDescent="0.35">
      <c r="A2285">
        <v>186</v>
      </c>
      <c r="B2285" s="1" t="s">
        <v>84</v>
      </c>
      <c r="C2285" s="1" t="s">
        <v>319</v>
      </c>
      <c r="D2285">
        <v>201</v>
      </c>
      <c r="E2285" s="1" t="s">
        <v>460</v>
      </c>
      <c r="F2285" s="1" t="s">
        <v>489</v>
      </c>
    </row>
    <row r="2286" spans="1:6" x14ac:dyDescent="0.35">
      <c r="A2286">
        <v>186</v>
      </c>
      <c r="B2286" s="1" t="s">
        <v>84</v>
      </c>
      <c r="C2286" s="1" t="s">
        <v>319</v>
      </c>
      <c r="D2286">
        <v>207</v>
      </c>
      <c r="E2286" s="1" t="s">
        <v>461</v>
      </c>
      <c r="F2286" s="1" t="s">
        <v>489</v>
      </c>
    </row>
    <row r="2287" spans="1:6" x14ac:dyDescent="0.35">
      <c r="A2287">
        <v>186</v>
      </c>
      <c r="B2287" s="1" t="s">
        <v>84</v>
      </c>
      <c r="C2287" s="1" t="s">
        <v>319</v>
      </c>
      <c r="D2287">
        <v>208</v>
      </c>
      <c r="E2287" s="1" t="s">
        <v>480</v>
      </c>
      <c r="F2287" s="1" t="s">
        <v>1051</v>
      </c>
    </row>
    <row r="2288" spans="1:6" x14ac:dyDescent="0.35">
      <c r="A2288">
        <v>186</v>
      </c>
      <c r="B2288" s="1" t="s">
        <v>84</v>
      </c>
      <c r="C2288" s="1" t="s">
        <v>319</v>
      </c>
      <c r="D2288">
        <v>232</v>
      </c>
      <c r="E2288" s="1" t="s">
        <v>462</v>
      </c>
      <c r="F2288" s="1" t="s">
        <v>491</v>
      </c>
    </row>
    <row r="2289" spans="1:6" x14ac:dyDescent="0.35">
      <c r="A2289">
        <v>186</v>
      </c>
      <c r="B2289" s="1" t="s">
        <v>84</v>
      </c>
      <c r="C2289" s="1" t="s">
        <v>319</v>
      </c>
      <c r="D2289">
        <v>233</v>
      </c>
      <c r="E2289" s="1" t="s">
        <v>463</v>
      </c>
      <c r="F2289" s="1" t="s">
        <v>508</v>
      </c>
    </row>
    <row r="2290" spans="1:6" x14ac:dyDescent="0.35">
      <c r="A2290">
        <v>186</v>
      </c>
      <c r="B2290" s="1" t="s">
        <v>84</v>
      </c>
      <c r="C2290" s="1" t="s">
        <v>319</v>
      </c>
      <c r="D2290">
        <v>160</v>
      </c>
      <c r="E2290" s="1" t="s">
        <v>464</v>
      </c>
      <c r="F2290" s="1" t="s">
        <v>492</v>
      </c>
    </row>
    <row r="2291" spans="1:6" x14ac:dyDescent="0.35">
      <c r="A2291">
        <v>186</v>
      </c>
      <c r="B2291" s="1" t="s">
        <v>84</v>
      </c>
      <c r="C2291" s="1" t="s">
        <v>319</v>
      </c>
      <c r="D2291">
        <v>234</v>
      </c>
      <c r="E2291" s="1" t="s">
        <v>465</v>
      </c>
      <c r="F2291" s="1" t="s">
        <v>508</v>
      </c>
    </row>
    <row r="2292" spans="1:6" x14ac:dyDescent="0.35">
      <c r="A2292">
        <v>186</v>
      </c>
      <c r="B2292" s="1" t="s">
        <v>84</v>
      </c>
      <c r="C2292" s="1" t="s">
        <v>319</v>
      </c>
      <c r="D2292">
        <v>235</v>
      </c>
      <c r="E2292" s="1" t="s">
        <v>466</v>
      </c>
      <c r="F2292" s="1" t="s">
        <v>508</v>
      </c>
    </row>
    <row r="2293" spans="1:6" x14ac:dyDescent="0.35">
      <c r="A2293">
        <v>186</v>
      </c>
      <c r="B2293" s="1" t="s">
        <v>84</v>
      </c>
      <c r="C2293" s="1" t="s">
        <v>319</v>
      </c>
      <c r="D2293">
        <v>236</v>
      </c>
      <c r="E2293" s="1" t="s">
        <v>467</v>
      </c>
      <c r="F2293" s="1" t="s">
        <v>1052</v>
      </c>
    </row>
    <row r="2294" spans="1:6" x14ac:dyDescent="0.35">
      <c r="A2294">
        <v>186</v>
      </c>
      <c r="B2294" s="1" t="s">
        <v>84</v>
      </c>
      <c r="C2294" s="1" t="s">
        <v>319</v>
      </c>
      <c r="D2294">
        <v>253</v>
      </c>
      <c r="E2294" s="1" t="s">
        <v>469</v>
      </c>
      <c r="F2294" s="1" t="s">
        <v>491</v>
      </c>
    </row>
    <row r="2295" spans="1:6" x14ac:dyDescent="0.35">
      <c r="A2295">
        <v>186</v>
      </c>
      <c r="B2295" s="1" t="s">
        <v>84</v>
      </c>
      <c r="C2295" s="1" t="s">
        <v>319</v>
      </c>
      <c r="D2295">
        <v>253</v>
      </c>
      <c r="E2295" s="1" t="s">
        <v>469</v>
      </c>
      <c r="F2295" s="1" t="s">
        <v>508</v>
      </c>
    </row>
    <row r="2296" spans="1:6" x14ac:dyDescent="0.35">
      <c r="A2296">
        <v>186</v>
      </c>
      <c r="B2296" s="1" t="s">
        <v>84</v>
      </c>
      <c r="C2296" s="1" t="s">
        <v>319</v>
      </c>
      <c r="D2296">
        <v>254</v>
      </c>
      <c r="E2296" s="1" t="s">
        <v>479</v>
      </c>
      <c r="F2296" s="1" t="s">
        <v>1053</v>
      </c>
    </row>
    <row r="2297" spans="1:6" x14ac:dyDescent="0.35">
      <c r="A2297">
        <v>186</v>
      </c>
      <c r="B2297" s="1" t="s">
        <v>84</v>
      </c>
      <c r="C2297" s="1" t="s">
        <v>319</v>
      </c>
      <c r="D2297">
        <v>238</v>
      </c>
      <c r="E2297" s="1" t="s">
        <v>470</v>
      </c>
      <c r="F2297" s="1" t="s">
        <v>488</v>
      </c>
    </row>
    <row r="2298" spans="1:6" x14ac:dyDescent="0.35">
      <c r="A2298">
        <v>186</v>
      </c>
      <c r="B2298" s="1" t="s">
        <v>84</v>
      </c>
      <c r="C2298" s="1" t="s">
        <v>319</v>
      </c>
      <c r="D2298">
        <v>239</v>
      </c>
      <c r="E2298" s="1" t="s">
        <v>471</v>
      </c>
      <c r="F2298" s="1" t="s">
        <v>1054</v>
      </c>
    </row>
    <row r="2299" spans="1:6" x14ac:dyDescent="0.35">
      <c r="A2299">
        <v>186</v>
      </c>
      <c r="B2299" s="1" t="s">
        <v>84</v>
      </c>
      <c r="C2299" s="1" t="s">
        <v>319</v>
      </c>
      <c r="D2299">
        <v>240</v>
      </c>
      <c r="E2299" s="1" t="s">
        <v>472</v>
      </c>
      <c r="F2299" s="1" t="s">
        <v>491</v>
      </c>
    </row>
    <row r="2300" spans="1:6" x14ac:dyDescent="0.35">
      <c r="A2300">
        <v>186</v>
      </c>
      <c r="B2300" s="1" t="s">
        <v>84</v>
      </c>
      <c r="C2300" s="1" t="s">
        <v>319</v>
      </c>
      <c r="D2300">
        <v>241</v>
      </c>
      <c r="E2300" s="1" t="s">
        <v>473</v>
      </c>
      <c r="F2300" s="1" t="s">
        <v>508</v>
      </c>
    </row>
    <row r="2301" spans="1:6" x14ac:dyDescent="0.35">
      <c r="A2301">
        <v>186</v>
      </c>
      <c r="B2301" s="1" t="s">
        <v>84</v>
      </c>
      <c r="C2301" s="1" t="s">
        <v>319</v>
      </c>
      <c r="D2301">
        <v>243</v>
      </c>
      <c r="E2301" s="1" t="s">
        <v>474</v>
      </c>
      <c r="F2301" s="1" t="s">
        <v>508</v>
      </c>
    </row>
    <row r="2302" spans="1:6" x14ac:dyDescent="0.35">
      <c r="A2302">
        <v>186</v>
      </c>
      <c r="B2302" s="1" t="s">
        <v>84</v>
      </c>
      <c r="C2302" s="1" t="s">
        <v>319</v>
      </c>
      <c r="D2302">
        <v>244</v>
      </c>
      <c r="E2302" s="1" t="s">
        <v>481</v>
      </c>
      <c r="F2302" s="1" t="s">
        <v>1055</v>
      </c>
    </row>
    <row r="2303" spans="1:6" x14ac:dyDescent="0.35">
      <c r="A2303">
        <v>186</v>
      </c>
      <c r="B2303" s="1" t="s">
        <v>84</v>
      </c>
      <c r="C2303" s="1" t="s">
        <v>319</v>
      </c>
      <c r="D2303">
        <v>300</v>
      </c>
      <c r="E2303" s="1" t="s">
        <v>475</v>
      </c>
      <c r="F2303" s="1" t="s">
        <v>1056</v>
      </c>
    </row>
    <row r="2304" spans="1:6" x14ac:dyDescent="0.35">
      <c r="A2304">
        <v>97</v>
      </c>
      <c r="B2304" s="1" t="s">
        <v>173</v>
      </c>
      <c r="C2304" s="1" t="s">
        <v>396</v>
      </c>
      <c r="D2304">
        <v>84</v>
      </c>
      <c r="E2304" s="1" t="s">
        <v>449</v>
      </c>
      <c r="F2304" s="1" t="s">
        <v>483</v>
      </c>
    </row>
    <row r="2305" spans="1:6" x14ac:dyDescent="0.35">
      <c r="A2305">
        <v>185</v>
      </c>
      <c r="B2305" s="1" t="s">
        <v>85</v>
      </c>
      <c r="C2305" s="1" t="s">
        <v>320</v>
      </c>
      <c r="D2305">
        <v>263</v>
      </c>
      <c r="E2305" s="1" t="s">
        <v>448</v>
      </c>
      <c r="F2305" s="1" t="s">
        <v>1057</v>
      </c>
    </row>
    <row r="2306" spans="1:6" x14ac:dyDescent="0.35">
      <c r="A2306">
        <v>185</v>
      </c>
      <c r="B2306" s="1" t="s">
        <v>85</v>
      </c>
      <c r="C2306" s="1" t="s">
        <v>320</v>
      </c>
      <c r="D2306">
        <v>97</v>
      </c>
      <c r="E2306" s="1" t="s">
        <v>450</v>
      </c>
      <c r="F2306" s="1" t="s">
        <v>1058</v>
      </c>
    </row>
    <row r="2307" spans="1:6" x14ac:dyDescent="0.35">
      <c r="A2307">
        <v>185</v>
      </c>
      <c r="B2307" s="1" t="s">
        <v>85</v>
      </c>
      <c r="C2307" s="1" t="s">
        <v>320</v>
      </c>
      <c r="D2307">
        <v>177</v>
      </c>
      <c r="E2307" s="1" t="s">
        <v>451</v>
      </c>
      <c r="F2307" s="1" t="s">
        <v>485</v>
      </c>
    </row>
    <row r="2308" spans="1:6" x14ac:dyDescent="0.35">
      <c r="A2308">
        <v>185</v>
      </c>
      <c r="B2308" s="1" t="s">
        <v>85</v>
      </c>
      <c r="C2308" s="1" t="s">
        <v>320</v>
      </c>
      <c r="D2308">
        <v>178</v>
      </c>
      <c r="E2308" s="1" t="s">
        <v>452</v>
      </c>
      <c r="F2308" s="1" t="s">
        <v>677</v>
      </c>
    </row>
    <row r="2309" spans="1:6" x14ac:dyDescent="0.35">
      <c r="A2309">
        <v>185</v>
      </c>
      <c r="B2309" s="1" t="s">
        <v>85</v>
      </c>
      <c r="C2309" s="1" t="s">
        <v>320</v>
      </c>
      <c r="D2309">
        <v>213</v>
      </c>
      <c r="E2309" s="1" t="s">
        <v>453</v>
      </c>
      <c r="F2309" s="1" t="s">
        <v>490</v>
      </c>
    </row>
    <row r="2310" spans="1:6" x14ac:dyDescent="0.35">
      <c r="A2310">
        <v>185</v>
      </c>
      <c r="B2310" s="1" t="s">
        <v>85</v>
      </c>
      <c r="C2310" s="1" t="s">
        <v>320</v>
      </c>
      <c r="D2310">
        <v>219</v>
      </c>
      <c r="E2310" s="1" t="s">
        <v>454</v>
      </c>
      <c r="F2310" s="1" t="s">
        <v>489</v>
      </c>
    </row>
    <row r="2311" spans="1:6" x14ac:dyDescent="0.35">
      <c r="A2311">
        <v>185</v>
      </c>
      <c r="B2311" s="1" t="s">
        <v>85</v>
      </c>
      <c r="C2311" s="1" t="s">
        <v>320</v>
      </c>
      <c r="D2311">
        <v>221</v>
      </c>
      <c r="E2311" s="1" t="s">
        <v>455</v>
      </c>
      <c r="F2311" s="1" t="s">
        <v>489</v>
      </c>
    </row>
    <row r="2312" spans="1:6" x14ac:dyDescent="0.35">
      <c r="A2312">
        <v>185</v>
      </c>
      <c r="B2312" s="1" t="s">
        <v>85</v>
      </c>
      <c r="C2312" s="1" t="s">
        <v>320</v>
      </c>
      <c r="D2312">
        <v>222</v>
      </c>
      <c r="E2312" s="1" t="s">
        <v>456</v>
      </c>
      <c r="F2312" s="1" t="s">
        <v>490</v>
      </c>
    </row>
    <row r="2313" spans="1:6" x14ac:dyDescent="0.35">
      <c r="A2313">
        <v>185</v>
      </c>
      <c r="B2313" s="1" t="s">
        <v>85</v>
      </c>
      <c r="C2313" s="1" t="s">
        <v>320</v>
      </c>
      <c r="D2313">
        <v>224</v>
      </c>
      <c r="E2313" s="1" t="s">
        <v>458</v>
      </c>
      <c r="F2313" s="1" t="s">
        <v>489</v>
      </c>
    </row>
    <row r="2314" spans="1:6" x14ac:dyDescent="0.35">
      <c r="A2314">
        <v>185</v>
      </c>
      <c r="B2314" s="1" t="s">
        <v>85</v>
      </c>
      <c r="C2314" s="1" t="s">
        <v>320</v>
      </c>
      <c r="D2314">
        <v>191</v>
      </c>
      <c r="E2314" s="1" t="s">
        <v>459</v>
      </c>
      <c r="F2314" s="1" t="s">
        <v>489</v>
      </c>
    </row>
    <row r="2315" spans="1:6" x14ac:dyDescent="0.35">
      <c r="A2315">
        <v>185</v>
      </c>
      <c r="B2315" s="1" t="s">
        <v>85</v>
      </c>
      <c r="C2315" s="1" t="s">
        <v>320</v>
      </c>
      <c r="D2315">
        <v>201</v>
      </c>
      <c r="E2315" s="1" t="s">
        <v>460</v>
      </c>
      <c r="F2315" s="1" t="s">
        <v>488</v>
      </c>
    </row>
    <row r="2316" spans="1:6" x14ac:dyDescent="0.35">
      <c r="A2316">
        <v>185</v>
      </c>
      <c r="B2316" s="1" t="s">
        <v>85</v>
      </c>
      <c r="C2316" s="1" t="s">
        <v>320</v>
      </c>
      <c r="D2316">
        <v>201</v>
      </c>
      <c r="E2316" s="1" t="s">
        <v>460</v>
      </c>
      <c r="F2316" s="1" t="s">
        <v>489</v>
      </c>
    </row>
    <row r="2317" spans="1:6" x14ac:dyDescent="0.35">
      <c r="A2317">
        <v>185</v>
      </c>
      <c r="B2317" s="1" t="s">
        <v>85</v>
      </c>
      <c r="C2317" s="1" t="s">
        <v>320</v>
      </c>
      <c r="D2317">
        <v>207</v>
      </c>
      <c r="E2317" s="1" t="s">
        <v>461</v>
      </c>
      <c r="F2317" s="1" t="s">
        <v>488</v>
      </c>
    </row>
    <row r="2318" spans="1:6" x14ac:dyDescent="0.35">
      <c r="A2318">
        <v>185</v>
      </c>
      <c r="B2318" s="1" t="s">
        <v>85</v>
      </c>
      <c r="C2318" s="1" t="s">
        <v>320</v>
      </c>
      <c r="D2318">
        <v>232</v>
      </c>
      <c r="E2318" s="1" t="s">
        <v>462</v>
      </c>
      <c r="F2318" s="1" t="s">
        <v>508</v>
      </c>
    </row>
    <row r="2319" spans="1:6" x14ac:dyDescent="0.35">
      <c r="A2319">
        <v>185</v>
      </c>
      <c r="B2319" s="1" t="s">
        <v>85</v>
      </c>
      <c r="C2319" s="1" t="s">
        <v>320</v>
      </c>
      <c r="D2319">
        <v>233</v>
      </c>
      <c r="E2319" s="1" t="s">
        <v>463</v>
      </c>
      <c r="F2319" s="1" t="s">
        <v>508</v>
      </c>
    </row>
    <row r="2320" spans="1:6" x14ac:dyDescent="0.35">
      <c r="A2320">
        <v>185</v>
      </c>
      <c r="B2320" s="1" t="s">
        <v>85</v>
      </c>
      <c r="C2320" s="1" t="s">
        <v>320</v>
      </c>
      <c r="D2320">
        <v>160</v>
      </c>
      <c r="E2320" s="1" t="s">
        <v>464</v>
      </c>
      <c r="F2320" s="1" t="s">
        <v>492</v>
      </c>
    </row>
    <row r="2321" spans="1:6" x14ac:dyDescent="0.35">
      <c r="A2321">
        <v>185</v>
      </c>
      <c r="B2321" s="1" t="s">
        <v>85</v>
      </c>
      <c r="C2321" s="1" t="s">
        <v>320</v>
      </c>
      <c r="D2321">
        <v>234</v>
      </c>
      <c r="E2321" s="1" t="s">
        <v>465</v>
      </c>
      <c r="F2321" s="1" t="s">
        <v>508</v>
      </c>
    </row>
    <row r="2322" spans="1:6" x14ac:dyDescent="0.35">
      <c r="A2322">
        <v>185</v>
      </c>
      <c r="B2322" s="1" t="s">
        <v>85</v>
      </c>
      <c r="C2322" s="1" t="s">
        <v>320</v>
      </c>
      <c r="D2322">
        <v>235</v>
      </c>
      <c r="E2322" s="1" t="s">
        <v>466</v>
      </c>
      <c r="F2322" s="1" t="s">
        <v>508</v>
      </c>
    </row>
    <row r="2323" spans="1:6" x14ac:dyDescent="0.35">
      <c r="A2323">
        <v>185</v>
      </c>
      <c r="B2323" s="1" t="s">
        <v>85</v>
      </c>
      <c r="C2323" s="1" t="s">
        <v>320</v>
      </c>
      <c r="D2323">
        <v>253</v>
      </c>
      <c r="E2323" s="1" t="s">
        <v>469</v>
      </c>
      <c r="F2323" s="1" t="s">
        <v>491</v>
      </c>
    </row>
    <row r="2324" spans="1:6" x14ac:dyDescent="0.35">
      <c r="A2324">
        <v>185</v>
      </c>
      <c r="B2324" s="1" t="s">
        <v>85</v>
      </c>
      <c r="C2324" s="1" t="s">
        <v>320</v>
      </c>
      <c r="D2324">
        <v>238</v>
      </c>
      <c r="E2324" s="1" t="s">
        <v>470</v>
      </c>
      <c r="F2324" s="1" t="s">
        <v>491</v>
      </c>
    </row>
    <row r="2325" spans="1:6" x14ac:dyDescent="0.35">
      <c r="A2325">
        <v>185</v>
      </c>
      <c r="B2325" s="1" t="s">
        <v>85</v>
      </c>
      <c r="C2325" s="1" t="s">
        <v>320</v>
      </c>
      <c r="D2325">
        <v>240</v>
      </c>
      <c r="E2325" s="1" t="s">
        <v>472</v>
      </c>
      <c r="F2325" s="1" t="s">
        <v>491</v>
      </c>
    </row>
    <row r="2326" spans="1:6" x14ac:dyDescent="0.35">
      <c r="A2326">
        <v>185</v>
      </c>
      <c r="B2326" s="1" t="s">
        <v>85</v>
      </c>
      <c r="C2326" s="1" t="s">
        <v>320</v>
      </c>
      <c r="D2326">
        <v>241</v>
      </c>
      <c r="E2326" s="1" t="s">
        <v>473</v>
      </c>
      <c r="F2326" s="1" t="s">
        <v>508</v>
      </c>
    </row>
    <row r="2327" spans="1:6" x14ac:dyDescent="0.35">
      <c r="A2327">
        <v>185</v>
      </c>
      <c r="B2327" s="1" t="s">
        <v>85</v>
      </c>
      <c r="C2327" s="1" t="s">
        <v>320</v>
      </c>
      <c r="D2327">
        <v>243</v>
      </c>
      <c r="E2327" s="1" t="s">
        <v>474</v>
      </c>
      <c r="F2327" s="1" t="s">
        <v>508</v>
      </c>
    </row>
    <row r="2328" spans="1:6" x14ac:dyDescent="0.35">
      <c r="A2328">
        <v>185</v>
      </c>
      <c r="B2328" s="1" t="s">
        <v>85</v>
      </c>
      <c r="C2328" s="1" t="s">
        <v>320</v>
      </c>
      <c r="D2328">
        <v>300</v>
      </c>
      <c r="E2328" s="1" t="s">
        <v>475</v>
      </c>
      <c r="F2328" s="1" t="s">
        <v>744</v>
      </c>
    </row>
    <row r="2329" spans="1:6" x14ac:dyDescent="0.35">
      <c r="A2329">
        <v>98</v>
      </c>
      <c r="B2329" s="1" t="s">
        <v>172</v>
      </c>
      <c r="C2329" s="1" t="s">
        <v>324</v>
      </c>
      <c r="D2329">
        <v>84</v>
      </c>
      <c r="E2329" s="1" t="s">
        <v>449</v>
      </c>
      <c r="F2329" s="1" t="s">
        <v>1097</v>
      </c>
    </row>
    <row r="2330" spans="1:6" x14ac:dyDescent="0.35">
      <c r="A2330">
        <v>184</v>
      </c>
      <c r="B2330" s="1" t="s">
        <v>86</v>
      </c>
      <c r="C2330" s="1" t="s">
        <v>269</v>
      </c>
      <c r="D2330">
        <v>263</v>
      </c>
      <c r="E2330" s="1" t="s">
        <v>448</v>
      </c>
      <c r="F2330" s="1" t="s">
        <v>1059</v>
      </c>
    </row>
    <row r="2331" spans="1:6" x14ac:dyDescent="0.35">
      <c r="A2331">
        <v>184</v>
      </c>
      <c r="B2331" s="1" t="s">
        <v>86</v>
      </c>
      <c r="C2331" s="1" t="s">
        <v>269</v>
      </c>
      <c r="D2331">
        <v>97</v>
      </c>
      <c r="E2331" s="1" t="s">
        <v>450</v>
      </c>
      <c r="F2331" s="1" t="s">
        <v>1060</v>
      </c>
    </row>
    <row r="2332" spans="1:6" x14ac:dyDescent="0.35">
      <c r="A2332">
        <v>184</v>
      </c>
      <c r="B2332" s="1" t="s">
        <v>86</v>
      </c>
      <c r="C2332" s="1" t="s">
        <v>269</v>
      </c>
      <c r="D2332">
        <v>177</v>
      </c>
      <c r="E2332" s="1" t="s">
        <v>451</v>
      </c>
      <c r="F2332" s="1" t="s">
        <v>485</v>
      </c>
    </row>
    <row r="2333" spans="1:6" x14ac:dyDescent="0.35">
      <c r="A2333">
        <v>184</v>
      </c>
      <c r="B2333" s="1" t="s">
        <v>86</v>
      </c>
      <c r="C2333" s="1" t="s">
        <v>269</v>
      </c>
      <c r="D2333">
        <v>178</v>
      </c>
      <c r="E2333" s="1" t="s">
        <v>452</v>
      </c>
      <c r="F2333" s="1" t="s">
        <v>677</v>
      </c>
    </row>
    <row r="2334" spans="1:6" x14ac:dyDescent="0.35">
      <c r="A2334">
        <v>184</v>
      </c>
      <c r="B2334" s="1" t="s">
        <v>86</v>
      </c>
      <c r="C2334" s="1" t="s">
        <v>269</v>
      </c>
      <c r="D2334">
        <v>213</v>
      </c>
      <c r="E2334" s="1" t="s">
        <v>453</v>
      </c>
      <c r="F2334" s="1" t="s">
        <v>490</v>
      </c>
    </row>
    <row r="2335" spans="1:6" x14ac:dyDescent="0.35">
      <c r="A2335">
        <v>184</v>
      </c>
      <c r="B2335" s="1" t="s">
        <v>86</v>
      </c>
      <c r="C2335" s="1" t="s">
        <v>269</v>
      </c>
      <c r="D2335">
        <v>219</v>
      </c>
      <c r="E2335" s="1" t="s">
        <v>454</v>
      </c>
      <c r="F2335" s="1" t="s">
        <v>491</v>
      </c>
    </row>
    <row r="2336" spans="1:6" x14ac:dyDescent="0.35">
      <c r="A2336">
        <v>184</v>
      </c>
      <c r="B2336" s="1" t="s">
        <v>86</v>
      </c>
      <c r="C2336" s="1" t="s">
        <v>269</v>
      </c>
      <c r="D2336">
        <v>221</v>
      </c>
      <c r="E2336" s="1" t="s">
        <v>455</v>
      </c>
      <c r="F2336" s="1" t="s">
        <v>488</v>
      </c>
    </row>
    <row r="2337" spans="1:6" x14ac:dyDescent="0.35">
      <c r="A2337">
        <v>184</v>
      </c>
      <c r="B2337" s="1" t="s">
        <v>86</v>
      </c>
      <c r="C2337" s="1" t="s">
        <v>269</v>
      </c>
      <c r="D2337">
        <v>222</v>
      </c>
      <c r="E2337" s="1" t="s">
        <v>456</v>
      </c>
      <c r="F2337" s="1" t="s">
        <v>489</v>
      </c>
    </row>
    <row r="2338" spans="1:6" x14ac:dyDescent="0.35">
      <c r="A2338">
        <v>184</v>
      </c>
      <c r="B2338" s="1" t="s">
        <v>86</v>
      </c>
      <c r="C2338" s="1" t="s">
        <v>269</v>
      </c>
      <c r="D2338">
        <v>223</v>
      </c>
      <c r="E2338" s="1" t="s">
        <v>457</v>
      </c>
      <c r="F2338" s="1" t="s">
        <v>574</v>
      </c>
    </row>
    <row r="2339" spans="1:6" x14ac:dyDescent="0.35">
      <c r="A2339">
        <v>184</v>
      </c>
      <c r="B2339" s="1" t="s">
        <v>86</v>
      </c>
      <c r="C2339" s="1" t="s">
        <v>269</v>
      </c>
      <c r="D2339">
        <v>224</v>
      </c>
      <c r="E2339" s="1" t="s">
        <v>458</v>
      </c>
      <c r="F2339" s="1" t="s">
        <v>488</v>
      </c>
    </row>
    <row r="2340" spans="1:6" x14ac:dyDescent="0.35">
      <c r="A2340">
        <v>184</v>
      </c>
      <c r="B2340" s="1" t="s">
        <v>86</v>
      </c>
      <c r="C2340" s="1" t="s">
        <v>269</v>
      </c>
      <c r="D2340">
        <v>226</v>
      </c>
      <c r="E2340" s="1" t="s">
        <v>477</v>
      </c>
      <c r="F2340" s="1" t="s">
        <v>489</v>
      </c>
    </row>
    <row r="2341" spans="1:6" x14ac:dyDescent="0.35">
      <c r="A2341">
        <v>184</v>
      </c>
      <c r="B2341" s="1" t="s">
        <v>86</v>
      </c>
      <c r="C2341" s="1" t="s">
        <v>269</v>
      </c>
      <c r="D2341">
        <v>191</v>
      </c>
      <c r="E2341" s="1" t="s">
        <v>459</v>
      </c>
      <c r="F2341" s="1" t="s">
        <v>491</v>
      </c>
    </row>
    <row r="2342" spans="1:6" x14ac:dyDescent="0.35">
      <c r="A2342">
        <v>184</v>
      </c>
      <c r="B2342" s="1" t="s">
        <v>86</v>
      </c>
      <c r="C2342" s="1" t="s">
        <v>269</v>
      </c>
      <c r="D2342">
        <v>201</v>
      </c>
      <c r="E2342" s="1" t="s">
        <v>460</v>
      </c>
      <c r="F2342" s="1" t="s">
        <v>488</v>
      </c>
    </row>
    <row r="2343" spans="1:6" x14ac:dyDescent="0.35">
      <c r="A2343">
        <v>184</v>
      </c>
      <c r="B2343" s="1" t="s">
        <v>86</v>
      </c>
      <c r="C2343" s="1" t="s">
        <v>269</v>
      </c>
      <c r="D2343">
        <v>207</v>
      </c>
      <c r="E2343" s="1" t="s">
        <v>461</v>
      </c>
      <c r="F2343" s="1" t="s">
        <v>489</v>
      </c>
    </row>
    <row r="2344" spans="1:6" x14ac:dyDescent="0.35">
      <c r="A2344">
        <v>184</v>
      </c>
      <c r="B2344" s="1" t="s">
        <v>86</v>
      </c>
      <c r="C2344" s="1" t="s">
        <v>269</v>
      </c>
      <c r="D2344">
        <v>208</v>
      </c>
      <c r="E2344" s="1" t="s">
        <v>480</v>
      </c>
      <c r="F2344" s="1" t="s">
        <v>1061</v>
      </c>
    </row>
    <row r="2345" spans="1:6" x14ac:dyDescent="0.35">
      <c r="A2345">
        <v>184</v>
      </c>
      <c r="B2345" s="1" t="s">
        <v>86</v>
      </c>
      <c r="C2345" s="1" t="s">
        <v>269</v>
      </c>
      <c r="D2345">
        <v>232</v>
      </c>
      <c r="E2345" s="1" t="s">
        <v>462</v>
      </c>
      <c r="F2345" s="1" t="s">
        <v>491</v>
      </c>
    </row>
    <row r="2346" spans="1:6" x14ac:dyDescent="0.35">
      <c r="A2346">
        <v>184</v>
      </c>
      <c r="B2346" s="1" t="s">
        <v>86</v>
      </c>
      <c r="C2346" s="1" t="s">
        <v>269</v>
      </c>
      <c r="D2346">
        <v>232</v>
      </c>
      <c r="E2346" s="1" t="s">
        <v>462</v>
      </c>
      <c r="F2346" s="1" t="s">
        <v>508</v>
      </c>
    </row>
    <row r="2347" spans="1:6" x14ac:dyDescent="0.35">
      <c r="A2347">
        <v>184</v>
      </c>
      <c r="B2347" s="1" t="s">
        <v>86</v>
      </c>
      <c r="C2347" s="1" t="s">
        <v>269</v>
      </c>
      <c r="D2347">
        <v>233</v>
      </c>
      <c r="E2347" s="1" t="s">
        <v>463</v>
      </c>
      <c r="F2347" s="1" t="s">
        <v>491</v>
      </c>
    </row>
    <row r="2348" spans="1:6" x14ac:dyDescent="0.35">
      <c r="A2348">
        <v>184</v>
      </c>
      <c r="B2348" s="1" t="s">
        <v>86</v>
      </c>
      <c r="C2348" s="1" t="s">
        <v>269</v>
      </c>
      <c r="D2348">
        <v>160</v>
      </c>
      <c r="E2348" s="1" t="s">
        <v>464</v>
      </c>
      <c r="F2348" s="1" t="s">
        <v>492</v>
      </c>
    </row>
    <row r="2349" spans="1:6" x14ac:dyDescent="0.35">
      <c r="A2349">
        <v>184</v>
      </c>
      <c r="B2349" s="1" t="s">
        <v>86</v>
      </c>
      <c r="C2349" s="1" t="s">
        <v>269</v>
      </c>
      <c r="D2349">
        <v>234</v>
      </c>
      <c r="E2349" s="1" t="s">
        <v>465</v>
      </c>
      <c r="F2349" s="1" t="s">
        <v>508</v>
      </c>
    </row>
    <row r="2350" spans="1:6" x14ac:dyDescent="0.35">
      <c r="A2350">
        <v>184</v>
      </c>
      <c r="B2350" s="1" t="s">
        <v>86</v>
      </c>
      <c r="C2350" s="1" t="s">
        <v>269</v>
      </c>
      <c r="D2350">
        <v>235</v>
      </c>
      <c r="E2350" s="1" t="s">
        <v>466</v>
      </c>
      <c r="F2350" s="1" t="s">
        <v>508</v>
      </c>
    </row>
    <row r="2351" spans="1:6" x14ac:dyDescent="0.35">
      <c r="A2351">
        <v>184</v>
      </c>
      <c r="B2351" s="1" t="s">
        <v>86</v>
      </c>
      <c r="C2351" s="1" t="s">
        <v>269</v>
      </c>
      <c r="D2351">
        <v>237</v>
      </c>
      <c r="E2351" s="1" t="s">
        <v>468</v>
      </c>
      <c r="F2351" s="1" t="s">
        <v>1062</v>
      </c>
    </row>
    <row r="2352" spans="1:6" x14ac:dyDescent="0.35">
      <c r="A2352">
        <v>184</v>
      </c>
      <c r="B2352" s="1" t="s">
        <v>86</v>
      </c>
      <c r="C2352" s="1" t="s">
        <v>269</v>
      </c>
      <c r="D2352">
        <v>253</v>
      </c>
      <c r="E2352" s="1" t="s">
        <v>469</v>
      </c>
      <c r="F2352" s="1" t="s">
        <v>488</v>
      </c>
    </row>
    <row r="2353" spans="1:6" x14ac:dyDescent="0.35">
      <c r="A2353">
        <v>184</v>
      </c>
      <c r="B2353" s="1" t="s">
        <v>86</v>
      </c>
      <c r="C2353" s="1" t="s">
        <v>269</v>
      </c>
      <c r="D2353">
        <v>238</v>
      </c>
      <c r="E2353" s="1" t="s">
        <v>470</v>
      </c>
      <c r="F2353" s="1" t="s">
        <v>508</v>
      </c>
    </row>
    <row r="2354" spans="1:6" x14ac:dyDescent="0.35">
      <c r="A2354">
        <v>184</v>
      </c>
      <c r="B2354" s="1" t="s">
        <v>86</v>
      </c>
      <c r="C2354" s="1" t="s">
        <v>269</v>
      </c>
      <c r="D2354">
        <v>239</v>
      </c>
      <c r="E2354" s="1" t="s">
        <v>471</v>
      </c>
      <c r="F2354" s="1" t="s">
        <v>1063</v>
      </c>
    </row>
    <row r="2355" spans="1:6" x14ac:dyDescent="0.35">
      <c r="A2355">
        <v>184</v>
      </c>
      <c r="B2355" s="1" t="s">
        <v>86</v>
      </c>
      <c r="C2355" s="1" t="s">
        <v>269</v>
      </c>
      <c r="D2355">
        <v>240</v>
      </c>
      <c r="E2355" s="1" t="s">
        <v>472</v>
      </c>
      <c r="F2355" s="1" t="s">
        <v>491</v>
      </c>
    </row>
    <row r="2356" spans="1:6" x14ac:dyDescent="0.35">
      <c r="A2356">
        <v>184</v>
      </c>
      <c r="B2356" s="1" t="s">
        <v>86</v>
      </c>
      <c r="C2356" s="1" t="s">
        <v>269</v>
      </c>
      <c r="D2356">
        <v>241</v>
      </c>
      <c r="E2356" s="1" t="s">
        <v>473</v>
      </c>
      <c r="F2356" s="1" t="s">
        <v>508</v>
      </c>
    </row>
    <row r="2357" spans="1:6" x14ac:dyDescent="0.35">
      <c r="A2357">
        <v>184</v>
      </c>
      <c r="B2357" s="1" t="s">
        <v>86</v>
      </c>
      <c r="C2357" s="1" t="s">
        <v>269</v>
      </c>
      <c r="D2357">
        <v>243</v>
      </c>
      <c r="E2357" s="1" t="s">
        <v>474</v>
      </c>
      <c r="F2357" s="1" t="s">
        <v>508</v>
      </c>
    </row>
    <row r="2358" spans="1:6" x14ac:dyDescent="0.35">
      <c r="A2358">
        <v>184</v>
      </c>
      <c r="B2358" s="1" t="s">
        <v>86</v>
      </c>
      <c r="C2358" s="1" t="s">
        <v>269</v>
      </c>
      <c r="D2358">
        <v>244</v>
      </c>
      <c r="E2358" s="1" t="s">
        <v>481</v>
      </c>
      <c r="F2358" s="1" t="s">
        <v>1064</v>
      </c>
    </row>
    <row r="2359" spans="1:6" x14ac:dyDescent="0.35">
      <c r="A2359">
        <v>183</v>
      </c>
      <c r="B2359" s="1" t="s">
        <v>87</v>
      </c>
      <c r="C2359" s="1" t="s">
        <v>321</v>
      </c>
      <c r="D2359">
        <v>263</v>
      </c>
      <c r="E2359" s="1" t="s">
        <v>448</v>
      </c>
      <c r="F2359" s="1" t="s">
        <v>1065</v>
      </c>
    </row>
    <row r="2360" spans="1:6" x14ac:dyDescent="0.35">
      <c r="A2360">
        <v>183</v>
      </c>
      <c r="B2360" s="1" t="s">
        <v>87</v>
      </c>
      <c r="C2360" s="1" t="s">
        <v>321</v>
      </c>
      <c r="D2360">
        <v>97</v>
      </c>
      <c r="E2360" s="1" t="s">
        <v>450</v>
      </c>
      <c r="F2360" s="1" t="s">
        <v>1066</v>
      </c>
    </row>
    <row r="2361" spans="1:6" x14ac:dyDescent="0.35">
      <c r="A2361">
        <v>183</v>
      </c>
      <c r="B2361" s="1" t="s">
        <v>87</v>
      </c>
      <c r="C2361" s="1" t="s">
        <v>321</v>
      </c>
      <c r="D2361">
        <v>177</v>
      </c>
      <c r="E2361" s="1" t="s">
        <v>451</v>
      </c>
      <c r="F2361" s="1" t="s">
        <v>485</v>
      </c>
    </row>
    <row r="2362" spans="1:6" x14ac:dyDescent="0.35">
      <c r="A2362">
        <v>183</v>
      </c>
      <c r="B2362" s="1" t="s">
        <v>87</v>
      </c>
      <c r="C2362" s="1" t="s">
        <v>321</v>
      </c>
      <c r="D2362">
        <v>178</v>
      </c>
      <c r="E2362" s="1" t="s">
        <v>452</v>
      </c>
      <c r="F2362" s="1" t="s">
        <v>486</v>
      </c>
    </row>
    <row r="2363" spans="1:6" x14ac:dyDescent="0.35">
      <c r="A2363">
        <v>183</v>
      </c>
      <c r="B2363" s="1" t="s">
        <v>87</v>
      </c>
      <c r="C2363" s="1" t="s">
        <v>321</v>
      </c>
      <c r="D2363">
        <v>213</v>
      </c>
      <c r="E2363" s="1" t="s">
        <v>453</v>
      </c>
      <c r="F2363" s="1" t="s">
        <v>490</v>
      </c>
    </row>
    <row r="2364" spans="1:6" x14ac:dyDescent="0.35">
      <c r="A2364">
        <v>183</v>
      </c>
      <c r="B2364" s="1" t="s">
        <v>87</v>
      </c>
      <c r="C2364" s="1" t="s">
        <v>321</v>
      </c>
      <c r="D2364">
        <v>219</v>
      </c>
      <c r="E2364" s="1" t="s">
        <v>454</v>
      </c>
      <c r="F2364" s="1" t="s">
        <v>491</v>
      </c>
    </row>
    <row r="2365" spans="1:6" x14ac:dyDescent="0.35">
      <c r="A2365">
        <v>183</v>
      </c>
      <c r="B2365" s="1" t="s">
        <v>87</v>
      </c>
      <c r="C2365" s="1" t="s">
        <v>321</v>
      </c>
      <c r="D2365">
        <v>221</v>
      </c>
      <c r="E2365" s="1" t="s">
        <v>455</v>
      </c>
      <c r="F2365" s="1" t="s">
        <v>491</v>
      </c>
    </row>
    <row r="2366" spans="1:6" x14ac:dyDescent="0.35">
      <c r="A2366">
        <v>183</v>
      </c>
      <c r="B2366" s="1" t="s">
        <v>87</v>
      </c>
      <c r="C2366" s="1" t="s">
        <v>321</v>
      </c>
      <c r="D2366">
        <v>222</v>
      </c>
      <c r="E2366" s="1" t="s">
        <v>456</v>
      </c>
      <c r="F2366" s="1" t="s">
        <v>491</v>
      </c>
    </row>
    <row r="2367" spans="1:6" x14ac:dyDescent="0.35">
      <c r="A2367">
        <v>183</v>
      </c>
      <c r="B2367" s="1" t="s">
        <v>87</v>
      </c>
      <c r="C2367" s="1" t="s">
        <v>321</v>
      </c>
      <c r="D2367">
        <v>223</v>
      </c>
      <c r="E2367" s="1" t="s">
        <v>457</v>
      </c>
      <c r="F2367" s="1" t="s">
        <v>862</v>
      </c>
    </row>
    <row r="2368" spans="1:6" x14ac:dyDescent="0.35">
      <c r="A2368">
        <v>183</v>
      </c>
      <c r="B2368" s="1" t="s">
        <v>87</v>
      </c>
      <c r="C2368" s="1" t="s">
        <v>321</v>
      </c>
      <c r="D2368">
        <v>224</v>
      </c>
      <c r="E2368" s="1" t="s">
        <v>458</v>
      </c>
      <c r="F2368" s="1" t="s">
        <v>488</v>
      </c>
    </row>
    <row r="2369" spans="1:6" x14ac:dyDescent="0.35">
      <c r="A2369">
        <v>183</v>
      </c>
      <c r="B2369" s="1" t="s">
        <v>87</v>
      </c>
      <c r="C2369" s="1" t="s">
        <v>321</v>
      </c>
      <c r="D2369">
        <v>226</v>
      </c>
      <c r="E2369" s="1" t="s">
        <v>477</v>
      </c>
      <c r="F2369" s="1" t="s">
        <v>489</v>
      </c>
    </row>
    <row r="2370" spans="1:6" x14ac:dyDescent="0.35">
      <c r="A2370">
        <v>183</v>
      </c>
      <c r="B2370" s="1" t="s">
        <v>87</v>
      </c>
      <c r="C2370" s="1" t="s">
        <v>321</v>
      </c>
      <c r="D2370">
        <v>191</v>
      </c>
      <c r="E2370" s="1" t="s">
        <v>459</v>
      </c>
      <c r="F2370" s="1" t="s">
        <v>491</v>
      </c>
    </row>
    <row r="2371" spans="1:6" x14ac:dyDescent="0.35">
      <c r="A2371">
        <v>183</v>
      </c>
      <c r="B2371" s="1" t="s">
        <v>87</v>
      </c>
      <c r="C2371" s="1" t="s">
        <v>321</v>
      </c>
      <c r="D2371">
        <v>201</v>
      </c>
      <c r="E2371" s="1" t="s">
        <v>460</v>
      </c>
      <c r="F2371" s="1" t="s">
        <v>488</v>
      </c>
    </row>
    <row r="2372" spans="1:6" x14ac:dyDescent="0.35">
      <c r="A2372">
        <v>183</v>
      </c>
      <c r="B2372" s="1" t="s">
        <v>87</v>
      </c>
      <c r="C2372" s="1" t="s">
        <v>321</v>
      </c>
      <c r="D2372">
        <v>207</v>
      </c>
      <c r="E2372" s="1" t="s">
        <v>461</v>
      </c>
      <c r="F2372" s="1" t="s">
        <v>508</v>
      </c>
    </row>
    <row r="2373" spans="1:6" x14ac:dyDescent="0.35">
      <c r="A2373">
        <v>183</v>
      </c>
      <c r="B2373" s="1" t="s">
        <v>87</v>
      </c>
      <c r="C2373" s="1" t="s">
        <v>321</v>
      </c>
      <c r="D2373">
        <v>232</v>
      </c>
      <c r="E2373" s="1" t="s">
        <v>462</v>
      </c>
      <c r="F2373" s="1" t="s">
        <v>491</v>
      </c>
    </row>
    <row r="2374" spans="1:6" x14ac:dyDescent="0.35">
      <c r="A2374">
        <v>183</v>
      </c>
      <c r="B2374" s="1" t="s">
        <v>87</v>
      </c>
      <c r="C2374" s="1" t="s">
        <v>321</v>
      </c>
      <c r="D2374">
        <v>233</v>
      </c>
      <c r="E2374" s="1" t="s">
        <v>463</v>
      </c>
      <c r="F2374" s="1" t="s">
        <v>491</v>
      </c>
    </row>
    <row r="2375" spans="1:6" x14ac:dyDescent="0.35">
      <c r="A2375">
        <v>183</v>
      </c>
      <c r="B2375" s="1" t="s">
        <v>87</v>
      </c>
      <c r="C2375" s="1" t="s">
        <v>321</v>
      </c>
      <c r="D2375">
        <v>160</v>
      </c>
      <c r="E2375" s="1" t="s">
        <v>464</v>
      </c>
      <c r="F2375" s="1" t="s">
        <v>1067</v>
      </c>
    </row>
    <row r="2376" spans="1:6" x14ac:dyDescent="0.35">
      <c r="A2376">
        <v>183</v>
      </c>
      <c r="B2376" s="1" t="s">
        <v>87</v>
      </c>
      <c r="C2376" s="1" t="s">
        <v>321</v>
      </c>
      <c r="D2376">
        <v>234</v>
      </c>
      <c r="E2376" s="1" t="s">
        <v>465</v>
      </c>
      <c r="F2376" s="1" t="s">
        <v>488</v>
      </c>
    </row>
    <row r="2377" spans="1:6" x14ac:dyDescent="0.35">
      <c r="A2377">
        <v>183</v>
      </c>
      <c r="B2377" s="1" t="s">
        <v>87</v>
      </c>
      <c r="C2377" s="1" t="s">
        <v>321</v>
      </c>
      <c r="D2377">
        <v>235</v>
      </c>
      <c r="E2377" s="1" t="s">
        <v>466</v>
      </c>
      <c r="F2377" s="1" t="s">
        <v>508</v>
      </c>
    </row>
    <row r="2378" spans="1:6" x14ac:dyDescent="0.35">
      <c r="A2378">
        <v>183</v>
      </c>
      <c r="B2378" s="1" t="s">
        <v>87</v>
      </c>
      <c r="C2378" s="1" t="s">
        <v>321</v>
      </c>
      <c r="D2378">
        <v>236</v>
      </c>
      <c r="E2378" s="1" t="s">
        <v>467</v>
      </c>
      <c r="F2378" s="1" t="s">
        <v>1068</v>
      </c>
    </row>
    <row r="2379" spans="1:6" x14ac:dyDescent="0.35">
      <c r="A2379">
        <v>183</v>
      </c>
      <c r="B2379" s="1" t="s">
        <v>87</v>
      </c>
      <c r="C2379" s="1" t="s">
        <v>321</v>
      </c>
      <c r="D2379">
        <v>237</v>
      </c>
      <c r="E2379" s="1" t="s">
        <v>468</v>
      </c>
      <c r="F2379" s="1" t="s">
        <v>1069</v>
      </c>
    </row>
    <row r="2380" spans="1:6" x14ac:dyDescent="0.35">
      <c r="A2380">
        <v>183</v>
      </c>
      <c r="B2380" s="1" t="s">
        <v>87</v>
      </c>
      <c r="C2380" s="1" t="s">
        <v>321</v>
      </c>
      <c r="D2380">
        <v>253</v>
      </c>
      <c r="E2380" s="1" t="s">
        <v>469</v>
      </c>
      <c r="F2380" s="1" t="s">
        <v>491</v>
      </c>
    </row>
    <row r="2381" spans="1:6" x14ac:dyDescent="0.35">
      <c r="A2381">
        <v>183</v>
      </c>
      <c r="B2381" s="1" t="s">
        <v>87</v>
      </c>
      <c r="C2381" s="1" t="s">
        <v>321</v>
      </c>
      <c r="D2381">
        <v>253</v>
      </c>
      <c r="E2381" s="1" t="s">
        <v>469</v>
      </c>
      <c r="F2381" s="1" t="s">
        <v>508</v>
      </c>
    </row>
    <row r="2382" spans="1:6" x14ac:dyDescent="0.35">
      <c r="A2382">
        <v>183</v>
      </c>
      <c r="B2382" s="1" t="s">
        <v>87</v>
      </c>
      <c r="C2382" s="1" t="s">
        <v>321</v>
      </c>
      <c r="D2382">
        <v>254</v>
      </c>
      <c r="E2382" s="1" t="s">
        <v>479</v>
      </c>
      <c r="F2382" s="1" t="s">
        <v>1070</v>
      </c>
    </row>
    <row r="2383" spans="1:6" x14ac:dyDescent="0.35">
      <c r="A2383">
        <v>183</v>
      </c>
      <c r="B2383" s="1" t="s">
        <v>87</v>
      </c>
      <c r="C2383" s="1" t="s">
        <v>321</v>
      </c>
      <c r="D2383">
        <v>238</v>
      </c>
      <c r="E2383" s="1" t="s">
        <v>470</v>
      </c>
      <c r="F2383" s="1" t="s">
        <v>508</v>
      </c>
    </row>
    <row r="2384" spans="1:6" x14ac:dyDescent="0.35">
      <c r="A2384">
        <v>183</v>
      </c>
      <c r="B2384" s="1" t="s">
        <v>87</v>
      </c>
      <c r="C2384" s="1" t="s">
        <v>321</v>
      </c>
      <c r="D2384">
        <v>238</v>
      </c>
      <c r="E2384" s="1" t="s">
        <v>470</v>
      </c>
      <c r="F2384" s="1" t="s">
        <v>488</v>
      </c>
    </row>
    <row r="2385" spans="1:6" x14ac:dyDescent="0.35">
      <c r="A2385">
        <v>183</v>
      </c>
      <c r="B2385" s="1" t="s">
        <v>87</v>
      </c>
      <c r="C2385" s="1" t="s">
        <v>321</v>
      </c>
      <c r="D2385">
        <v>239</v>
      </c>
      <c r="E2385" s="1" t="s">
        <v>471</v>
      </c>
      <c r="F2385" s="1" t="s">
        <v>1071</v>
      </c>
    </row>
    <row r="2386" spans="1:6" x14ac:dyDescent="0.35">
      <c r="A2386">
        <v>183</v>
      </c>
      <c r="B2386" s="1" t="s">
        <v>87</v>
      </c>
      <c r="C2386" s="1" t="s">
        <v>321</v>
      </c>
      <c r="D2386">
        <v>240</v>
      </c>
      <c r="E2386" s="1" t="s">
        <v>472</v>
      </c>
      <c r="F2386" s="1" t="s">
        <v>491</v>
      </c>
    </row>
    <row r="2387" spans="1:6" x14ac:dyDescent="0.35">
      <c r="A2387">
        <v>183</v>
      </c>
      <c r="B2387" s="1" t="s">
        <v>87</v>
      </c>
      <c r="C2387" s="1" t="s">
        <v>321</v>
      </c>
      <c r="D2387">
        <v>241</v>
      </c>
      <c r="E2387" s="1" t="s">
        <v>473</v>
      </c>
      <c r="F2387" s="1" t="s">
        <v>508</v>
      </c>
    </row>
    <row r="2388" spans="1:6" x14ac:dyDescent="0.35">
      <c r="A2388">
        <v>183</v>
      </c>
      <c r="B2388" s="1" t="s">
        <v>87</v>
      </c>
      <c r="C2388" s="1" t="s">
        <v>321</v>
      </c>
      <c r="D2388">
        <v>243</v>
      </c>
      <c r="E2388" s="1" t="s">
        <v>474</v>
      </c>
      <c r="F2388" s="1" t="s">
        <v>491</v>
      </c>
    </row>
    <row r="2389" spans="1:6" x14ac:dyDescent="0.35">
      <c r="A2389">
        <v>183</v>
      </c>
      <c r="B2389" s="1" t="s">
        <v>87</v>
      </c>
      <c r="C2389" s="1" t="s">
        <v>321</v>
      </c>
      <c r="D2389">
        <v>244</v>
      </c>
      <c r="E2389" s="1" t="s">
        <v>481</v>
      </c>
      <c r="F2389" s="1" t="s">
        <v>1072</v>
      </c>
    </row>
    <row r="2390" spans="1:6" x14ac:dyDescent="0.35">
      <c r="A2390">
        <v>183</v>
      </c>
      <c r="B2390" s="1" t="s">
        <v>87</v>
      </c>
      <c r="C2390" s="1" t="s">
        <v>321</v>
      </c>
      <c r="D2390">
        <v>300</v>
      </c>
      <c r="E2390" s="1" t="s">
        <v>475</v>
      </c>
      <c r="F2390" s="1" t="s">
        <v>1073</v>
      </c>
    </row>
    <row r="2391" spans="1:6" x14ac:dyDescent="0.35">
      <c r="A2391">
        <v>99</v>
      </c>
      <c r="B2391" s="1" t="s">
        <v>171</v>
      </c>
      <c r="C2391" s="1" t="s">
        <v>395</v>
      </c>
      <c r="D2391">
        <v>84</v>
      </c>
      <c r="E2391" s="1" t="s">
        <v>449</v>
      </c>
      <c r="F2391" s="1" t="s">
        <v>483</v>
      </c>
    </row>
    <row r="2392" spans="1:6" x14ac:dyDescent="0.35">
      <c r="A2392">
        <v>182</v>
      </c>
      <c r="B2392" s="1" t="s">
        <v>88</v>
      </c>
      <c r="C2392" s="1" t="s">
        <v>322</v>
      </c>
      <c r="D2392">
        <v>263</v>
      </c>
      <c r="E2392" s="1" t="s">
        <v>448</v>
      </c>
      <c r="F2392" s="1" t="s">
        <v>1074</v>
      </c>
    </row>
    <row r="2393" spans="1:6" x14ac:dyDescent="0.35">
      <c r="A2393">
        <v>182</v>
      </c>
      <c r="B2393" s="1" t="s">
        <v>88</v>
      </c>
      <c r="C2393" s="1" t="s">
        <v>322</v>
      </c>
      <c r="D2393">
        <v>97</v>
      </c>
      <c r="E2393" s="1" t="s">
        <v>450</v>
      </c>
      <c r="F2393" s="1" t="s">
        <v>1075</v>
      </c>
    </row>
    <row r="2394" spans="1:6" x14ac:dyDescent="0.35">
      <c r="A2394">
        <v>182</v>
      </c>
      <c r="B2394" s="1" t="s">
        <v>88</v>
      </c>
      <c r="C2394" s="1" t="s">
        <v>322</v>
      </c>
      <c r="D2394">
        <v>177</v>
      </c>
      <c r="E2394" s="1" t="s">
        <v>451</v>
      </c>
      <c r="F2394" s="1" t="s">
        <v>485</v>
      </c>
    </row>
    <row r="2395" spans="1:6" x14ac:dyDescent="0.35">
      <c r="A2395">
        <v>182</v>
      </c>
      <c r="B2395" s="1" t="s">
        <v>88</v>
      </c>
      <c r="C2395" s="1" t="s">
        <v>322</v>
      </c>
      <c r="D2395">
        <v>178</v>
      </c>
      <c r="E2395" s="1" t="s">
        <v>452</v>
      </c>
      <c r="F2395" s="1" t="s">
        <v>1076</v>
      </c>
    </row>
    <row r="2396" spans="1:6" x14ac:dyDescent="0.35">
      <c r="A2396">
        <v>182</v>
      </c>
      <c r="B2396" s="1" t="s">
        <v>88</v>
      </c>
      <c r="C2396" s="1" t="s">
        <v>322</v>
      </c>
      <c r="D2396">
        <v>213</v>
      </c>
      <c r="E2396" s="1" t="s">
        <v>453</v>
      </c>
      <c r="F2396" s="1" t="s">
        <v>571</v>
      </c>
    </row>
    <row r="2397" spans="1:6" x14ac:dyDescent="0.35">
      <c r="A2397">
        <v>182</v>
      </c>
      <c r="B2397" s="1" t="s">
        <v>88</v>
      </c>
      <c r="C2397" s="1" t="s">
        <v>322</v>
      </c>
      <c r="D2397">
        <v>213</v>
      </c>
      <c r="E2397" s="1" t="s">
        <v>453</v>
      </c>
      <c r="F2397" s="1" t="s">
        <v>501</v>
      </c>
    </row>
    <row r="2398" spans="1:6" x14ac:dyDescent="0.35">
      <c r="A2398">
        <v>182</v>
      </c>
      <c r="B2398" s="1" t="s">
        <v>88</v>
      </c>
      <c r="C2398" s="1" t="s">
        <v>322</v>
      </c>
      <c r="D2398">
        <v>219</v>
      </c>
      <c r="E2398" s="1" t="s">
        <v>454</v>
      </c>
      <c r="F2398" s="1" t="s">
        <v>490</v>
      </c>
    </row>
    <row r="2399" spans="1:6" x14ac:dyDescent="0.35">
      <c r="A2399">
        <v>182</v>
      </c>
      <c r="B2399" s="1" t="s">
        <v>88</v>
      </c>
      <c r="C2399" s="1" t="s">
        <v>322</v>
      </c>
      <c r="D2399">
        <v>221</v>
      </c>
      <c r="E2399" s="1" t="s">
        <v>455</v>
      </c>
      <c r="F2399" s="1" t="s">
        <v>488</v>
      </c>
    </row>
    <row r="2400" spans="1:6" x14ac:dyDescent="0.35">
      <c r="A2400">
        <v>182</v>
      </c>
      <c r="B2400" s="1" t="s">
        <v>88</v>
      </c>
      <c r="C2400" s="1" t="s">
        <v>322</v>
      </c>
      <c r="D2400">
        <v>222</v>
      </c>
      <c r="E2400" s="1" t="s">
        <v>456</v>
      </c>
      <c r="F2400" s="1" t="s">
        <v>490</v>
      </c>
    </row>
    <row r="2401" spans="1:6" x14ac:dyDescent="0.35">
      <c r="A2401">
        <v>182</v>
      </c>
      <c r="B2401" s="1" t="s">
        <v>88</v>
      </c>
      <c r="C2401" s="1" t="s">
        <v>322</v>
      </c>
      <c r="D2401">
        <v>223</v>
      </c>
      <c r="E2401" s="1" t="s">
        <v>457</v>
      </c>
      <c r="F2401" s="1" t="s">
        <v>590</v>
      </c>
    </row>
    <row r="2402" spans="1:6" x14ac:dyDescent="0.35">
      <c r="A2402">
        <v>182</v>
      </c>
      <c r="B2402" s="1" t="s">
        <v>88</v>
      </c>
      <c r="C2402" s="1" t="s">
        <v>322</v>
      </c>
      <c r="D2402">
        <v>225</v>
      </c>
      <c r="E2402" s="1" t="s">
        <v>476</v>
      </c>
      <c r="F2402" s="1" t="s">
        <v>1077</v>
      </c>
    </row>
    <row r="2403" spans="1:6" x14ac:dyDescent="0.35">
      <c r="A2403">
        <v>182</v>
      </c>
      <c r="B2403" s="1" t="s">
        <v>88</v>
      </c>
      <c r="C2403" s="1" t="s">
        <v>322</v>
      </c>
      <c r="D2403">
        <v>226</v>
      </c>
      <c r="E2403" s="1" t="s">
        <v>477</v>
      </c>
      <c r="F2403" s="1" t="s">
        <v>508</v>
      </c>
    </row>
    <row r="2404" spans="1:6" x14ac:dyDescent="0.35">
      <c r="A2404">
        <v>182</v>
      </c>
      <c r="B2404" s="1" t="s">
        <v>88</v>
      </c>
      <c r="C2404" s="1" t="s">
        <v>322</v>
      </c>
      <c r="D2404">
        <v>191</v>
      </c>
      <c r="E2404" s="1" t="s">
        <v>459</v>
      </c>
      <c r="F2404" s="1" t="s">
        <v>571</v>
      </c>
    </row>
    <row r="2405" spans="1:6" x14ac:dyDescent="0.35">
      <c r="A2405">
        <v>182</v>
      </c>
      <c r="B2405" s="1" t="s">
        <v>88</v>
      </c>
      <c r="C2405" s="1" t="s">
        <v>322</v>
      </c>
      <c r="D2405">
        <v>192</v>
      </c>
      <c r="E2405" s="1" t="s">
        <v>478</v>
      </c>
      <c r="F2405" s="1" t="s">
        <v>1078</v>
      </c>
    </row>
    <row r="2406" spans="1:6" x14ac:dyDescent="0.35">
      <c r="A2406">
        <v>182</v>
      </c>
      <c r="B2406" s="1" t="s">
        <v>88</v>
      </c>
      <c r="C2406" s="1" t="s">
        <v>322</v>
      </c>
      <c r="D2406">
        <v>201</v>
      </c>
      <c r="E2406" s="1" t="s">
        <v>460</v>
      </c>
      <c r="F2406" s="1" t="s">
        <v>488</v>
      </c>
    </row>
    <row r="2407" spans="1:6" x14ac:dyDescent="0.35">
      <c r="A2407">
        <v>182</v>
      </c>
      <c r="B2407" s="1" t="s">
        <v>88</v>
      </c>
      <c r="C2407" s="1" t="s">
        <v>322</v>
      </c>
      <c r="D2407">
        <v>201</v>
      </c>
      <c r="E2407" s="1" t="s">
        <v>460</v>
      </c>
      <c r="F2407" s="1" t="s">
        <v>489</v>
      </c>
    </row>
    <row r="2408" spans="1:6" x14ac:dyDescent="0.35">
      <c r="A2408">
        <v>182</v>
      </c>
      <c r="B2408" s="1" t="s">
        <v>88</v>
      </c>
      <c r="C2408" s="1" t="s">
        <v>322</v>
      </c>
      <c r="D2408">
        <v>207</v>
      </c>
      <c r="E2408" s="1" t="s">
        <v>461</v>
      </c>
      <c r="F2408" s="1" t="s">
        <v>488</v>
      </c>
    </row>
    <row r="2409" spans="1:6" x14ac:dyDescent="0.35">
      <c r="A2409">
        <v>182</v>
      </c>
      <c r="B2409" s="1" t="s">
        <v>88</v>
      </c>
      <c r="C2409" s="1" t="s">
        <v>322</v>
      </c>
      <c r="D2409">
        <v>208</v>
      </c>
      <c r="E2409" s="1" t="s">
        <v>480</v>
      </c>
      <c r="F2409" s="1" t="s">
        <v>1079</v>
      </c>
    </row>
    <row r="2410" spans="1:6" x14ac:dyDescent="0.35">
      <c r="A2410">
        <v>182</v>
      </c>
      <c r="B2410" s="1" t="s">
        <v>88</v>
      </c>
      <c r="C2410" s="1" t="s">
        <v>322</v>
      </c>
      <c r="D2410">
        <v>232</v>
      </c>
      <c r="E2410" s="1" t="s">
        <v>462</v>
      </c>
      <c r="F2410" s="1" t="s">
        <v>491</v>
      </c>
    </row>
    <row r="2411" spans="1:6" x14ac:dyDescent="0.35">
      <c r="A2411">
        <v>182</v>
      </c>
      <c r="B2411" s="1" t="s">
        <v>88</v>
      </c>
      <c r="C2411" s="1" t="s">
        <v>322</v>
      </c>
      <c r="D2411">
        <v>233</v>
      </c>
      <c r="E2411" s="1" t="s">
        <v>463</v>
      </c>
      <c r="F2411" s="1" t="s">
        <v>491</v>
      </c>
    </row>
    <row r="2412" spans="1:6" x14ac:dyDescent="0.35">
      <c r="A2412">
        <v>182</v>
      </c>
      <c r="B2412" s="1" t="s">
        <v>88</v>
      </c>
      <c r="C2412" s="1" t="s">
        <v>322</v>
      </c>
      <c r="D2412">
        <v>160</v>
      </c>
      <c r="E2412" s="1" t="s">
        <v>464</v>
      </c>
      <c r="F2412" s="1" t="s">
        <v>492</v>
      </c>
    </row>
    <row r="2413" spans="1:6" x14ac:dyDescent="0.35">
      <c r="A2413">
        <v>182</v>
      </c>
      <c r="B2413" s="1" t="s">
        <v>88</v>
      </c>
      <c r="C2413" s="1" t="s">
        <v>322</v>
      </c>
      <c r="D2413">
        <v>234</v>
      </c>
      <c r="E2413" s="1" t="s">
        <v>465</v>
      </c>
      <c r="F2413" s="1" t="s">
        <v>508</v>
      </c>
    </row>
    <row r="2414" spans="1:6" x14ac:dyDescent="0.35">
      <c r="A2414">
        <v>182</v>
      </c>
      <c r="B2414" s="1" t="s">
        <v>88</v>
      </c>
      <c r="C2414" s="1" t="s">
        <v>322</v>
      </c>
      <c r="D2414">
        <v>235</v>
      </c>
      <c r="E2414" s="1" t="s">
        <v>466</v>
      </c>
      <c r="F2414" s="1" t="s">
        <v>488</v>
      </c>
    </row>
    <row r="2415" spans="1:6" x14ac:dyDescent="0.35">
      <c r="A2415">
        <v>182</v>
      </c>
      <c r="B2415" s="1" t="s">
        <v>88</v>
      </c>
      <c r="C2415" s="1" t="s">
        <v>322</v>
      </c>
      <c r="D2415">
        <v>236</v>
      </c>
      <c r="E2415" s="1" t="s">
        <v>467</v>
      </c>
      <c r="F2415" s="1" t="s">
        <v>1080</v>
      </c>
    </row>
    <row r="2416" spans="1:6" x14ac:dyDescent="0.35">
      <c r="A2416">
        <v>182</v>
      </c>
      <c r="B2416" s="1" t="s">
        <v>88</v>
      </c>
      <c r="C2416" s="1" t="s">
        <v>322</v>
      </c>
      <c r="D2416">
        <v>237</v>
      </c>
      <c r="E2416" s="1" t="s">
        <v>468</v>
      </c>
      <c r="F2416" s="1" t="s">
        <v>1081</v>
      </c>
    </row>
    <row r="2417" spans="1:6" x14ac:dyDescent="0.35">
      <c r="A2417">
        <v>182</v>
      </c>
      <c r="B2417" s="1" t="s">
        <v>88</v>
      </c>
      <c r="C2417" s="1" t="s">
        <v>322</v>
      </c>
      <c r="D2417">
        <v>253</v>
      </c>
      <c r="E2417" s="1" t="s">
        <v>469</v>
      </c>
      <c r="F2417" s="1" t="s">
        <v>508</v>
      </c>
    </row>
    <row r="2418" spans="1:6" x14ac:dyDescent="0.35">
      <c r="A2418">
        <v>182</v>
      </c>
      <c r="B2418" s="1" t="s">
        <v>88</v>
      </c>
      <c r="C2418" s="1" t="s">
        <v>322</v>
      </c>
      <c r="D2418">
        <v>254</v>
      </c>
      <c r="E2418" s="1" t="s">
        <v>479</v>
      </c>
      <c r="F2418" s="1" t="s">
        <v>1082</v>
      </c>
    </row>
    <row r="2419" spans="1:6" x14ac:dyDescent="0.35">
      <c r="A2419">
        <v>182</v>
      </c>
      <c r="B2419" s="1" t="s">
        <v>88</v>
      </c>
      <c r="C2419" s="1" t="s">
        <v>322</v>
      </c>
      <c r="D2419">
        <v>238</v>
      </c>
      <c r="E2419" s="1" t="s">
        <v>470</v>
      </c>
      <c r="F2419" s="1" t="s">
        <v>488</v>
      </c>
    </row>
    <row r="2420" spans="1:6" x14ac:dyDescent="0.35">
      <c r="A2420">
        <v>182</v>
      </c>
      <c r="B2420" s="1" t="s">
        <v>88</v>
      </c>
      <c r="C2420" s="1" t="s">
        <v>322</v>
      </c>
      <c r="D2420">
        <v>240</v>
      </c>
      <c r="E2420" s="1" t="s">
        <v>472</v>
      </c>
      <c r="F2420" s="1" t="s">
        <v>491</v>
      </c>
    </row>
    <row r="2421" spans="1:6" x14ac:dyDescent="0.35">
      <c r="A2421">
        <v>182</v>
      </c>
      <c r="B2421" s="1" t="s">
        <v>88</v>
      </c>
      <c r="C2421" s="1" t="s">
        <v>322</v>
      </c>
      <c r="D2421">
        <v>241</v>
      </c>
      <c r="E2421" s="1" t="s">
        <v>473</v>
      </c>
      <c r="F2421" s="1" t="s">
        <v>491</v>
      </c>
    </row>
    <row r="2422" spans="1:6" x14ac:dyDescent="0.35">
      <c r="A2422">
        <v>182</v>
      </c>
      <c r="B2422" s="1" t="s">
        <v>88</v>
      </c>
      <c r="C2422" s="1" t="s">
        <v>322</v>
      </c>
      <c r="D2422">
        <v>242</v>
      </c>
      <c r="E2422" s="1" t="s">
        <v>479</v>
      </c>
      <c r="F2422" s="1" t="s">
        <v>1083</v>
      </c>
    </row>
    <row r="2423" spans="1:6" x14ac:dyDescent="0.35">
      <c r="A2423">
        <v>182</v>
      </c>
      <c r="B2423" s="1" t="s">
        <v>88</v>
      </c>
      <c r="C2423" s="1" t="s">
        <v>322</v>
      </c>
      <c r="D2423">
        <v>243</v>
      </c>
      <c r="E2423" s="1" t="s">
        <v>474</v>
      </c>
      <c r="F2423" s="1" t="s">
        <v>491</v>
      </c>
    </row>
    <row r="2424" spans="1:6" x14ac:dyDescent="0.35">
      <c r="A2424">
        <v>182</v>
      </c>
      <c r="B2424" s="1" t="s">
        <v>88</v>
      </c>
      <c r="C2424" s="1" t="s">
        <v>322</v>
      </c>
      <c r="D2424">
        <v>300</v>
      </c>
      <c r="E2424" s="1" t="s">
        <v>475</v>
      </c>
      <c r="F2424" s="1" t="s">
        <v>1084</v>
      </c>
    </row>
    <row r="2425" spans="1:6" x14ac:dyDescent="0.35">
      <c r="A2425">
        <v>100</v>
      </c>
      <c r="B2425" s="1" t="s">
        <v>170</v>
      </c>
      <c r="C2425" s="1" t="s">
        <v>394</v>
      </c>
      <c r="D2425">
        <v>84</v>
      </c>
      <c r="E2425" s="1" t="s">
        <v>449</v>
      </c>
      <c r="F2425" s="1" t="s">
        <v>574</v>
      </c>
    </row>
    <row r="2426" spans="1:6" x14ac:dyDescent="0.35">
      <c r="A2426">
        <v>101</v>
      </c>
      <c r="B2426" s="1" t="s">
        <v>169</v>
      </c>
      <c r="C2426" s="1" t="s">
        <v>393</v>
      </c>
      <c r="D2426">
        <v>84</v>
      </c>
      <c r="E2426" s="1" t="s">
        <v>449</v>
      </c>
      <c r="F2426" s="1" t="s">
        <v>483</v>
      </c>
    </row>
    <row r="2427" spans="1:6" x14ac:dyDescent="0.35">
      <c r="A2427">
        <v>181</v>
      </c>
      <c r="B2427" s="1" t="s">
        <v>89</v>
      </c>
      <c r="C2427" s="1" t="s">
        <v>269</v>
      </c>
      <c r="D2427">
        <v>263</v>
      </c>
      <c r="E2427" s="1" t="s">
        <v>448</v>
      </c>
      <c r="F2427" s="1" t="s">
        <v>1085</v>
      </c>
    </row>
    <row r="2428" spans="1:6" x14ac:dyDescent="0.35">
      <c r="A2428">
        <v>181</v>
      </c>
      <c r="B2428" s="1" t="s">
        <v>89</v>
      </c>
      <c r="C2428" s="1" t="s">
        <v>269</v>
      </c>
      <c r="D2428">
        <v>97</v>
      </c>
      <c r="E2428" s="1" t="s">
        <v>450</v>
      </c>
      <c r="F2428" s="1" t="s">
        <v>1086</v>
      </c>
    </row>
    <row r="2429" spans="1:6" x14ac:dyDescent="0.35">
      <c r="A2429">
        <v>181</v>
      </c>
      <c r="B2429" s="1" t="s">
        <v>89</v>
      </c>
      <c r="C2429" s="1" t="s">
        <v>269</v>
      </c>
      <c r="D2429">
        <v>177</v>
      </c>
      <c r="E2429" s="1" t="s">
        <v>451</v>
      </c>
      <c r="F2429" s="1" t="s">
        <v>485</v>
      </c>
    </row>
    <row r="2430" spans="1:6" x14ac:dyDescent="0.35">
      <c r="A2430">
        <v>181</v>
      </c>
      <c r="B2430" s="1" t="s">
        <v>89</v>
      </c>
      <c r="C2430" s="1" t="s">
        <v>269</v>
      </c>
      <c r="D2430">
        <v>178</v>
      </c>
      <c r="E2430" s="1" t="s">
        <v>452</v>
      </c>
      <c r="F2430" s="1" t="s">
        <v>632</v>
      </c>
    </row>
    <row r="2431" spans="1:6" x14ac:dyDescent="0.35">
      <c r="A2431">
        <v>181</v>
      </c>
      <c r="B2431" s="1" t="s">
        <v>89</v>
      </c>
      <c r="C2431" s="1" t="s">
        <v>269</v>
      </c>
      <c r="D2431">
        <v>213</v>
      </c>
      <c r="E2431" s="1" t="s">
        <v>453</v>
      </c>
      <c r="F2431" s="1" t="s">
        <v>490</v>
      </c>
    </row>
    <row r="2432" spans="1:6" x14ac:dyDescent="0.35">
      <c r="A2432">
        <v>181</v>
      </c>
      <c r="B2432" s="1" t="s">
        <v>89</v>
      </c>
      <c r="C2432" s="1" t="s">
        <v>269</v>
      </c>
      <c r="D2432">
        <v>219</v>
      </c>
      <c r="E2432" s="1" t="s">
        <v>454</v>
      </c>
      <c r="F2432" s="1" t="s">
        <v>508</v>
      </c>
    </row>
    <row r="2433" spans="1:6" x14ac:dyDescent="0.35">
      <c r="A2433">
        <v>181</v>
      </c>
      <c r="B2433" s="1" t="s">
        <v>89</v>
      </c>
      <c r="C2433" s="1" t="s">
        <v>269</v>
      </c>
      <c r="D2433">
        <v>221</v>
      </c>
      <c r="E2433" s="1" t="s">
        <v>455</v>
      </c>
      <c r="F2433" s="1" t="s">
        <v>489</v>
      </c>
    </row>
    <row r="2434" spans="1:6" x14ac:dyDescent="0.35">
      <c r="A2434">
        <v>181</v>
      </c>
      <c r="B2434" s="1" t="s">
        <v>89</v>
      </c>
      <c r="C2434" s="1" t="s">
        <v>269</v>
      </c>
      <c r="D2434">
        <v>222</v>
      </c>
      <c r="E2434" s="1" t="s">
        <v>456</v>
      </c>
      <c r="F2434" s="1" t="s">
        <v>490</v>
      </c>
    </row>
    <row r="2435" spans="1:6" x14ac:dyDescent="0.35">
      <c r="A2435">
        <v>181</v>
      </c>
      <c r="B2435" s="1" t="s">
        <v>89</v>
      </c>
      <c r="C2435" s="1" t="s">
        <v>269</v>
      </c>
      <c r="D2435">
        <v>223</v>
      </c>
      <c r="E2435" s="1" t="s">
        <v>457</v>
      </c>
      <c r="F2435" s="1" t="s">
        <v>574</v>
      </c>
    </row>
    <row r="2436" spans="1:6" x14ac:dyDescent="0.35">
      <c r="A2436">
        <v>181</v>
      </c>
      <c r="B2436" s="1" t="s">
        <v>89</v>
      </c>
      <c r="C2436" s="1" t="s">
        <v>269</v>
      </c>
      <c r="D2436">
        <v>224</v>
      </c>
      <c r="E2436" s="1" t="s">
        <v>458</v>
      </c>
      <c r="F2436" s="1" t="s">
        <v>488</v>
      </c>
    </row>
    <row r="2437" spans="1:6" x14ac:dyDescent="0.35">
      <c r="A2437">
        <v>181</v>
      </c>
      <c r="B2437" s="1" t="s">
        <v>89</v>
      </c>
      <c r="C2437" s="1" t="s">
        <v>269</v>
      </c>
      <c r="D2437">
        <v>226</v>
      </c>
      <c r="E2437" s="1" t="s">
        <v>477</v>
      </c>
      <c r="F2437" s="1" t="s">
        <v>489</v>
      </c>
    </row>
    <row r="2438" spans="1:6" x14ac:dyDescent="0.35">
      <c r="A2438">
        <v>181</v>
      </c>
      <c r="B2438" s="1" t="s">
        <v>89</v>
      </c>
      <c r="C2438" s="1" t="s">
        <v>269</v>
      </c>
      <c r="D2438">
        <v>191</v>
      </c>
      <c r="E2438" s="1" t="s">
        <v>459</v>
      </c>
      <c r="F2438" s="1" t="s">
        <v>491</v>
      </c>
    </row>
    <row r="2439" spans="1:6" x14ac:dyDescent="0.35">
      <c r="A2439">
        <v>181</v>
      </c>
      <c r="B2439" s="1" t="s">
        <v>89</v>
      </c>
      <c r="C2439" s="1" t="s">
        <v>269</v>
      </c>
      <c r="D2439">
        <v>201</v>
      </c>
      <c r="E2439" s="1" t="s">
        <v>460</v>
      </c>
      <c r="F2439" s="1" t="s">
        <v>488</v>
      </c>
    </row>
    <row r="2440" spans="1:6" x14ac:dyDescent="0.35">
      <c r="A2440">
        <v>181</v>
      </c>
      <c r="B2440" s="1" t="s">
        <v>89</v>
      </c>
      <c r="C2440" s="1" t="s">
        <v>269</v>
      </c>
      <c r="D2440">
        <v>207</v>
      </c>
      <c r="E2440" s="1" t="s">
        <v>461</v>
      </c>
      <c r="F2440" s="1" t="s">
        <v>489</v>
      </c>
    </row>
    <row r="2441" spans="1:6" x14ac:dyDescent="0.35">
      <c r="A2441">
        <v>181</v>
      </c>
      <c r="B2441" s="1" t="s">
        <v>89</v>
      </c>
      <c r="C2441" s="1" t="s">
        <v>269</v>
      </c>
      <c r="D2441">
        <v>232</v>
      </c>
      <c r="E2441" s="1" t="s">
        <v>462</v>
      </c>
      <c r="F2441" s="1" t="s">
        <v>491</v>
      </c>
    </row>
    <row r="2442" spans="1:6" x14ac:dyDescent="0.35">
      <c r="A2442">
        <v>181</v>
      </c>
      <c r="B2442" s="1" t="s">
        <v>89</v>
      </c>
      <c r="C2442" s="1" t="s">
        <v>269</v>
      </c>
      <c r="D2442">
        <v>233</v>
      </c>
      <c r="E2442" s="1" t="s">
        <v>463</v>
      </c>
      <c r="F2442" s="1" t="s">
        <v>491</v>
      </c>
    </row>
    <row r="2443" spans="1:6" x14ac:dyDescent="0.35">
      <c r="A2443">
        <v>181</v>
      </c>
      <c r="B2443" s="1" t="s">
        <v>89</v>
      </c>
      <c r="C2443" s="1" t="s">
        <v>269</v>
      </c>
      <c r="D2443">
        <v>160</v>
      </c>
      <c r="E2443" s="1" t="s">
        <v>464</v>
      </c>
      <c r="F2443" s="1" t="s">
        <v>492</v>
      </c>
    </row>
    <row r="2444" spans="1:6" x14ac:dyDescent="0.35">
      <c r="A2444">
        <v>181</v>
      </c>
      <c r="B2444" s="1" t="s">
        <v>89</v>
      </c>
      <c r="C2444" s="1" t="s">
        <v>269</v>
      </c>
      <c r="D2444">
        <v>234</v>
      </c>
      <c r="E2444" s="1" t="s">
        <v>465</v>
      </c>
      <c r="F2444" s="1" t="s">
        <v>508</v>
      </c>
    </row>
    <row r="2445" spans="1:6" x14ac:dyDescent="0.35">
      <c r="A2445">
        <v>181</v>
      </c>
      <c r="B2445" s="1" t="s">
        <v>89</v>
      </c>
      <c r="C2445" s="1" t="s">
        <v>269</v>
      </c>
      <c r="D2445">
        <v>235</v>
      </c>
      <c r="E2445" s="1" t="s">
        <v>466</v>
      </c>
      <c r="F2445" s="1" t="s">
        <v>491</v>
      </c>
    </row>
    <row r="2446" spans="1:6" x14ac:dyDescent="0.35">
      <c r="A2446">
        <v>181</v>
      </c>
      <c r="B2446" s="1" t="s">
        <v>89</v>
      </c>
      <c r="C2446" s="1" t="s">
        <v>269</v>
      </c>
      <c r="D2446">
        <v>236</v>
      </c>
      <c r="E2446" s="1" t="s">
        <v>467</v>
      </c>
      <c r="F2446" s="1" t="s">
        <v>1087</v>
      </c>
    </row>
    <row r="2447" spans="1:6" x14ac:dyDescent="0.35">
      <c r="A2447">
        <v>181</v>
      </c>
      <c r="B2447" s="1" t="s">
        <v>89</v>
      </c>
      <c r="C2447" s="1" t="s">
        <v>269</v>
      </c>
      <c r="D2447">
        <v>237</v>
      </c>
      <c r="E2447" s="1" t="s">
        <v>468</v>
      </c>
      <c r="F2447" s="1" t="s">
        <v>1088</v>
      </c>
    </row>
    <row r="2448" spans="1:6" x14ac:dyDescent="0.35">
      <c r="A2448">
        <v>181</v>
      </c>
      <c r="B2448" s="1" t="s">
        <v>89</v>
      </c>
      <c r="C2448" s="1" t="s">
        <v>269</v>
      </c>
      <c r="D2448">
        <v>253</v>
      </c>
      <c r="E2448" s="1" t="s">
        <v>469</v>
      </c>
      <c r="F2448" s="1" t="s">
        <v>491</v>
      </c>
    </row>
    <row r="2449" spans="1:6" x14ac:dyDescent="0.35">
      <c r="A2449">
        <v>181</v>
      </c>
      <c r="B2449" s="1" t="s">
        <v>89</v>
      </c>
      <c r="C2449" s="1" t="s">
        <v>269</v>
      </c>
      <c r="D2449">
        <v>253</v>
      </c>
      <c r="E2449" s="1" t="s">
        <v>469</v>
      </c>
      <c r="F2449" s="1" t="s">
        <v>508</v>
      </c>
    </row>
    <row r="2450" spans="1:6" x14ac:dyDescent="0.35">
      <c r="A2450">
        <v>181</v>
      </c>
      <c r="B2450" s="1" t="s">
        <v>89</v>
      </c>
      <c r="C2450" s="1" t="s">
        <v>269</v>
      </c>
      <c r="D2450">
        <v>238</v>
      </c>
      <c r="E2450" s="1" t="s">
        <v>470</v>
      </c>
      <c r="F2450" s="1" t="s">
        <v>488</v>
      </c>
    </row>
    <row r="2451" spans="1:6" x14ac:dyDescent="0.35">
      <c r="A2451">
        <v>181</v>
      </c>
      <c r="B2451" s="1" t="s">
        <v>89</v>
      </c>
      <c r="C2451" s="1" t="s">
        <v>269</v>
      </c>
      <c r="D2451">
        <v>239</v>
      </c>
      <c r="E2451" s="1" t="s">
        <v>471</v>
      </c>
      <c r="F2451" s="1" t="s">
        <v>1089</v>
      </c>
    </row>
    <row r="2452" spans="1:6" x14ac:dyDescent="0.35">
      <c r="A2452">
        <v>181</v>
      </c>
      <c r="B2452" s="1" t="s">
        <v>89</v>
      </c>
      <c r="C2452" s="1" t="s">
        <v>269</v>
      </c>
      <c r="D2452">
        <v>240</v>
      </c>
      <c r="E2452" s="1" t="s">
        <v>472</v>
      </c>
      <c r="F2452" s="1" t="s">
        <v>491</v>
      </c>
    </row>
    <row r="2453" spans="1:6" x14ac:dyDescent="0.35">
      <c r="A2453">
        <v>181</v>
      </c>
      <c r="B2453" s="1" t="s">
        <v>89</v>
      </c>
      <c r="C2453" s="1" t="s">
        <v>269</v>
      </c>
      <c r="D2453">
        <v>241</v>
      </c>
      <c r="E2453" s="1" t="s">
        <v>473</v>
      </c>
      <c r="F2453" s="1" t="s">
        <v>491</v>
      </c>
    </row>
    <row r="2454" spans="1:6" x14ac:dyDescent="0.35">
      <c r="A2454">
        <v>181</v>
      </c>
      <c r="B2454" s="1" t="s">
        <v>89</v>
      </c>
      <c r="C2454" s="1" t="s">
        <v>269</v>
      </c>
      <c r="D2454">
        <v>243</v>
      </c>
      <c r="E2454" s="1" t="s">
        <v>474</v>
      </c>
      <c r="F2454" s="1" t="s">
        <v>491</v>
      </c>
    </row>
    <row r="2455" spans="1:6" x14ac:dyDescent="0.35">
      <c r="A2455">
        <v>181</v>
      </c>
      <c r="B2455" s="1" t="s">
        <v>89</v>
      </c>
      <c r="C2455" s="1" t="s">
        <v>269</v>
      </c>
      <c r="D2455">
        <v>300</v>
      </c>
      <c r="E2455" s="1" t="s">
        <v>475</v>
      </c>
      <c r="F2455" s="1" t="s">
        <v>1090</v>
      </c>
    </row>
    <row r="2456" spans="1:6" x14ac:dyDescent="0.35">
      <c r="A2456">
        <v>180</v>
      </c>
      <c r="B2456" s="1" t="s">
        <v>90</v>
      </c>
      <c r="C2456" s="1" t="s">
        <v>323</v>
      </c>
      <c r="D2456">
        <v>263</v>
      </c>
      <c r="E2456" s="1" t="s">
        <v>448</v>
      </c>
      <c r="F2456" s="1" t="s">
        <v>1091</v>
      </c>
    </row>
    <row r="2457" spans="1:6" x14ac:dyDescent="0.35">
      <c r="A2457">
        <v>180</v>
      </c>
      <c r="B2457" s="1" t="s">
        <v>90</v>
      </c>
      <c r="C2457" s="1" t="s">
        <v>323</v>
      </c>
      <c r="D2457">
        <v>97</v>
      </c>
      <c r="E2457" s="1" t="s">
        <v>450</v>
      </c>
      <c r="F2457" s="1" t="s">
        <v>1092</v>
      </c>
    </row>
    <row r="2458" spans="1:6" x14ac:dyDescent="0.35">
      <c r="A2458">
        <v>180</v>
      </c>
      <c r="B2458" s="1" t="s">
        <v>90</v>
      </c>
      <c r="C2458" s="1" t="s">
        <v>323</v>
      </c>
      <c r="D2458">
        <v>177</v>
      </c>
      <c r="E2458" s="1" t="s">
        <v>451</v>
      </c>
      <c r="F2458" s="1" t="s">
        <v>485</v>
      </c>
    </row>
    <row r="2459" spans="1:6" x14ac:dyDescent="0.35">
      <c r="A2459">
        <v>180</v>
      </c>
      <c r="B2459" s="1" t="s">
        <v>90</v>
      </c>
      <c r="C2459" s="1" t="s">
        <v>323</v>
      </c>
      <c r="D2459">
        <v>178</v>
      </c>
      <c r="E2459" s="1" t="s">
        <v>452</v>
      </c>
      <c r="F2459" s="1" t="s">
        <v>486</v>
      </c>
    </row>
    <row r="2460" spans="1:6" x14ac:dyDescent="0.35">
      <c r="A2460">
        <v>180</v>
      </c>
      <c r="B2460" s="1" t="s">
        <v>90</v>
      </c>
      <c r="C2460" s="1" t="s">
        <v>323</v>
      </c>
      <c r="D2460">
        <v>213</v>
      </c>
      <c r="E2460" s="1" t="s">
        <v>453</v>
      </c>
      <c r="F2460" s="1" t="s">
        <v>491</v>
      </c>
    </row>
    <row r="2461" spans="1:6" x14ac:dyDescent="0.35">
      <c r="A2461">
        <v>180</v>
      </c>
      <c r="B2461" s="1" t="s">
        <v>90</v>
      </c>
      <c r="C2461" s="1" t="s">
        <v>323</v>
      </c>
      <c r="D2461">
        <v>213</v>
      </c>
      <c r="E2461" s="1" t="s">
        <v>453</v>
      </c>
      <c r="F2461" s="1" t="s">
        <v>490</v>
      </c>
    </row>
    <row r="2462" spans="1:6" x14ac:dyDescent="0.35">
      <c r="A2462">
        <v>180</v>
      </c>
      <c r="B2462" s="1" t="s">
        <v>90</v>
      </c>
      <c r="C2462" s="1" t="s">
        <v>323</v>
      </c>
      <c r="D2462">
        <v>219</v>
      </c>
      <c r="E2462" s="1" t="s">
        <v>454</v>
      </c>
      <c r="F2462" s="1" t="s">
        <v>491</v>
      </c>
    </row>
    <row r="2463" spans="1:6" x14ac:dyDescent="0.35">
      <c r="A2463">
        <v>180</v>
      </c>
      <c r="B2463" s="1" t="s">
        <v>90</v>
      </c>
      <c r="C2463" s="1" t="s">
        <v>323</v>
      </c>
      <c r="D2463">
        <v>221</v>
      </c>
      <c r="E2463" s="1" t="s">
        <v>455</v>
      </c>
      <c r="F2463" s="1" t="s">
        <v>491</v>
      </c>
    </row>
    <row r="2464" spans="1:6" x14ac:dyDescent="0.35">
      <c r="A2464">
        <v>180</v>
      </c>
      <c r="B2464" s="1" t="s">
        <v>90</v>
      </c>
      <c r="C2464" s="1" t="s">
        <v>323</v>
      </c>
      <c r="D2464">
        <v>222</v>
      </c>
      <c r="E2464" s="1" t="s">
        <v>456</v>
      </c>
      <c r="F2464" s="1" t="s">
        <v>491</v>
      </c>
    </row>
    <row r="2465" spans="1:6" x14ac:dyDescent="0.35">
      <c r="A2465">
        <v>180</v>
      </c>
      <c r="B2465" s="1" t="s">
        <v>90</v>
      </c>
      <c r="C2465" s="1" t="s">
        <v>323</v>
      </c>
      <c r="D2465">
        <v>223</v>
      </c>
      <c r="E2465" s="1" t="s">
        <v>457</v>
      </c>
      <c r="F2465" s="1" t="s">
        <v>483</v>
      </c>
    </row>
    <row r="2466" spans="1:6" x14ac:dyDescent="0.35">
      <c r="A2466">
        <v>180</v>
      </c>
      <c r="B2466" s="1" t="s">
        <v>90</v>
      </c>
      <c r="C2466" s="1" t="s">
        <v>323</v>
      </c>
      <c r="D2466">
        <v>224</v>
      </c>
      <c r="E2466" s="1" t="s">
        <v>458</v>
      </c>
      <c r="F2466" s="1" t="s">
        <v>488</v>
      </c>
    </row>
    <row r="2467" spans="1:6" x14ac:dyDescent="0.35">
      <c r="A2467">
        <v>180</v>
      </c>
      <c r="B2467" s="1" t="s">
        <v>90</v>
      </c>
      <c r="C2467" s="1" t="s">
        <v>323</v>
      </c>
      <c r="D2467">
        <v>226</v>
      </c>
      <c r="E2467" s="1" t="s">
        <v>477</v>
      </c>
      <c r="F2467" s="1" t="s">
        <v>489</v>
      </c>
    </row>
    <row r="2468" spans="1:6" x14ac:dyDescent="0.35">
      <c r="A2468">
        <v>180</v>
      </c>
      <c r="B2468" s="1" t="s">
        <v>90</v>
      </c>
      <c r="C2468" s="1" t="s">
        <v>323</v>
      </c>
      <c r="D2468">
        <v>191</v>
      </c>
      <c r="E2468" s="1" t="s">
        <v>459</v>
      </c>
      <c r="F2468" s="1" t="s">
        <v>491</v>
      </c>
    </row>
    <row r="2469" spans="1:6" x14ac:dyDescent="0.35">
      <c r="A2469">
        <v>180</v>
      </c>
      <c r="B2469" s="1" t="s">
        <v>90</v>
      </c>
      <c r="C2469" s="1" t="s">
        <v>323</v>
      </c>
      <c r="D2469">
        <v>191</v>
      </c>
      <c r="E2469" s="1" t="s">
        <v>459</v>
      </c>
      <c r="F2469" s="1" t="s">
        <v>489</v>
      </c>
    </row>
    <row r="2470" spans="1:6" x14ac:dyDescent="0.35">
      <c r="A2470">
        <v>180</v>
      </c>
      <c r="B2470" s="1" t="s">
        <v>90</v>
      </c>
      <c r="C2470" s="1" t="s">
        <v>323</v>
      </c>
      <c r="D2470">
        <v>201</v>
      </c>
      <c r="E2470" s="1" t="s">
        <v>460</v>
      </c>
      <c r="F2470" s="1" t="s">
        <v>488</v>
      </c>
    </row>
    <row r="2471" spans="1:6" x14ac:dyDescent="0.35">
      <c r="A2471">
        <v>180</v>
      </c>
      <c r="B2471" s="1" t="s">
        <v>90</v>
      </c>
      <c r="C2471" s="1" t="s">
        <v>323</v>
      </c>
      <c r="D2471">
        <v>201</v>
      </c>
      <c r="E2471" s="1" t="s">
        <v>460</v>
      </c>
      <c r="F2471" s="1" t="s">
        <v>489</v>
      </c>
    </row>
    <row r="2472" spans="1:6" x14ac:dyDescent="0.35">
      <c r="A2472">
        <v>180</v>
      </c>
      <c r="B2472" s="1" t="s">
        <v>90</v>
      </c>
      <c r="C2472" s="1" t="s">
        <v>323</v>
      </c>
      <c r="D2472">
        <v>207</v>
      </c>
      <c r="E2472" s="1" t="s">
        <v>461</v>
      </c>
      <c r="F2472" s="1" t="s">
        <v>488</v>
      </c>
    </row>
    <row r="2473" spans="1:6" x14ac:dyDescent="0.35">
      <c r="A2473">
        <v>180</v>
      </c>
      <c r="B2473" s="1" t="s">
        <v>90</v>
      </c>
      <c r="C2473" s="1" t="s">
        <v>323</v>
      </c>
      <c r="D2473">
        <v>232</v>
      </c>
      <c r="E2473" s="1" t="s">
        <v>462</v>
      </c>
      <c r="F2473" s="1" t="s">
        <v>491</v>
      </c>
    </row>
    <row r="2474" spans="1:6" x14ac:dyDescent="0.35">
      <c r="A2474">
        <v>180</v>
      </c>
      <c r="B2474" s="1" t="s">
        <v>90</v>
      </c>
      <c r="C2474" s="1" t="s">
        <v>323</v>
      </c>
      <c r="D2474">
        <v>233</v>
      </c>
      <c r="E2474" s="1" t="s">
        <v>463</v>
      </c>
      <c r="F2474" s="1" t="s">
        <v>491</v>
      </c>
    </row>
    <row r="2475" spans="1:6" x14ac:dyDescent="0.35">
      <c r="A2475">
        <v>180</v>
      </c>
      <c r="B2475" s="1" t="s">
        <v>90</v>
      </c>
      <c r="C2475" s="1" t="s">
        <v>323</v>
      </c>
      <c r="D2475">
        <v>160</v>
      </c>
      <c r="E2475" s="1" t="s">
        <v>464</v>
      </c>
      <c r="F2475" s="1" t="s">
        <v>492</v>
      </c>
    </row>
    <row r="2476" spans="1:6" x14ac:dyDescent="0.35">
      <c r="A2476">
        <v>180</v>
      </c>
      <c r="B2476" s="1" t="s">
        <v>90</v>
      </c>
      <c r="C2476" s="1" t="s">
        <v>323</v>
      </c>
      <c r="D2476">
        <v>234</v>
      </c>
      <c r="E2476" s="1" t="s">
        <v>465</v>
      </c>
      <c r="F2476" s="1" t="s">
        <v>491</v>
      </c>
    </row>
    <row r="2477" spans="1:6" x14ac:dyDescent="0.35">
      <c r="A2477">
        <v>180</v>
      </c>
      <c r="B2477" s="1" t="s">
        <v>90</v>
      </c>
      <c r="C2477" s="1" t="s">
        <v>323</v>
      </c>
      <c r="D2477">
        <v>235</v>
      </c>
      <c r="E2477" s="1" t="s">
        <v>466</v>
      </c>
      <c r="F2477" s="1" t="s">
        <v>508</v>
      </c>
    </row>
    <row r="2478" spans="1:6" x14ac:dyDescent="0.35">
      <c r="A2478">
        <v>180</v>
      </c>
      <c r="B2478" s="1" t="s">
        <v>90</v>
      </c>
      <c r="C2478" s="1" t="s">
        <v>323</v>
      </c>
      <c r="D2478">
        <v>236</v>
      </c>
      <c r="E2478" s="1" t="s">
        <v>467</v>
      </c>
      <c r="F2478" s="1" t="s">
        <v>1093</v>
      </c>
    </row>
    <row r="2479" spans="1:6" x14ac:dyDescent="0.35">
      <c r="A2479">
        <v>180</v>
      </c>
      <c r="B2479" s="1" t="s">
        <v>90</v>
      </c>
      <c r="C2479" s="1" t="s">
        <v>323</v>
      </c>
      <c r="D2479">
        <v>253</v>
      </c>
      <c r="E2479" s="1" t="s">
        <v>469</v>
      </c>
      <c r="F2479" s="1" t="s">
        <v>491</v>
      </c>
    </row>
    <row r="2480" spans="1:6" x14ac:dyDescent="0.35">
      <c r="A2480">
        <v>180</v>
      </c>
      <c r="B2480" s="1" t="s">
        <v>90</v>
      </c>
      <c r="C2480" s="1" t="s">
        <v>323</v>
      </c>
      <c r="D2480">
        <v>253</v>
      </c>
      <c r="E2480" s="1" t="s">
        <v>469</v>
      </c>
      <c r="F2480" s="1" t="s">
        <v>508</v>
      </c>
    </row>
    <row r="2481" spans="1:6" x14ac:dyDescent="0.35">
      <c r="A2481">
        <v>180</v>
      </c>
      <c r="B2481" s="1" t="s">
        <v>90</v>
      </c>
      <c r="C2481" s="1" t="s">
        <v>323</v>
      </c>
      <c r="D2481">
        <v>238</v>
      </c>
      <c r="E2481" s="1" t="s">
        <v>470</v>
      </c>
      <c r="F2481" s="1" t="s">
        <v>508</v>
      </c>
    </row>
    <row r="2482" spans="1:6" x14ac:dyDescent="0.35">
      <c r="A2482">
        <v>180</v>
      </c>
      <c r="B2482" s="1" t="s">
        <v>90</v>
      </c>
      <c r="C2482" s="1" t="s">
        <v>323</v>
      </c>
      <c r="D2482">
        <v>239</v>
      </c>
      <c r="E2482" s="1" t="s">
        <v>471</v>
      </c>
      <c r="F2482" s="1" t="s">
        <v>1094</v>
      </c>
    </row>
    <row r="2483" spans="1:6" x14ac:dyDescent="0.35">
      <c r="A2483">
        <v>180</v>
      </c>
      <c r="B2483" s="1" t="s">
        <v>90</v>
      </c>
      <c r="C2483" s="1" t="s">
        <v>323</v>
      </c>
      <c r="D2483">
        <v>240</v>
      </c>
      <c r="E2483" s="1" t="s">
        <v>472</v>
      </c>
      <c r="F2483" s="1" t="s">
        <v>491</v>
      </c>
    </row>
    <row r="2484" spans="1:6" x14ac:dyDescent="0.35">
      <c r="A2484">
        <v>180</v>
      </c>
      <c r="B2484" s="1" t="s">
        <v>90</v>
      </c>
      <c r="C2484" s="1" t="s">
        <v>323</v>
      </c>
      <c r="D2484">
        <v>241</v>
      </c>
      <c r="E2484" s="1" t="s">
        <v>473</v>
      </c>
      <c r="F2484" s="1" t="s">
        <v>491</v>
      </c>
    </row>
    <row r="2485" spans="1:6" x14ac:dyDescent="0.35">
      <c r="A2485">
        <v>180</v>
      </c>
      <c r="B2485" s="1" t="s">
        <v>90</v>
      </c>
      <c r="C2485" s="1" t="s">
        <v>323</v>
      </c>
      <c r="D2485">
        <v>243</v>
      </c>
      <c r="E2485" s="1" t="s">
        <v>474</v>
      </c>
      <c r="F2485" s="1" t="s">
        <v>491</v>
      </c>
    </row>
    <row r="2486" spans="1:6" x14ac:dyDescent="0.35">
      <c r="A2486">
        <v>180</v>
      </c>
      <c r="B2486" s="1" t="s">
        <v>90</v>
      </c>
      <c r="C2486" s="1" t="s">
        <v>323</v>
      </c>
      <c r="D2486">
        <v>300</v>
      </c>
      <c r="E2486" s="1" t="s">
        <v>475</v>
      </c>
      <c r="F2486" s="1" t="s">
        <v>1095</v>
      </c>
    </row>
    <row r="2487" spans="1:6" x14ac:dyDescent="0.35">
      <c r="A2487">
        <v>102</v>
      </c>
      <c r="B2487" s="1" t="s">
        <v>168</v>
      </c>
      <c r="C2487" s="1" t="s">
        <v>392</v>
      </c>
      <c r="D2487">
        <v>84</v>
      </c>
      <c r="E2487" s="1" t="s">
        <v>449</v>
      </c>
      <c r="F2487" s="1" t="s">
        <v>483</v>
      </c>
    </row>
    <row r="2488" spans="1:6" x14ac:dyDescent="0.35">
      <c r="A2488">
        <v>179</v>
      </c>
      <c r="B2488" s="1" t="s">
        <v>91</v>
      </c>
      <c r="C2488" s="1" t="s">
        <v>324</v>
      </c>
      <c r="D2488">
        <v>263</v>
      </c>
      <c r="E2488" s="1" t="s">
        <v>448</v>
      </c>
      <c r="F2488" s="1" t="s">
        <v>1096</v>
      </c>
    </row>
    <row r="2489" spans="1:6" x14ac:dyDescent="0.35">
      <c r="A2489">
        <v>179</v>
      </c>
      <c r="B2489" s="1" t="s">
        <v>91</v>
      </c>
      <c r="C2489" s="1" t="s">
        <v>324</v>
      </c>
      <c r="D2489">
        <v>97</v>
      </c>
      <c r="E2489" s="1" t="s">
        <v>450</v>
      </c>
      <c r="F2489" s="1" t="s">
        <v>1098</v>
      </c>
    </row>
    <row r="2490" spans="1:6" x14ac:dyDescent="0.35">
      <c r="A2490">
        <v>179</v>
      </c>
      <c r="B2490" s="1" t="s">
        <v>91</v>
      </c>
      <c r="C2490" s="1" t="s">
        <v>324</v>
      </c>
      <c r="D2490">
        <v>177</v>
      </c>
      <c r="E2490" s="1" t="s">
        <v>451</v>
      </c>
      <c r="F2490" s="1" t="s">
        <v>526</v>
      </c>
    </row>
    <row r="2491" spans="1:6" x14ac:dyDescent="0.35">
      <c r="A2491">
        <v>179</v>
      </c>
      <c r="B2491" s="1" t="s">
        <v>91</v>
      </c>
      <c r="C2491" s="1" t="s">
        <v>324</v>
      </c>
      <c r="D2491">
        <v>213</v>
      </c>
      <c r="E2491" s="1" t="s">
        <v>453</v>
      </c>
      <c r="F2491" s="1" t="s">
        <v>490</v>
      </c>
    </row>
    <row r="2492" spans="1:6" x14ac:dyDescent="0.35">
      <c r="A2492">
        <v>179</v>
      </c>
      <c r="B2492" s="1" t="s">
        <v>91</v>
      </c>
      <c r="C2492" s="1" t="s">
        <v>324</v>
      </c>
      <c r="D2492">
        <v>219</v>
      </c>
      <c r="E2492" s="1" t="s">
        <v>454</v>
      </c>
      <c r="F2492" s="1" t="s">
        <v>491</v>
      </c>
    </row>
    <row r="2493" spans="1:6" x14ac:dyDescent="0.35">
      <c r="A2493">
        <v>179</v>
      </c>
      <c r="B2493" s="1" t="s">
        <v>91</v>
      </c>
      <c r="C2493" s="1" t="s">
        <v>324</v>
      </c>
      <c r="D2493">
        <v>221</v>
      </c>
      <c r="E2493" s="1" t="s">
        <v>455</v>
      </c>
      <c r="F2493" s="1" t="s">
        <v>488</v>
      </c>
    </row>
    <row r="2494" spans="1:6" x14ac:dyDescent="0.35">
      <c r="A2494">
        <v>179</v>
      </c>
      <c r="B2494" s="1" t="s">
        <v>91</v>
      </c>
      <c r="C2494" s="1" t="s">
        <v>324</v>
      </c>
      <c r="D2494">
        <v>222</v>
      </c>
      <c r="E2494" s="1" t="s">
        <v>456</v>
      </c>
      <c r="F2494" s="1" t="s">
        <v>489</v>
      </c>
    </row>
    <row r="2495" spans="1:6" x14ac:dyDescent="0.35">
      <c r="A2495">
        <v>179</v>
      </c>
      <c r="B2495" s="1" t="s">
        <v>91</v>
      </c>
      <c r="C2495" s="1" t="s">
        <v>324</v>
      </c>
      <c r="D2495">
        <v>224</v>
      </c>
      <c r="E2495" s="1" t="s">
        <v>458</v>
      </c>
      <c r="F2495" s="1" t="s">
        <v>488</v>
      </c>
    </row>
    <row r="2496" spans="1:6" x14ac:dyDescent="0.35">
      <c r="A2496">
        <v>179</v>
      </c>
      <c r="B2496" s="1" t="s">
        <v>91</v>
      </c>
      <c r="C2496" s="1" t="s">
        <v>324</v>
      </c>
      <c r="D2496">
        <v>226</v>
      </c>
      <c r="E2496" s="1" t="s">
        <v>477</v>
      </c>
      <c r="F2496" s="1" t="s">
        <v>489</v>
      </c>
    </row>
    <row r="2497" spans="1:6" x14ac:dyDescent="0.35">
      <c r="A2497">
        <v>179</v>
      </c>
      <c r="B2497" s="1" t="s">
        <v>91</v>
      </c>
      <c r="C2497" s="1" t="s">
        <v>324</v>
      </c>
      <c r="D2497">
        <v>191</v>
      </c>
      <c r="E2497" s="1" t="s">
        <v>459</v>
      </c>
      <c r="F2497" s="1" t="s">
        <v>491</v>
      </c>
    </row>
    <row r="2498" spans="1:6" x14ac:dyDescent="0.35">
      <c r="A2498">
        <v>179</v>
      </c>
      <c r="B2498" s="1" t="s">
        <v>91</v>
      </c>
      <c r="C2498" s="1" t="s">
        <v>324</v>
      </c>
      <c r="D2498">
        <v>191</v>
      </c>
      <c r="E2498" s="1" t="s">
        <v>459</v>
      </c>
      <c r="F2498" s="1" t="s">
        <v>489</v>
      </c>
    </row>
    <row r="2499" spans="1:6" x14ac:dyDescent="0.35">
      <c r="A2499">
        <v>179</v>
      </c>
      <c r="B2499" s="1" t="s">
        <v>91</v>
      </c>
      <c r="C2499" s="1" t="s">
        <v>324</v>
      </c>
      <c r="D2499">
        <v>201</v>
      </c>
      <c r="E2499" s="1" t="s">
        <v>460</v>
      </c>
      <c r="F2499" s="1" t="s">
        <v>491</v>
      </c>
    </row>
    <row r="2500" spans="1:6" x14ac:dyDescent="0.35">
      <c r="A2500">
        <v>179</v>
      </c>
      <c r="B2500" s="1" t="s">
        <v>91</v>
      </c>
      <c r="C2500" s="1" t="s">
        <v>324</v>
      </c>
      <c r="D2500">
        <v>201</v>
      </c>
      <c r="E2500" s="1" t="s">
        <v>460</v>
      </c>
      <c r="F2500" s="1" t="s">
        <v>488</v>
      </c>
    </row>
    <row r="2501" spans="1:6" x14ac:dyDescent="0.35">
      <c r="A2501">
        <v>179</v>
      </c>
      <c r="B2501" s="1" t="s">
        <v>91</v>
      </c>
      <c r="C2501" s="1" t="s">
        <v>324</v>
      </c>
      <c r="D2501">
        <v>207</v>
      </c>
      <c r="E2501" s="1" t="s">
        <v>461</v>
      </c>
      <c r="F2501" s="1" t="s">
        <v>491</v>
      </c>
    </row>
    <row r="2502" spans="1:6" x14ac:dyDescent="0.35">
      <c r="A2502">
        <v>179</v>
      </c>
      <c r="B2502" s="1" t="s">
        <v>91</v>
      </c>
      <c r="C2502" s="1" t="s">
        <v>324</v>
      </c>
      <c r="D2502">
        <v>232</v>
      </c>
      <c r="E2502" s="1" t="s">
        <v>462</v>
      </c>
      <c r="F2502" s="1" t="s">
        <v>491</v>
      </c>
    </row>
    <row r="2503" spans="1:6" x14ac:dyDescent="0.35">
      <c r="A2503">
        <v>179</v>
      </c>
      <c r="B2503" s="1" t="s">
        <v>91</v>
      </c>
      <c r="C2503" s="1" t="s">
        <v>324</v>
      </c>
      <c r="D2503">
        <v>233</v>
      </c>
      <c r="E2503" s="1" t="s">
        <v>463</v>
      </c>
      <c r="F2503" s="1" t="s">
        <v>491</v>
      </c>
    </row>
    <row r="2504" spans="1:6" x14ac:dyDescent="0.35">
      <c r="A2504">
        <v>179</v>
      </c>
      <c r="B2504" s="1" t="s">
        <v>91</v>
      </c>
      <c r="C2504" s="1" t="s">
        <v>324</v>
      </c>
      <c r="D2504">
        <v>160</v>
      </c>
      <c r="E2504" s="1" t="s">
        <v>464</v>
      </c>
      <c r="F2504" s="1" t="s">
        <v>492</v>
      </c>
    </row>
    <row r="2505" spans="1:6" x14ac:dyDescent="0.35">
      <c r="A2505">
        <v>179</v>
      </c>
      <c r="B2505" s="1" t="s">
        <v>91</v>
      </c>
      <c r="C2505" s="1" t="s">
        <v>324</v>
      </c>
      <c r="D2505">
        <v>234</v>
      </c>
      <c r="E2505" s="1" t="s">
        <v>465</v>
      </c>
      <c r="F2505" s="1" t="s">
        <v>508</v>
      </c>
    </row>
    <row r="2506" spans="1:6" x14ac:dyDescent="0.35">
      <c r="A2506">
        <v>179</v>
      </c>
      <c r="B2506" s="1" t="s">
        <v>91</v>
      </c>
      <c r="C2506" s="1" t="s">
        <v>324</v>
      </c>
      <c r="D2506">
        <v>235</v>
      </c>
      <c r="E2506" s="1" t="s">
        <v>466</v>
      </c>
      <c r="F2506" s="1" t="s">
        <v>491</v>
      </c>
    </row>
    <row r="2507" spans="1:6" x14ac:dyDescent="0.35">
      <c r="A2507">
        <v>179</v>
      </c>
      <c r="B2507" s="1" t="s">
        <v>91</v>
      </c>
      <c r="C2507" s="1" t="s">
        <v>324</v>
      </c>
      <c r="D2507">
        <v>253</v>
      </c>
      <c r="E2507" s="1" t="s">
        <v>469</v>
      </c>
      <c r="F2507" s="1" t="s">
        <v>488</v>
      </c>
    </row>
    <row r="2508" spans="1:6" x14ac:dyDescent="0.35">
      <c r="A2508">
        <v>179</v>
      </c>
      <c r="B2508" s="1" t="s">
        <v>91</v>
      </c>
      <c r="C2508" s="1" t="s">
        <v>324</v>
      </c>
      <c r="D2508">
        <v>238</v>
      </c>
      <c r="E2508" s="1" t="s">
        <v>470</v>
      </c>
      <c r="F2508" s="1" t="s">
        <v>508</v>
      </c>
    </row>
    <row r="2509" spans="1:6" x14ac:dyDescent="0.35">
      <c r="A2509">
        <v>179</v>
      </c>
      <c r="B2509" s="1" t="s">
        <v>91</v>
      </c>
      <c r="C2509" s="1" t="s">
        <v>324</v>
      </c>
      <c r="D2509">
        <v>239</v>
      </c>
      <c r="E2509" s="1" t="s">
        <v>471</v>
      </c>
      <c r="F2509" s="1" t="s">
        <v>1099</v>
      </c>
    </row>
    <row r="2510" spans="1:6" x14ac:dyDescent="0.35">
      <c r="A2510">
        <v>179</v>
      </c>
      <c r="B2510" s="1" t="s">
        <v>91</v>
      </c>
      <c r="C2510" s="1" t="s">
        <v>324</v>
      </c>
      <c r="D2510">
        <v>240</v>
      </c>
      <c r="E2510" s="1" t="s">
        <v>472</v>
      </c>
      <c r="F2510" s="1" t="s">
        <v>491</v>
      </c>
    </row>
    <row r="2511" spans="1:6" x14ac:dyDescent="0.35">
      <c r="A2511">
        <v>179</v>
      </c>
      <c r="B2511" s="1" t="s">
        <v>91</v>
      </c>
      <c r="C2511" s="1" t="s">
        <v>324</v>
      </c>
      <c r="D2511">
        <v>241</v>
      </c>
      <c r="E2511" s="1" t="s">
        <v>473</v>
      </c>
      <c r="F2511" s="1" t="s">
        <v>508</v>
      </c>
    </row>
    <row r="2512" spans="1:6" x14ac:dyDescent="0.35">
      <c r="A2512">
        <v>179</v>
      </c>
      <c r="B2512" s="1" t="s">
        <v>91</v>
      </c>
      <c r="C2512" s="1" t="s">
        <v>324</v>
      </c>
      <c r="D2512">
        <v>243</v>
      </c>
      <c r="E2512" s="1" t="s">
        <v>474</v>
      </c>
      <c r="F2512" s="1" t="s">
        <v>508</v>
      </c>
    </row>
    <row r="2513" spans="1:6" x14ac:dyDescent="0.35">
      <c r="A2513">
        <v>179</v>
      </c>
      <c r="B2513" s="1" t="s">
        <v>91</v>
      </c>
      <c r="C2513" s="1" t="s">
        <v>324</v>
      </c>
      <c r="D2513">
        <v>300</v>
      </c>
      <c r="E2513" s="1" t="s">
        <v>475</v>
      </c>
      <c r="F2513" s="1" t="s">
        <v>1100</v>
      </c>
    </row>
    <row r="2514" spans="1:6" x14ac:dyDescent="0.35">
      <c r="A2514">
        <v>103</v>
      </c>
      <c r="B2514" s="1" t="s">
        <v>167</v>
      </c>
      <c r="C2514" s="1" t="s">
        <v>391</v>
      </c>
      <c r="D2514">
        <v>84</v>
      </c>
      <c r="E2514" s="1" t="s">
        <v>449</v>
      </c>
      <c r="F2514" s="1" t="s">
        <v>1654</v>
      </c>
    </row>
    <row r="2515" spans="1:6" x14ac:dyDescent="0.35">
      <c r="A2515">
        <v>178</v>
      </c>
      <c r="B2515" s="1" t="s">
        <v>92</v>
      </c>
      <c r="C2515" s="1" t="s">
        <v>325</v>
      </c>
      <c r="D2515">
        <v>263</v>
      </c>
      <c r="E2515" s="1" t="s">
        <v>448</v>
      </c>
      <c r="F2515" s="1" t="s">
        <v>1101</v>
      </c>
    </row>
    <row r="2516" spans="1:6" x14ac:dyDescent="0.35">
      <c r="A2516">
        <v>178</v>
      </c>
      <c r="B2516" s="1" t="s">
        <v>92</v>
      </c>
      <c r="C2516" s="1" t="s">
        <v>325</v>
      </c>
      <c r="D2516">
        <v>97</v>
      </c>
      <c r="E2516" s="1" t="s">
        <v>450</v>
      </c>
      <c r="F2516" s="1" t="s">
        <v>1103</v>
      </c>
    </row>
    <row r="2517" spans="1:6" x14ac:dyDescent="0.35">
      <c r="A2517">
        <v>178</v>
      </c>
      <c r="B2517" s="1" t="s">
        <v>92</v>
      </c>
      <c r="C2517" s="1" t="s">
        <v>325</v>
      </c>
      <c r="D2517">
        <v>177</v>
      </c>
      <c r="E2517" s="1" t="s">
        <v>451</v>
      </c>
      <c r="F2517" s="1" t="s">
        <v>485</v>
      </c>
    </row>
    <row r="2518" spans="1:6" x14ac:dyDescent="0.35">
      <c r="A2518">
        <v>178</v>
      </c>
      <c r="B2518" s="1" t="s">
        <v>92</v>
      </c>
      <c r="C2518" s="1" t="s">
        <v>325</v>
      </c>
      <c r="D2518">
        <v>178</v>
      </c>
      <c r="E2518" s="1" t="s">
        <v>452</v>
      </c>
      <c r="F2518" s="1" t="s">
        <v>486</v>
      </c>
    </row>
    <row r="2519" spans="1:6" x14ac:dyDescent="0.35">
      <c r="A2519">
        <v>178</v>
      </c>
      <c r="B2519" s="1" t="s">
        <v>92</v>
      </c>
      <c r="C2519" s="1" t="s">
        <v>325</v>
      </c>
      <c r="D2519">
        <v>213</v>
      </c>
      <c r="E2519" s="1" t="s">
        <v>453</v>
      </c>
      <c r="F2519" s="1" t="s">
        <v>487</v>
      </c>
    </row>
    <row r="2520" spans="1:6" x14ac:dyDescent="0.35">
      <c r="A2520">
        <v>178</v>
      </c>
      <c r="B2520" s="1" t="s">
        <v>92</v>
      </c>
      <c r="C2520" s="1" t="s">
        <v>325</v>
      </c>
      <c r="D2520">
        <v>219</v>
      </c>
      <c r="E2520" s="1" t="s">
        <v>454</v>
      </c>
      <c r="F2520" s="1" t="s">
        <v>488</v>
      </c>
    </row>
    <row r="2521" spans="1:6" x14ac:dyDescent="0.35">
      <c r="A2521">
        <v>178</v>
      </c>
      <c r="B2521" s="1" t="s">
        <v>92</v>
      </c>
      <c r="C2521" s="1" t="s">
        <v>325</v>
      </c>
      <c r="D2521">
        <v>221</v>
      </c>
      <c r="E2521" s="1" t="s">
        <v>455</v>
      </c>
      <c r="F2521" s="1" t="s">
        <v>490</v>
      </c>
    </row>
    <row r="2522" spans="1:6" x14ac:dyDescent="0.35">
      <c r="A2522">
        <v>178</v>
      </c>
      <c r="B2522" s="1" t="s">
        <v>92</v>
      </c>
      <c r="C2522" s="1" t="s">
        <v>325</v>
      </c>
      <c r="D2522">
        <v>222</v>
      </c>
      <c r="E2522" s="1" t="s">
        <v>456</v>
      </c>
      <c r="F2522" s="1" t="s">
        <v>490</v>
      </c>
    </row>
    <row r="2523" spans="1:6" x14ac:dyDescent="0.35">
      <c r="A2523">
        <v>178</v>
      </c>
      <c r="B2523" s="1" t="s">
        <v>92</v>
      </c>
      <c r="C2523" s="1" t="s">
        <v>325</v>
      </c>
      <c r="D2523">
        <v>223</v>
      </c>
      <c r="E2523" s="1" t="s">
        <v>457</v>
      </c>
      <c r="F2523" s="1" t="s">
        <v>544</v>
      </c>
    </row>
    <row r="2524" spans="1:6" x14ac:dyDescent="0.35">
      <c r="A2524">
        <v>178</v>
      </c>
      <c r="B2524" s="1" t="s">
        <v>92</v>
      </c>
      <c r="C2524" s="1" t="s">
        <v>325</v>
      </c>
      <c r="D2524">
        <v>224</v>
      </c>
      <c r="E2524" s="1" t="s">
        <v>458</v>
      </c>
      <c r="F2524" s="1" t="s">
        <v>489</v>
      </c>
    </row>
    <row r="2525" spans="1:6" x14ac:dyDescent="0.35">
      <c r="A2525">
        <v>178</v>
      </c>
      <c r="B2525" s="1" t="s">
        <v>92</v>
      </c>
      <c r="C2525" s="1" t="s">
        <v>325</v>
      </c>
      <c r="D2525">
        <v>225</v>
      </c>
      <c r="E2525" s="1" t="s">
        <v>476</v>
      </c>
      <c r="F2525" s="1" t="s">
        <v>1104</v>
      </c>
    </row>
    <row r="2526" spans="1:6" x14ac:dyDescent="0.35">
      <c r="A2526">
        <v>178</v>
      </c>
      <c r="B2526" s="1" t="s">
        <v>92</v>
      </c>
      <c r="C2526" s="1" t="s">
        <v>325</v>
      </c>
      <c r="D2526">
        <v>226</v>
      </c>
      <c r="E2526" s="1" t="s">
        <v>477</v>
      </c>
      <c r="F2526" s="1" t="s">
        <v>489</v>
      </c>
    </row>
    <row r="2527" spans="1:6" x14ac:dyDescent="0.35">
      <c r="A2527">
        <v>178</v>
      </c>
      <c r="B2527" s="1" t="s">
        <v>92</v>
      </c>
      <c r="C2527" s="1" t="s">
        <v>325</v>
      </c>
      <c r="D2527">
        <v>191</v>
      </c>
      <c r="E2527" s="1" t="s">
        <v>459</v>
      </c>
      <c r="F2527" s="1" t="s">
        <v>491</v>
      </c>
    </row>
    <row r="2528" spans="1:6" x14ac:dyDescent="0.35">
      <c r="A2528">
        <v>178</v>
      </c>
      <c r="B2528" s="1" t="s">
        <v>92</v>
      </c>
      <c r="C2528" s="1" t="s">
        <v>325</v>
      </c>
      <c r="D2528">
        <v>191</v>
      </c>
      <c r="E2528" s="1" t="s">
        <v>459</v>
      </c>
      <c r="F2528" s="1" t="s">
        <v>490</v>
      </c>
    </row>
    <row r="2529" spans="1:6" x14ac:dyDescent="0.35">
      <c r="A2529">
        <v>178</v>
      </c>
      <c r="B2529" s="1" t="s">
        <v>92</v>
      </c>
      <c r="C2529" s="1" t="s">
        <v>325</v>
      </c>
      <c r="D2529">
        <v>192</v>
      </c>
      <c r="E2529" s="1" t="s">
        <v>478</v>
      </c>
      <c r="F2529" s="1" t="s">
        <v>572</v>
      </c>
    </row>
    <row r="2530" spans="1:6" x14ac:dyDescent="0.35">
      <c r="A2530">
        <v>178</v>
      </c>
      <c r="B2530" s="1" t="s">
        <v>92</v>
      </c>
      <c r="C2530" s="1" t="s">
        <v>325</v>
      </c>
      <c r="D2530">
        <v>201</v>
      </c>
      <c r="E2530" s="1" t="s">
        <v>460</v>
      </c>
      <c r="F2530" s="1" t="s">
        <v>488</v>
      </c>
    </row>
    <row r="2531" spans="1:6" x14ac:dyDescent="0.35">
      <c r="A2531">
        <v>178</v>
      </c>
      <c r="B2531" s="1" t="s">
        <v>92</v>
      </c>
      <c r="C2531" s="1" t="s">
        <v>325</v>
      </c>
      <c r="D2531">
        <v>207</v>
      </c>
      <c r="E2531" s="1" t="s">
        <v>461</v>
      </c>
      <c r="F2531" s="1" t="s">
        <v>488</v>
      </c>
    </row>
    <row r="2532" spans="1:6" x14ac:dyDescent="0.35">
      <c r="A2532">
        <v>178</v>
      </c>
      <c r="B2532" s="1" t="s">
        <v>92</v>
      </c>
      <c r="C2532" s="1" t="s">
        <v>325</v>
      </c>
      <c r="D2532">
        <v>232</v>
      </c>
      <c r="E2532" s="1" t="s">
        <v>462</v>
      </c>
      <c r="F2532" s="1" t="s">
        <v>508</v>
      </c>
    </row>
    <row r="2533" spans="1:6" x14ac:dyDescent="0.35">
      <c r="A2533">
        <v>178</v>
      </c>
      <c r="B2533" s="1" t="s">
        <v>92</v>
      </c>
      <c r="C2533" s="1" t="s">
        <v>325</v>
      </c>
      <c r="D2533">
        <v>233</v>
      </c>
      <c r="E2533" s="1" t="s">
        <v>463</v>
      </c>
      <c r="F2533" s="1" t="s">
        <v>508</v>
      </c>
    </row>
    <row r="2534" spans="1:6" x14ac:dyDescent="0.35">
      <c r="A2534">
        <v>178</v>
      </c>
      <c r="B2534" s="1" t="s">
        <v>92</v>
      </c>
      <c r="C2534" s="1" t="s">
        <v>325</v>
      </c>
      <c r="D2534">
        <v>160</v>
      </c>
      <c r="E2534" s="1" t="s">
        <v>464</v>
      </c>
      <c r="F2534" s="1" t="s">
        <v>492</v>
      </c>
    </row>
    <row r="2535" spans="1:6" x14ac:dyDescent="0.35">
      <c r="A2535">
        <v>178</v>
      </c>
      <c r="B2535" s="1" t="s">
        <v>92</v>
      </c>
      <c r="C2535" s="1" t="s">
        <v>325</v>
      </c>
      <c r="D2535">
        <v>234</v>
      </c>
      <c r="E2535" s="1" t="s">
        <v>465</v>
      </c>
      <c r="F2535" s="1" t="s">
        <v>508</v>
      </c>
    </row>
    <row r="2536" spans="1:6" x14ac:dyDescent="0.35">
      <c r="A2536">
        <v>178</v>
      </c>
      <c r="B2536" s="1" t="s">
        <v>92</v>
      </c>
      <c r="C2536" s="1" t="s">
        <v>325</v>
      </c>
      <c r="D2536">
        <v>235</v>
      </c>
      <c r="E2536" s="1" t="s">
        <v>466</v>
      </c>
      <c r="F2536" s="1" t="s">
        <v>508</v>
      </c>
    </row>
    <row r="2537" spans="1:6" x14ac:dyDescent="0.35">
      <c r="A2537">
        <v>178</v>
      </c>
      <c r="B2537" s="1" t="s">
        <v>92</v>
      </c>
      <c r="C2537" s="1" t="s">
        <v>325</v>
      </c>
      <c r="D2537">
        <v>236</v>
      </c>
      <c r="E2537" s="1" t="s">
        <v>467</v>
      </c>
      <c r="F2537" s="1" t="s">
        <v>1105</v>
      </c>
    </row>
    <row r="2538" spans="1:6" x14ac:dyDescent="0.35">
      <c r="A2538">
        <v>178</v>
      </c>
      <c r="B2538" s="1" t="s">
        <v>92</v>
      </c>
      <c r="C2538" s="1" t="s">
        <v>325</v>
      </c>
      <c r="D2538">
        <v>237</v>
      </c>
      <c r="E2538" s="1" t="s">
        <v>468</v>
      </c>
      <c r="F2538" s="1" t="s">
        <v>1106</v>
      </c>
    </row>
    <row r="2539" spans="1:6" x14ac:dyDescent="0.35">
      <c r="A2539">
        <v>178</v>
      </c>
      <c r="B2539" s="1" t="s">
        <v>92</v>
      </c>
      <c r="C2539" s="1" t="s">
        <v>325</v>
      </c>
      <c r="D2539">
        <v>253</v>
      </c>
      <c r="E2539" s="1" t="s">
        <v>469</v>
      </c>
      <c r="F2539" s="1" t="s">
        <v>491</v>
      </c>
    </row>
    <row r="2540" spans="1:6" x14ac:dyDescent="0.35">
      <c r="A2540">
        <v>178</v>
      </c>
      <c r="B2540" s="1" t="s">
        <v>92</v>
      </c>
      <c r="C2540" s="1" t="s">
        <v>325</v>
      </c>
      <c r="D2540">
        <v>254</v>
      </c>
      <c r="E2540" s="1" t="s">
        <v>479</v>
      </c>
      <c r="F2540" s="1" t="s">
        <v>1107</v>
      </c>
    </row>
    <row r="2541" spans="1:6" x14ac:dyDescent="0.35">
      <c r="A2541">
        <v>178</v>
      </c>
      <c r="B2541" s="1" t="s">
        <v>92</v>
      </c>
      <c r="C2541" s="1" t="s">
        <v>325</v>
      </c>
      <c r="D2541">
        <v>238</v>
      </c>
      <c r="E2541" s="1" t="s">
        <v>470</v>
      </c>
      <c r="F2541" s="1" t="s">
        <v>488</v>
      </c>
    </row>
    <row r="2542" spans="1:6" x14ac:dyDescent="0.35">
      <c r="A2542">
        <v>178</v>
      </c>
      <c r="B2542" s="1" t="s">
        <v>92</v>
      </c>
      <c r="C2542" s="1" t="s">
        <v>325</v>
      </c>
      <c r="D2542">
        <v>239</v>
      </c>
      <c r="E2542" s="1" t="s">
        <v>471</v>
      </c>
      <c r="F2542" s="1" t="s">
        <v>1108</v>
      </c>
    </row>
    <row r="2543" spans="1:6" x14ac:dyDescent="0.35">
      <c r="A2543">
        <v>178</v>
      </c>
      <c r="B2543" s="1" t="s">
        <v>92</v>
      </c>
      <c r="C2543" s="1" t="s">
        <v>325</v>
      </c>
      <c r="D2543">
        <v>240</v>
      </c>
      <c r="E2543" s="1" t="s">
        <v>472</v>
      </c>
      <c r="F2543" s="1" t="s">
        <v>491</v>
      </c>
    </row>
    <row r="2544" spans="1:6" x14ac:dyDescent="0.35">
      <c r="A2544">
        <v>178</v>
      </c>
      <c r="B2544" s="1" t="s">
        <v>92</v>
      </c>
      <c r="C2544" s="1" t="s">
        <v>325</v>
      </c>
      <c r="D2544">
        <v>243</v>
      </c>
      <c r="E2544" s="1" t="s">
        <v>474</v>
      </c>
      <c r="F2544" s="1" t="s">
        <v>508</v>
      </c>
    </row>
    <row r="2545" spans="1:6" x14ac:dyDescent="0.35">
      <c r="A2545">
        <v>178</v>
      </c>
      <c r="B2545" s="1" t="s">
        <v>92</v>
      </c>
      <c r="C2545" s="1" t="s">
        <v>325</v>
      </c>
      <c r="D2545">
        <v>244</v>
      </c>
      <c r="E2545" s="1" t="s">
        <v>481</v>
      </c>
      <c r="F2545" s="1" t="s">
        <v>1109</v>
      </c>
    </row>
    <row r="2546" spans="1:6" x14ac:dyDescent="0.35">
      <c r="A2546">
        <v>178</v>
      </c>
      <c r="B2546" s="1" t="s">
        <v>92</v>
      </c>
      <c r="C2546" s="1" t="s">
        <v>325</v>
      </c>
      <c r="D2546">
        <v>300</v>
      </c>
      <c r="E2546" s="1" t="s">
        <v>475</v>
      </c>
      <c r="F2546" s="1" t="s">
        <v>1109</v>
      </c>
    </row>
    <row r="2547" spans="1:6" x14ac:dyDescent="0.35">
      <c r="A2547">
        <v>104</v>
      </c>
      <c r="B2547" s="1" t="s">
        <v>166</v>
      </c>
      <c r="C2547" s="1" t="s">
        <v>390</v>
      </c>
      <c r="D2547">
        <v>84</v>
      </c>
      <c r="E2547" s="1" t="s">
        <v>449</v>
      </c>
      <c r="F2547" s="1" t="s">
        <v>544</v>
      </c>
    </row>
    <row r="2548" spans="1:6" x14ac:dyDescent="0.35">
      <c r="A2548">
        <v>177</v>
      </c>
      <c r="B2548" s="1" t="s">
        <v>93</v>
      </c>
      <c r="C2548" s="1" t="s">
        <v>326</v>
      </c>
      <c r="D2548">
        <v>263</v>
      </c>
      <c r="E2548" s="1" t="s">
        <v>448</v>
      </c>
      <c r="F2548" s="1" t="s">
        <v>1110</v>
      </c>
    </row>
    <row r="2549" spans="1:6" x14ac:dyDescent="0.35">
      <c r="A2549">
        <v>177</v>
      </c>
      <c r="B2549" s="1" t="s">
        <v>93</v>
      </c>
      <c r="C2549" s="1" t="s">
        <v>326</v>
      </c>
      <c r="D2549">
        <v>97</v>
      </c>
      <c r="E2549" s="1" t="s">
        <v>450</v>
      </c>
      <c r="F2549" s="1" t="s">
        <v>1111</v>
      </c>
    </row>
    <row r="2550" spans="1:6" x14ac:dyDescent="0.35">
      <c r="A2550">
        <v>177</v>
      </c>
      <c r="B2550" s="1" t="s">
        <v>93</v>
      </c>
      <c r="C2550" s="1" t="s">
        <v>326</v>
      </c>
      <c r="D2550">
        <v>177</v>
      </c>
      <c r="E2550" s="1" t="s">
        <v>451</v>
      </c>
      <c r="F2550" s="1" t="s">
        <v>485</v>
      </c>
    </row>
    <row r="2551" spans="1:6" x14ac:dyDescent="0.35">
      <c r="A2551">
        <v>177</v>
      </c>
      <c r="B2551" s="1" t="s">
        <v>93</v>
      </c>
      <c r="C2551" s="1" t="s">
        <v>326</v>
      </c>
      <c r="D2551">
        <v>178</v>
      </c>
      <c r="E2551" s="1" t="s">
        <v>452</v>
      </c>
      <c r="F2551" s="1" t="s">
        <v>1112</v>
      </c>
    </row>
    <row r="2552" spans="1:6" x14ac:dyDescent="0.35">
      <c r="A2552">
        <v>177</v>
      </c>
      <c r="B2552" s="1" t="s">
        <v>93</v>
      </c>
      <c r="C2552" s="1" t="s">
        <v>326</v>
      </c>
      <c r="D2552">
        <v>213</v>
      </c>
      <c r="E2552" s="1" t="s">
        <v>453</v>
      </c>
      <c r="F2552" s="1" t="s">
        <v>490</v>
      </c>
    </row>
    <row r="2553" spans="1:6" x14ac:dyDescent="0.35">
      <c r="A2553">
        <v>177</v>
      </c>
      <c r="B2553" s="1" t="s">
        <v>93</v>
      </c>
      <c r="C2553" s="1" t="s">
        <v>326</v>
      </c>
      <c r="D2553">
        <v>219</v>
      </c>
      <c r="E2553" s="1" t="s">
        <v>454</v>
      </c>
      <c r="F2553" s="1" t="s">
        <v>508</v>
      </c>
    </row>
    <row r="2554" spans="1:6" x14ac:dyDescent="0.35">
      <c r="A2554">
        <v>177</v>
      </c>
      <c r="B2554" s="1" t="s">
        <v>93</v>
      </c>
      <c r="C2554" s="1" t="s">
        <v>326</v>
      </c>
      <c r="D2554">
        <v>221</v>
      </c>
      <c r="E2554" s="1" t="s">
        <v>455</v>
      </c>
      <c r="F2554" s="1" t="s">
        <v>490</v>
      </c>
    </row>
    <row r="2555" spans="1:6" x14ac:dyDescent="0.35">
      <c r="A2555">
        <v>177</v>
      </c>
      <c r="B2555" s="1" t="s">
        <v>93</v>
      </c>
      <c r="C2555" s="1" t="s">
        <v>326</v>
      </c>
      <c r="D2555">
        <v>224</v>
      </c>
      <c r="E2555" s="1" t="s">
        <v>458</v>
      </c>
      <c r="F2555" s="1" t="s">
        <v>488</v>
      </c>
    </row>
    <row r="2556" spans="1:6" x14ac:dyDescent="0.35">
      <c r="A2556">
        <v>177</v>
      </c>
      <c r="B2556" s="1" t="s">
        <v>93</v>
      </c>
      <c r="C2556" s="1" t="s">
        <v>326</v>
      </c>
      <c r="D2556">
        <v>191</v>
      </c>
      <c r="E2556" s="1" t="s">
        <v>459</v>
      </c>
      <c r="F2556" s="1" t="s">
        <v>491</v>
      </c>
    </row>
    <row r="2557" spans="1:6" x14ac:dyDescent="0.35">
      <c r="A2557">
        <v>177</v>
      </c>
      <c r="B2557" s="1" t="s">
        <v>93</v>
      </c>
      <c r="C2557" s="1" t="s">
        <v>326</v>
      </c>
      <c r="D2557">
        <v>191</v>
      </c>
      <c r="E2557" s="1" t="s">
        <v>459</v>
      </c>
      <c r="F2557" s="1" t="s">
        <v>490</v>
      </c>
    </row>
    <row r="2558" spans="1:6" x14ac:dyDescent="0.35">
      <c r="A2558">
        <v>177</v>
      </c>
      <c r="B2558" s="1" t="s">
        <v>93</v>
      </c>
      <c r="C2558" s="1" t="s">
        <v>326</v>
      </c>
      <c r="D2558">
        <v>201</v>
      </c>
      <c r="E2558" s="1" t="s">
        <v>460</v>
      </c>
      <c r="F2558" s="1" t="s">
        <v>491</v>
      </c>
    </row>
    <row r="2559" spans="1:6" x14ac:dyDescent="0.35">
      <c r="A2559">
        <v>177</v>
      </c>
      <c r="B2559" s="1" t="s">
        <v>93</v>
      </c>
      <c r="C2559" s="1" t="s">
        <v>326</v>
      </c>
      <c r="D2559">
        <v>201</v>
      </c>
      <c r="E2559" s="1" t="s">
        <v>460</v>
      </c>
      <c r="F2559" s="1" t="s">
        <v>508</v>
      </c>
    </row>
    <row r="2560" spans="1:6" x14ac:dyDescent="0.35">
      <c r="A2560">
        <v>177</v>
      </c>
      <c r="B2560" s="1" t="s">
        <v>93</v>
      </c>
      <c r="C2560" s="1" t="s">
        <v>326</v>
      </c>
      <c r="D2560">
        <v>201</v>
      </c>
      <c r="E2560" s="1" t="s">
        <v>460</v>
      </c>
      <c r="F2560" s="1" t="s">
        <v>488</v>
      </c>
    </row>
    <row r="2561" spans="1:6" x14ac:dyDescent="0.35">
      <c r="A2561">
        <v>177</v>
      </c>
      <c r="B2561" s="1" t="s">
        <v>93</v>
      </c>
      <c r="C2561" s="1" t="s">
        <v>326</v>
      </c>
      <c r="D2561">
        <v>201</v>
      </c>
      <c r="E2561" s="1" t="s">
        <v>460</v>
      </c>
      <c r="F2561" s="1" t="s">
        <v>489</v>
      </c>
    </row>
    <row r="2562" spans="1:6" x14ac:dyDescent="0.35">
      <c r="A2562">
        <v>177</v>
      </c>
      <c r="B2562" s="1" t="s">
        <v>93</v>
      </c>
      <c r="C2562" s="1" t="s">
        <v>326</v>
      </c>
      <c r="D2562">
        <v>207</v>
      </c>
      <c r="E2562" s="1" t="s">
        <v>461</v>
      </c>
      <c r="F2562" s="1" t="s">
        <v>491</v>
      </c>
    </row>
    <row r="2563" spans="1:6" x14ac:dyDescent="0.35">
      <c r="A2563">
        <v>177</v>
      </c>
      <c r="B2563" s="1" t="s">
        <v>93</v>
      </c>
      <c r="C2563" s="1" t="s">
        <v>326</v>
      </c>
      <c r="D2563">
        <v>160</v>
      </c>
      <c r="E2563" s="1" t="s">
        <v>464</v>
      </c>
      <c r="F2563" s="1" t="s">
        <v>1113</v>
      </c>
    </row>
    <row r="2564" spans="1:6" x14ac:dyDescent="0.35">
      <c r="A2564">
        <v>177</v>
      </c>
      <c r="B2564" s="1" t="s">
        <v>93</v>
      </c>
      <c r="C2564" s="1" t="s">
        <v>326</v>
      </c>
      <c r="D2564">
        <v>234</v>
      </c>
      <c r="E2564" s="1" t="s">
        <v>465</v>
      </c>
      <c r="F2564" s="1" t="s">
        <v>491</v>
      </c>
    </row>
    <row r="2565" spans="1:6" x14ac:dyDescent="0.35">
      <c r="A2565">
        <v>177</v>
      </c>
      <c r="B2565" s="1" t="s">
        <v>93</v>
      </c>
      <c r="C2565" s="1" t="s">
        <v>326</v>
      </c>
      <c r="D2565">
        <v>235</v>
      </c>
      <c r="E2565" s="1" t="s">
        <v>466</v>
      </c>
      <c r="F2565" s="1" t="s">
        <v>491</v>
      </c>
    </row>
    <row r="2566" spans="1:6" x14ac:dyDescent="0.35">
      <c r="A2566">
        <v>177</v>
      </c>
      <c r="B2566" s="1" t="s">
        <v>93</v>
      </c>
      <c r="C2566" s="1" t="s">
        <v>326</v>
      </c>
      <c r="D2566">
        <v>236</v>
      </c>
      <c r="E2566" s="1" t="s">
        <v>467</v>
      </c>
      <c r="F2566" s="1" t="s">
        <v>1114</v>
      </c>
    </row>
    <row r="2567" spans="1:6" x14ac:dyDescent="0.35">
      <c r="A2567">
        <v>177</v>
      </c>
      <c r="B2567" s="1" t="s">
        <v>93</v>
      </c>
      <c r="C2567" s="1" t="s">
        <v>326</v>
      </c>
      <c r="D2567">
        <v>253</v>
      </c>
      <c r="E2567" s="1" t="s">
        <v>469</v>
      </c>
      <c r="F2567" s="1" t="s">
        <v>491</v>
      </c>
    </row>
    <row r="2568" spans="1:6" x14ac:dyDescent="0.35">
      <c r="A2568">
        <v>177</v>
      </c>
      <c r="B2568" s="1" t="s">
        <v>93</v>
      </c>
      <c r="C2568" s="1" t="s">
        <v>326</v>
      </c>
      <c r="D2568">
        <v>253</v>
      </c>
      <c r="E2568" s="1" t="s">
        <v>469</v>
      </c>
      <c r="F2568" s="1" t="s">
        <v>508</v>
      </c>
    </row>
    <row r="2569" spans="1:6" x14ac:dyDescent="0.35">
      <c r="A2569">
        <v>177</v>
      </c>
      <c r="B2569" s="1" t="s">
        <v>93</v>
      </c>
      <c r="C2569" s="1" t="s">
        <v>326</v>
      </c>
      <c r="D2569">
        <v>254</v>
      </c>
      <c r="E2569" s="1" t="s">
        <v>479</v>
      </c>
      <c r="F2569" s="1" t="s">
        <v>1115</v>
      </c>
    </row>
    <row r="2570" spans="1:6" x14ac:dyDescent="0.35">
      <c r="A2570">
        <v>177</v>
      </c>
      <c r="B2570" s="1" t="s">
        <v>93</v>
      </c>
      <c r="C2570" s="1" t="s">
        <v>326</v>
      </c>
      <c r="D2570">
        <v>238</v>
      </c>
      <c r="E2570" s="1" t="s">
        <v>470</v>
      </c>
      <c r="F2570" s="1" t="s">
        <v>488</v>
      </c>
    </row>
    <row r="2571" spans="1:6" x14ac:dyDescent="0.35">
      <c r="A2571">
        <v>177</v>
      </c>
      <c r="B2571" s="1" t="s">
        <v>93</v>
      </c>
      <c r="C2571" s="1" t="s">
        <v>326</v>
      </c>
      <c r="D2571">
        <v>239</v>
      </c>
      <c r="E2571" s="1" t="s">
        <v>471</v>
      </c>
      <c r="F2571" s="1" t="s">
        <v>1116</v>
      </c>
    </row>
    <row r="2572" spans="1:6" x14ac:dyDescent="0.35">
      <c r="A2572">
        <v>177</v>
      </c>
      <c r="B2572" s="1" t="s">
        <v>93</v>
      </c>
      <c r="C2572" s="1" t="s">
        <v>326</v>
      </c>
      <c r="D2572">
        <v>240</v>
      </c>
      <c r="E2572" s="1" t="s">
        <v>472</v>
      </c>
      <c r="F2572" s="1" t="s">
        <v>491</v>
      </c>
    </row>
    <row r="2573" spans="1:6" x14ac:dyDescent="0.35">
      <c r="A2573">
        <v>177</v>
      </c>
      <c r="B2573" s="1" t="s">
        <v>93</v>
      </c>
      <c r="C2573" s="1" t="s">
        <v>326</v>
      </c>
      <c r="D2573">
        <v>241</v>
      </c>
      <c r="E2573" s="1" t="s">
        <v>473</v>
      </c>
      <c r="F2573" s="1" t="s">
        <v>491</v>
      </c>
    </row>
    <row r="2574" spans="1:6" x14ac:dyDescent="0.35">
      <c r="A2574">
        <v>177</v>
      </c>
      <c r="B2574" s="1" t="s">
        <v>93</v>
      </c>
      <c r="C2574" s="1" t="s">
        <v>326</v>
      </c>
      <c r="D2574">
        <v>242</v>
      </c>
      <c r="E2574" s="1" t="s">
        <v>479</v>
      </c>
      <c r="F2574" s="1" t="s">
        <v>1117</v>
      </c>
    </row>
    <row r="2575" spans="1:6" x14ac:dyDescent="0.35">
      <c r="A2575">
        <v>177</v>
      </c>
      <c r="B2575" s="1" t="s">
        <v>93</v>
      </c>
      <c r="C2575" s="1" t="s">
        <v>326</v>
      </c>
      <c r="D2575">
        <v>243</v>
      </c>
      <c r="E2575" s="1" t="s">
        <v>474</v>
      </c>
      <c r="F2575" s="1" t="s">
        <v>491</v>
      </c>
    </row>
    <row r="2576" spans="1:6" x14ac:dyDescent="0.35">
      <c r="A2576">
        <v>177</v>
      </c>
      <c r="B2576" s="1" t="s">
        <v>93</v>
      </c>
      <c r="C2576" s="1" t="s">
        <v>326</v>
      </c>
      <c r="D2576">
        <v>244</v>
      </c>
      <c r="E2576" s="1" t="s">
        <v>481</v>
      </c>
      <c r="F2576" s="1" t="s">
        <v>1118</v>
      </c>
    </row>
    <row r="2577" spans="1:6" x14ac:dyDescent="0.35">
      <c r="A2577">
        <v>177</v>
      </c>
      <c r="B2577" s="1" t="s">
        <v>93</v>
      </c>
      <c r="C2577" s="1" t="s">
        <v>326</v>
      </c>
      <c r="D2577">
        <v>300</v>
      </c>
      <c r="E2577" s="1" t="s">
        <v>475</v>
      </c>
      <c r="F2577" s="1" t="s">
        <v>1119</v>
      </c>
    </row>
    <row r="2578" spans="1:6" x14ac:dyDescent="0.35">
      <c r="A2578">
        <v>105</v>
      </c>
      <c r="B2578" s="1" t="s">
        <v>165</v>
      </c>
      <c r="C2578" s="1" t="s">
        <v>389</v>
      </c>
      <c r="D2578">
        <v>84</v>
      </c>
      <c r="E2578" s="1" t="s">
        <v>449</v>
      </c>
      <c r="F2578" s="1" t="s">
        <v>1638</v>
      </c>
    </row>
    <row r="2579" spans="1:6" x14ac:dyDescent="0.35">
      <c r="A2579">
        <v>176</v>
      </c>
      <c r="B2579" s="1" t="s">
        <v>94</v>
      </c>
      <c r="C2579" s="1" t="s">
        <v>327</v>
      </c>
      <c r="D2579">
        <v>263</v>
      </c>
      <c r="E2579" s="1" t="s">
        <v>448</v>
      </c>
      <c r="F2579" s="1" t="s">
        <v>1120</v>
      </c>
    </row>
    <row r="2580" spans="1:6" x14ac:dyDescent="0.35">
      <c r="A2580">
        <v>176</v>
      </c>
      <c r="B2580" s="1" t="s">
        <v>94</v>
      </c>
      <c r="C2580" s="1" t="s">
        <v>327</v>
      </c>
      <c r="D2580">
        <v>97</v>
      </c>
      <c r="E2580" s="1" t="s">
        <v>450</v>
      </c>
      <c r="F2580" s="1" t="s">
        <v>1121</v>
      </c>
    </row>
    <row r="2581" spans="1:6" x14ac:dyDescent="0.35">
      <c r="A2581">
        <v>176</v>
      </c>
      <c r="B2581" s="1" t="s">
        <v>94</v>
      </c>
      <c r="C2581" s="1" t="s">
        <v>327</v>
      </c>
      <c r="D2581">
        <v>177</v>
      </c>
      <c r="E2581" s="1" t="s">
        <v>451</v>
      </c>
      <c r="F2581" s="1" t="s">
        <v>485</v>
      </c>
    </row>
    <row r="2582" spans="1:6" x14ac:dyDescent="0.35">
      <c r="A2582">
        <v>176</v>
      </c>
      <c r="B2582" s="1" t="s">
        <v>94</v>
      </c>
      <c r="C2582" s="1" t="s">
        <v>327</v>
      </c>
      <c r="D2582">
        <v>178</v>
      </c>
      <c r="E2582" s="1" t="s">
        <v>452</v>
      </c>
      <c r="F2582" s="1" t="s">
        <v>1122</v>
      </c>
    </row>
    <row r="2583" spans="1:6" x14ac:dyDescent="0.35">
      <c r="A2583">
        <v>176</v>
      </c>
      <c r="B2583" s="1" t="s">
        <v>94</v>
      </c>
      <c r="C2583" s="1" t="s">
        <v>327</v>
      </c>
      <c r="D2583">
        <v>213</v>
      </c>
      <c r="E2583" s="1" t="s">
        <v>453</v>
      </c>
      <c r="F2583" s="1" t="s">
        <v>490</v>
      </c>
    </row>
    <row r="2584" spans="1:6" x14ac:dyDescent="0.35">
      <c r="A2584">
        <v>176</v>
      </c>
      <c r="B2584" s="1" t="s">
        <v>94</v>
      </c>
      <c r="C2584" s="1" t="s">
        <v>327</v>
      </c>
      <c r="D2584">
        <v>213</v>
      </c>
      <c r="E2584" s="1" t="s">
        <v>453</v>
      </c>
      <c r="F2584" s="1" t="s">
        <v>504</v>
      </c>
    </row>
    <row r="2585" spans="1:6" x14ac:dyDescent="0.35">
      <c r="A2585">
        <v>176</v>
      </c>
      <c r="B2585" s="1" t="s">
        <v>94</v>
      </c>
      <c r="C2585" s="1" t="s">
        <v>327</v>
      </c>
      <c r="D2585">
        <v>219</v>
      </c>
      <c r="E2585" s="1" t="s">
        <v>454</v>
      </c>
      <c r="F2585" s="1" t="s">
        <v>491</v>
      </c>
    </row>
    <row r="2586" spans="1:6" x14ac:dyDescent="0.35">
      <c r="A2586">
        <v>176</v>
      </c>
      <c r="B2586" s="1" t="s">
        <v>94</v>
      </c>
      <c r="C2586" s="1" t="s">
        <v>327</v>
      </c>
      <c r="D2586">
        <v>221</v>
      </c>
      <c r="E2586" s="1" t="s">
        <v>455</v>
      </c>
      <c r="F2586" s="1" t="s">
        <v>488</v>
      </c>
    </row>
    <row r="2587" spans="1:6" x14ac:dyDescent="0.35">
      <c r="A2587">
        <v>176</v>
      </c>
      <c r="B2587" s="1" t="s">
        <v>94</v>
      </c>
      <c r="C2587" s="1" t="s">
        <v>327</v>
      </c>
      <c r="D2587">
        <v>222</v>
      </c>
      <c r="E2587" s="1" t="s">
        <v>456</v>
      </c>
      <c r="F2587" s="1" t="s">
        <v>490</v>
      </c>
    </row>
    <row r="2588" spans="1:6" x14ac:dyDescent="0.35">
      <c r="A2588">
        <v>176</v>
      </c>
      <c r="B2588" s="1" t="s">
        <v>94</v>
      </c>
      <c r="C2588" s="1" t="s">
        <v>327</v>
      </c>
      <c r="D2588">
        <v>223</v>
      </c>
      <c r="E2588" s="1" t="s">
        <v>457</v>
      </c>
      <c r="F2588" s="1" t="s">
        <v>709</v>
      </c>
    </row>
    <row r="2589" spans="1:6" x14ac:dyDescent="0.35">
      <c r="A2589">
        <v>176</v>
      </c>
      <c r="B2589" s="1" t="s">
        <v>94</v>
      </c>
      <c r="C2589" s="1" t="s">
        <v>327</v>
      </c>
      <c r="D2589">
        <v>224</v>
      </c>
      <c r="E2589" s="1" t="s">
        <v>458</v>
      </c>
      <c r="F2589" s="1" t="s">
        <v>489</v>
      </c>
    </row>
    <row r="2590" spans="1:6" x14ac:dyDescent="0.35">
      <c r="A2590">
        <v>176</v>
      </c>
      <c r="B2590" s="1" t="s">
        <v>94</v>
      </c>
      <c r="C2590" s="1" t="s">
        <v>327</v>
      </c>
      <c r="D2590">
        <v>191</v>
      </c>
      <c r="E2590" s="1" t="s">
        <v>459</v>
      </c>
      <c r="F2590" s="1" t="s">
        <v>489</v>
      </c>
    </row>
    <row r="2591" spans="1:6" x14ac:dyDescent="0.35">
      <c r="A2591">
        <v>176</v>
      </c>
      <c r="B2591" s="1" t="s">
        <v>94</v>
      </c>
      <c r="C2591" s="1" t="s">
        <v>327</v>
      </c>
      <c r="D2591">
        <v>201</v>
      </c>
      <c r="E2591" s="1" t="s">
        <v>460</v>
      </c>
      <c r="F2591" s="1" t="s">
        <v>491</v>
      </c>
    </row>
    <row r="2592" spans="1:6" x14ac:dyDescent="0.35">
      <c r="A2592">
        <v>176</v>
      </c>
      <c r="B2592" s="1" t="s">
        <v>94</v>
      </c>
      <c r="C2592" s="1" t="s">
        <v>327</v>
      </c>
      <c r="D2592">
        <v>207</v>
      </c>
      <c r="E2592" s="1" t="s">
        <v>461</v>
      </c>
      <c r="F2592" s="1" t="s">
        <v>488</v>
      </c>
    </row>
    <row r="2593" spans="1:6" x14ac:dyDescent="0.35">
      <c r="A2593">
        <v>176</v>
      </c>
      <c r="B2593" s="1" t="s">
        <v>94</v>
      </c>
      <c r="C2593" s="1" t="s">
        <v>327</v>
      </c>
      <c r="D2593">
        <v>232</v>
      </c>
      <c r="E2593" s="1" t="s">
        <v>462</v>
      </c>
      <c r="F2593" s="1" t="s">
        <v>491</v>
      </c>
    </row>
    <row r="2594" spans="1:6" x14ac:dyDescent="0.35">
      <c r="A2594">
        <v>176</v>
      </c>
      <c r="B2594" s="1" t="s">
        <v>94</v>
      </c>
      <c r="C2594" s="1" t="s">
        <v>327</v>
      </c>
      <c r="D2594">
        <v>233</v>
      </c>
      <c r="E2594" s="1" t="s">
        <v>463</v>
      </c>
      <c r="F2594" s="1" t="s">
        <v>491</v>
      </c>
    </row>
    <row r="2595" spans="1:6" x14ac:dyDescent="0.35">
      <c r="A2595">
        <v>176</v>
      </c>
      <c r="B2595" s="1" t="s">
        <v>94</v>
      </c>
      <c r="C2595" s="1" t="s">
        <v>327</v>
      </c>
      <c r="D2595">
        <v>160</v>
      </c>
      <c r="E2595" s="1" t="s">
        <v>464</v>
      </c>
      <c r="F2595" s="1" t="s">
        <v>492</v>
      </c>
    </row>
    <row r="2596" spans="1:6" x14ac:dyDescent="0.35">
      <c r="A2596">
        <v>176</v>
      </c>
      <c r="B2596" s="1" t="s">
        <v>94</v>
      </c>
      <c r="C2596" s="1" t="s">
        <v>327</v>
      </c>
      <c r="D2596">
        <v>234</v>
      </c>
      <c r="E2596" s="1" t="s">
        <v>465</v>
      </c>
      <c r="F2596" s="1" t="s">
        <v>508</v>
      </c>
    </row>
    <row r="2597" spans="1:6" x14ac:dyDescent="0.35">
      <c r="A2597">
        <v>176</v>
      </c>
      <c r="B2597" s="1" t="s">
        <v>94</v>
      </c>
      <c r="C2597" s="1" t="s">
        <v>327</v>
      </c>
      <c r="D2597">
        <v>235</v>
      </c>
      <c r="E2597" s="1" t="s">
        <v>466</v>
      </c>
      <c r="F2597" s="1" t="s">
        <v>508</v>
      </c>
    </row>
    <row r="2598" spans="1:6" x14ac:dyDescent="0.35">
      <c r="A2598">
        <v>176</v>
      </c>
      <c r="B2598" s="1" t="s">
        <v>94</v>
      </c>
      <c r="C2598" s="1" t="s">
        <v>327</v>
      </c>
      <c r="D2598">
        <v>236</v>
      </c>
      <c r="E2598" s="1" t="s">
        <v>467</v>
      </c>
      <c r="F2598" s="1" t="s">
        <v>1123</v>
      </c>
    </row>
    <row r="2599" spans="1:6" x14ac:dyDescent="0.35">
      <c r="A2599">
        <v>176</v>
      </c>
      <c r="B2599" s="1" t="s">
        <v>94</v>
      </c>
      <c r="C2599" s="1" t="s">
        <v>327</v>
      </c>
      <c r="D2599">
        <v>237</v>
      </c>
      <c r="E2599" s="1" t="s">
        <v>468</v>
      </c>
      <c r="F2599" s="1" t="s">
        <v>1124</v>
      </c>
    </row>
    <row r="2600" spans="1:6" x14ac:dyDescent="0.35">
      <c r="A2600">
        <v>176</v>
      </c>
      <c r="B2600" s="1" t="s">
        <v>94</v>
      </c>
      <c r="C2600" s="1" t="s">
        <v>327</v>
      </c>
      <c r="D2600">
        <v>253</v>
      </c>
      <c r="E2600" s="1" t="s">
        <v>469</v>
      </c>
      <c r="F2600" s="1" t="s">
        <v>491</v>
      </c>
    </row>
    <row r="2601" spans="1:6" x14ac:dyDescent="0.35">
      <c r="A2601">
        <v>176</v>
      </c>
      <c r="B2601" s="1" t="s">
        <v>94</v>
      </c>
      <c r="C2601" s="1" t="s">
        <v>327</v>
      </c>
      <c r="D2601">
        <v>238</v>
      </c>
      <c r="E2601" s="1" t="s">
        <v>470</v>
      </c>
      <c r="F2601" s="1" t="s">
        <v>508</v>
      </c>
    </row>
    <row r="2602" spans="1:6" x14ac:dyDescent="0.35">
      <c r="A2602">
        <v>176</v>
      </c>
      <c r="B2602" s="1" t="s">
        <v>94</v>
      </c>
      <c r="C2602" s="1" t="s">
        <v>327</v>
      </c>
      <c r="D2602">
        <v>239</v>
      </c>
      <c r="E2602" s="1" t="s">
        <v>471</v>
      </c>
      <c r="F2602" s="1" t="s">
        <v>1125</v>
      </c>
    </row>
    <row r="2603" spans="1:6" x14ac:dyDescent="0.35">
      <c r="A2603">
        <v>176</v>
      </c>
      <c r="B2603" s="1" t="s">
        <v>94</v>
      </c>
      <c r="C2603" s="1" t="s">
        <v>327</v>
      </c>
      <c r="D2603">
        <v>240</v>
      </c>
      <c r="E2603" s="1" t="s">
        <v>472</v>
      </c>
      <c r="F2603" s="1" t="s">
        <v>491</v>
      </c>
    </row>
    <row r="2604" spans="1:6" x14ac:dyDescent="0.35">
      <c r="A2604">
        <v>176</v>
      </c>
      <c r="B2604" s="1" t="s">
        <v>94</v>
      </c>
      <c r="C2604" s="1" t="s">
        <v>327</v>
      </c>
      <c r="D2604">
        <v>241</v>
      </c>
      <c r="E2604" s="1" t="s">
        <v>473</v>
      </c>
      <c r="F2604" s="1" t="s">
        <v>508</v>
      </c>
    </row>
    <row r="2605" spans="1:6" x14ac:dyDescent="0.35">
      <c r="A2605">
        <v>176</v>
      </c>
      <c r="B2605" s="1" t="s">
        <v>94</v>
      </c>
      <c r="C2605" s="1" t="s">
        <v>327</v>
      </c>
      <c r="D2605">
        <v>243</v>
      </c>
      <c r="E2605" s="1" t="s">
        <v>474</v>
      </c>
      <c r="F2605" s="1" t="s">
        <v>491</v>
      </c>
    </row>
    <row r="2606" spans="1:6" x14ac:dyDescent="0.35">
      <c r="A2606">
        <v>106</v>
      </c>
      <c r="B2606" s="1" t="s">
        <v>164</v>
      </c>
      <c r="C2606" s="1" t="s">
        <v>388</v>
      </c>
      <c r="D2606">
        <v>84</v>
      </c>
      <c r="E2606" s="1" t="s">
        <v>449</v>
      </c>
      <c r="F2606" s="1" t="s">
        <v>1630</v>
      </c>
    </row>
    <row r="2607" spans="1:6" x14ac:dyDescent="0.35">
      <c r="A2607">
        <v>107</v>
      </c>
      <c r="B2607" s="1" t="s">
        <v>163</v>
      </c>
      <c r="C2607" s="1" t="s">
        <v>387</v>
      </c>
      <c r="D2607">
        <v>84</v>
      </c>
      <c r="E2607" s="1" t="s">
        <v>449</v>
      </c>
      <c r="F2607" s="1" t="s">
        <v>606</v>
      </c>
    </row>
    <row r="2608" spans="1:6" x14ac:dyDescent="0.35">
      <c r="A2608">
        <v>175</v>
      </c>
      <c r="B2608" s="1" t="s">
        <v>95</v>
      </c>
      <c r="C2608" s="1" t="s">
        <v>328</v>
      </c>
      <c r="D2608">
        <v>263</v>
      </c>
      <c r="E2608" s="1" t="s">
        <v>448</v>
      </c>
      <c r="F2608" s="1" t="s">
        <v>1126</v>
      </c>
    </row>
    <row r="2609" spans="1:6" x14ac:dyDescent="0.35">
      <c r="A2609">
        <v>175</v>
      </c>
      <c r="B2609" s="1" t="s">
        <v>95</v>
      </c>
      <c r="C2609" s="1" t="s">
        <v>328</v>
      </c>
      <c r="D2609">
        <v>97</v>
      </c>
      <c r="E2609" s="1" t="s">
        <v>450</v>
      </c>
      <c r="F2609" s="1" t="s">
        <v>1127</v>
      </c>
    </row>
    <row r="2610" spans="1:6" x14ac:dyDescent="0.35">
      <c r="A2610">
        <v>175</v>
      </c>
      <c r="B2610" s="1" t="s">
        <v>95</v>
      </c>
      <c r="C2610" s="1" t="s">
        <v>328</v>
      </c>
      <c r="D2610">
        <v>177</v>
      </c>
      <c r="E2610" s="1" t="s">
        <v>451</v>
      </c>
      <c r="F2610" s="1" t="s">
        <v>485</v>
      </c>
    </row>
    <row r="2611" spans="1:6" x14ac:dyDescent="0.35">
      <c r="A2611">
        <v>175</v>
      </c>
      <c r="B2611" s="1" t="s">
        <v>95</v>
      </c>
      <c r="C2611" s="1" t="s">
        <v>328</v>
      </c>
      <c r="D2611">
        <v>178</v>
      </c>
      <c r="E2611" s="1" t="s">
        <v>452</v>
      </c>
      <c r="F2611" s="1" t="s">
        <v>1128</v>
      </c>
    </row>
    <row r="2612" spans="1:6" x14ac:dyDescent="0.35">
      <c r="A2612">
        <v>175</v>
      </c>
      <c r="B2612" s="1" t="s">
        <v>95</v>
      </c>
      <c r="C2612" s="1" t="s">
        <v>328</v>
      </c>
      <c r="D2612">
        <v>213</v>
      </c>
      <c r="E2612" s="1" t="s">
        <v>453</v>
      </c>
      <c r="F2612" s="1" t="s">
        <v>490</v>
      </c>
    </row>
    <row r="2613" spans="1:6" x14ac:dyDescent="0.35">
      <c r="A2613">
        <v>175</v>
      </c>
      <c r="B2613" s="1" t="s">
        <v>95</v>
      </c>
      <c r="C2613" s="1" t="s">
        <v>328</v>
      </c>
      <c r="D2613">
        <v>219</v>
      </c>
      <c r="E2613" s="1" t="s">
        <v>454</v>
      </c>
      <c r="F2613" s="1" t="s">
        <v>491</v>
      </c>
    </row>
    <row r="2614" spans="1:6" x14ac:dyDescent="0.35">
      <c r="A2614">
        <v>175</v>
      </c>
      <c r="B2614" s="1" t="s">
        <v>95</v>
      </c>
      <c r="C2614" s="1" t="s">
        <v>328</v>
      </c>
      <c r="D2614">
        <v>221</v>
      </c>
      <c r="E2614" s="1" t="s">
        <v>455</v>
      </c>
      <c r="F2614" s="1" t="s">
        <v>508</v>
      </c>
    </row>
    <row r="2615" spans="1:6" x14ac:dyDescent="0.35">
      <c r="A2615">
        <v>175</v>
      </c>
      <c r="B2615" s="1" t="s">
        <v>95</v>
      </c>
      <c r="C2615" s="1" t="s">
        <v>328</v>
      </c>
      <c r="D2615">
        <v>222</v>
      </c>
      <c r="E2615" s="1" t="s">
        <v>456</v>
      </c>
      <c r="F2615" s="1" t="s">
        <v>508</v>
      </c>
    </row>
    <row r="2616" spans="1:6" x14ac:dyDescent="0.35">
      <c r="A2616">
        <v>175</v>
      </c>
      <c r="B2616" s="1" t="s">
        <v>95</v>
      </c>
      <c r="C2616" s="1" t="s">
        <v>328</v>
      </c>
      <c r="D2616">
        <v>223</v>
      </c>
      <c r="E2616" s="1" t="s">
        <v>457</v>
      </c>
      <c r="F2616" s="1" t="s">
        <v>574</v>
      </c>
    </row>
    <row r="2617" spans="1:6" x14ac:dyDescent="0.35">
      <c r="A2617">
        <v>175</v>
      </c>
      <c r="B2617" s="1" t="s">
        <v>95</v>
      </c>
      <c r="C2617" s="1" t="s">
        <v>328</v>
      </c>
      <c r="D2617">
        <v>224</v>
      </c>
      <c r="E2617" s="1" t="s">
        <v>458</v>
      </c>
      <c r="F2617" s="1" t="s">
        <v>490</v>
      </c>
    </row>
    <row r="2618" spans="1:6" x14ac:dyDescent="0.35">
      <c r="A2618">
        <v>175</v>
      </c>
      <c r="B2618" s="1" t="s">
        <v>95</v>
      </c>
      <c r="C2618" s="1" t="s">
        <v>328</v>
      </c>
      <c r="D2618">
        <v>226</v>
      </c>
      <c r="E2618" s="1" t="s">
        <v>477</v>
      </c>
      <c r="F2618" s="1" t="s">
        <v>489</v>
      </c>
    </row>
    <row r="2619" spans="1:6" x14ac:dyDescent="0.35">
      <c r="A2619">
        <v>175</v>
      </c>
      <c r="B2619" s="1" t="s">
        <v>95</v>
      </c>
      <c r="C2619" s="1" t="s">
        <v>328</v>
      </c>
      <c r="D2619">
        <v>191</v>
      </c>
      <c r="E2619" s="1" t="s">
        <v>459</v>
      </c>
      <c r="F2619" s="1" t="s">
        <v>491</v>
      </c>
    </row>
    <row r="2620" spans="1:6" x14ac:dyDescent="0.35">
      <c r="A2620">
        <v>175</v>
      </c>
      <c r="B2620" s="1" t="s">
        <v>95</v>
      </c>
      <c r="C2620" s="1" t="s">
        <v>328</v>
      </c>
      <c r="D2620">
        <v>191</v>
      </c>
      <c r="E2620" s="1" t="s">
        <v>459</v>
      </c>
      <c r="F2620" s="1" t="s">
        <v>489</v>
      </c>
    </row>
    <row r="2621" spans="1:6" x14ac:dyDescent="0.35">
      <c r="A2621">
        <v>175</v>
      </c>
      <c r="B2621" s="1" t="s">
        <v>95</v>
      </c>
      <c r="C2621" s="1" t="s">
        <v>328</v>
      </c>
      <c r="D2621">
        <v>201</v>
      </c>
      <c r="E2621" s="1" t="s">
        <v>460</v>
      </c>
      <c r="F2621" s="1" t="s">
        <v>488</v>
      </c>
    </row>
    <row r="2622" spans="1:6" x14ac:dyDescent="0.35">
      <c r="A2622">
        <v>175</v>
      </c>
      <c r="B2622" s="1" t="s">
        <v>95</v>
      </c>
      <c r="C2622" s="1" t="s">
        <v>328</v>
      </c>
      <c r="D2622">
        <v>201</v>
      </c>
      <c r="E2622" s="1" t="s">
        <v>460</v>
      </c>
      <c r="F2622" s="1" t="s">
        <v>489</v>
      </c>
    </row>
    <row r="2623" spans="1:6" x14ac:dyDescent="0.35">
      <c r="A2623">
        <v>175</v>
      </c>
      <c r="B2623" s="1" t="s">
        <v>95</v>
      </c>
      <c r="C2623" s="1" t="s">
        <v>328</v>
      </c>
      <c r="D2623">
        <v>207</v>
      </c>
      <c r="E2623" s="1" t="s">
        <v>461</v>
      </c>
      <c r="F2623" s="1" t="s">
        <v>508</v>
      </c>
    </row>
    <row r="2624" spans="1:6" x14ac:dyDescent="0.35">
      <c r="A2624">
        <v>175</v>
      </c>
      <c r="B2624" s="1" t="s">
        <v>95</v>
      </c>
      <c r="C2624" s="1" t="s">
        <v>328</v>
      </c>
      <c r="D2624">
        <v>232</v>
      </c>
      <c r="E2624" s="1" t="s">
        <v>462</v>
      </c>
      <c r="F2624" s="1" t="s">
        <v>491</v>
      </c>
    </row>
    <row r="2625" spans="1:6" x14ac:dyDescent="0.35">
      <c r="A2625">
        <v>175</v>
      </c>
      <c r="B2625" s="1" t="s">
        <v>95</v>
      </c>
      <c r="C2625" s="1" t="s">
        <v>328</v>
      </c>
      <c r="D2625">
        <v>233</v>
      </c>
      <c r="E2625" s="1" t="s">
        <v>463</v>
      </c>
      <c r="F2625" s="1" t="s">
        <v>488</v>
      </c>
    </row>
    <row r="2626" spans="1:6" x14ac:dyDescent="0.35">
      <c r="A2626">
        <v>175</v>
      </c>
      <c r="B2626" s="1" t="s">
        <v>95</v>
      </c>
      <c r="C2626" s="1" t="s">
        <v>328</v>
      </c>
      <c r="D2626">
        <v>160</v>
      </c>
      <c r="E2626" s="1" t="s">
        <v>464</v>
      </c>
      <c r="F2626" s="1" t="s">
        <v>492</v>
      </c>
    </row>
    <row r="2627" spans="1:6" x14ac:dyDescent="0.35">
      <c r="A2627">
        <v>175</v>
      </c>
      <c r="B2627" s="1" t="s">
        <v>95</v>
      </c>
      <c r="C2627" s="1" t="s">
        <v>328</v>
      </c>
      <c r="D2627">
        <v>234</v>
      </c>
      <c r="E2627" s="1" t="s">
        <v>465</v>
      </c>
      <c r="F2627" s="1" t="s">
        <v>488</v>
      </c>
    </row>
    <row r="2628" spans="1:6" x14ac:dyDescent="0.35">
      <c r="A2628">
        <v>175</v>
      </c>
      <c r="B2628" s="1" t="s">
        <v>95</v>
      </c>
      <c r="C2628" s="1" t="s">
        <v>328</v>
      </c>
      <c r="D2628">
        <v>235</v>
      </c>
      <c r="E2628" s="1" t="s">
        <v>466</v>
      </c>
      <c r="F2628" s="1" t="s">
        <v>508</v>
      </c>
    </row>
    <row r="2629" spans="1:6" x14ac:dyDescent="0.35">
      <c r="A2629">
        <v>175</v>
      </c>
      <c r="B2629" s="1" t="s">
        <v>95</v>
      </c>
      <c r="C2629" s="1" t="s">
        <v>328</v>
      </c>
      <c r="D2629">
        <v>236</v>
      </c>
      <c r="E2629" s="1" t="s">
        <v>467</v>
      </c>
      <c r="F2629" s="1" t="s">
        <v>1129</v>
      </c>
    </row>
    <row r="2630" spans="1:6" x14ac:dyDescent="0.35">
      <c r="A2630">
        <v>175</v>
      </c>
      <c r="B2630" s="1" t="s">
        <v>95</v>
      </c>
      <c r="C2630" s="1" t="s">
        <v>328</v>
      </c>
      <c r="D2630">
        <v>253</v>
      </c>
      <c r="E2630" s="1" t="s">
        <v>469</v>
      </c>
      <c r="F2630" s="1" t="s">
        <v>488</v>
      </c>
    </row>
    <row r="2631" spans="1:6" x14ac:dyDescent="0.35">
      <c r="A2631">
        <v>175</v>
      </c>
      <c r="B2631" s="1" t="s">
        <v>95</v>
      </c>
      <c r="C2631" s="1" t="s">
        <v>328</v>
      </c>
      <c r="D2631">
        <v>238</v>
      </c>
      <c r="E2631" s="1" t="s">
        <v>470</v>
      </c>
      <c r="F2631" s="1" t="s">
        <v>491</v>
      </c>
    </row>
    <row r="2632" spans="1:6" x14ac:dyDescent="0.35">
      <c r="A2632">
        <v>175</v>
      </c>
      <c r="B2632" s="1" t="s">
        <v>95</v>
      </c>
      <c r="C2632" s="1" t="s">
        <v>328</v>
      </c>
      <c r="D2632">
        <v>240</v>
      </c>
      <c r="E2632" s="1" t="s">
        <v>472</v>
      </c>
      <c r="F2632" s="1" t="s">
        <v>491</v>
      </c>
    </row>
    <row r="2633" spans="1:6" x14ac:dyDescent="0.35">
      <c r="A2633">
        <v>175</v>
      </c>
      <c r="B2633" s="1" t="s">
        <v>95</v>
      </c>
      <c r="C2633" s="1" t="s">
        <v>328</v>
      </c>
      <c r="D2633">
        <v>241</v>
      </c>
      <c r="E2633" s="1" t="s">
        <v>473</v>
      </c>
      <c r="F2633" s="1" t="s">
        <v>491</v>
      </c>
    </row>
    <row r="2634" spans="1:6" x14ac:dyDescent="0.35">
      <c r="A2634">
        <v>175</v>
      </c>
      <c r="B2634" s="1" t="s">
        <v>95</v>
      </c>
      <c r="C2634" s="1" t="s">
        <v>328</v>
      </c>
      <c r="D2634">
        <v>243</v>
      </c>
      <c r="E2634" s="1" t="s">
        <v>474</v>
      </c>
      <c r="F2634" s="1" t="s">
        <v>508</v>
      </c>
    </row>
    <row r="2635" spans="1:6" x14ac:dyDescent="0.35">
      <c r="A2635">
        <v>174</v>
      </c>
      <c r="B2635" s="1" t="s">
        <v>96</v>
      </c>
      <c r="C2635" s="1" t="s">
        <v>326</v>
      </c>
      <c r="D2635">
        <v>263</v>
      </c>
      <c r="E2635" s="1" t="s">
        <v>448</v>
      </c>
      <c r="F2635" s="1" t="s">
        <v>1130</v>
      </c>
    </row>
    <row r="2636" spans="1:6" x14ac:dyDescent="0.35">
      <c r="A2636">
        <v>174</v>
      </c>
      <c r="B2636" s="1" t="s">
        <v>96</v>
      </c>
      <c r="C2636" s="1" t="s">
        <v>326</v>
      </c>
      <c r="D2636">
        <v>97</v>
      </c>
      <c r="E2636" s="1" t="s">
        <v>450</v>
      </c>
      <c r="F2636" s="1" t="s">
        <v>1131</v>
      </c>
    </row>
    <row r="2637" spans="1:6" x14ac:dyDescent="0.35">
      <c r="A2637">
        <v>174</v>
      </c>
      <c r="B2637" s="1" t="s">
        <v>96</v>
      </c>
      <c r="C2637" s="1" t="s">
        <v>326</v>
      </c>
      <c r="D2637">
        <v>177</v>
      </c>
      <c r="E2637" s="1" t="s">
        <v>451</v>
      </c>
      <c r="F2637" s="1" t="s">
        <v>485</v>
      </c>
    </row>
    <row r="2638" spans="1:6" x14ac:dyDescent="0.35">
      <c r="A2638">
        <v>174</v>
      </c>
      <c r="B2638" s="1" t="s">
        <v>96</v>
      </c>
      <c r="C2638" s="1" t="s">
        <v>326</v>
      </c>
      <c r="D2638">
        <v>178</v>
      </c>
      <c r="E2638" s="1" t="s">
        <v>452</v>
      </c>
      <c r="F2638" s="1" t="s">
        <v>486</v>
      </c>
    </row>
    <row r="2639" spans="1:6" x14ac:dyDescent="0.35">
      <c r="A2639">
        <v>174</v>
      </c>
      <c r="B2639" s="1" t="s">
        <v>96</v>
      </c>
      <c r="C2639" s="1" t="s">
        <v>326</v>
      </c>
      <c r="D2639">
        <v>213</v>
      </c>
      <c r="E2639" s="1" t="s">
        <v>453</v>
      </c>
      <c r="F2639" s="1" t="s">
        <v>490</v>
      </c>
    </row>
    <row r="2640" spans="1:6" x14ac:dyDescent="0.35">
      <c r="A2640">
        <v>174</v>
      </c>
      <c r="B2640" s="1" t="s">
        <v>96</v>
      </c>
      <c r="C2640" s="1" t="s">
        <v>326</v>
      </c>
      <c r="D2640">
        <v>221</v>
      </c>
      <c r="E2640" s="1" t="s">
        <v>455</v>
      </c>
      <c r="F2640" s="1" t="s">
        <v>489</v>
      </c>
    </row>
    <row r="2641" spans="1:6" x14ac:dyDescent="0.35">
      <c r="A2641">
        <v>174</v>
      </c>
      <c r="B2641" s="1" t="s">
        <v>96</v>
      </c>
      <c r="C2641" s="1" t="s">
        <v>326</v>
      </c>
      <c r="D2641">
        <v>222</v>
      </c>
      <c r="E2641" s="1" t="s">
        <v>456</v>
      </c>
      <c r="F2641" s="1" t="s">
        <v>490</v>
      </c>
    </row>
    <row r="2642" spans="1:6" x14ac:dyDescent="0.35">
      <c r="A2642">
        <v>174</v>
      </c>
      <c r="B2642" s="1" t="s">
        <v>96</v>
      </c>
      <c r="C2642" s="1" t="s">
        <v>326</v>
      </c>
      <c r="D2642">
        <v>223</v>
      </c>
      <c r="E2642" s="1" t="s">
        <v>457</v>
      </c>
      <c r="F2642" s="1" t="s">
        <v>821</v>
      </c>
    </row>
    <row r="2643" spans="1:6" x14ac:dyDescent="0.35">
      <c r="A2643">
        <v>174</v>
      </c>
      <c r="B2643" s="1" t="s">
        <v>96</v>
      </c>
      <c r="C2643" s="1" t="s">
        <v>326</v>
      </c>
      <c r="D2643">
        <v>224</v>
      </c>
      <c r="E2643" s="1" t="s">
        <v>458</v>
      </c>
      <c r="F2643" s="1" t="s">
        <v>488</v>
      </c>
    </row>
    <row r="2644" spans="1:6" x14ac:dyDescent="0.35">
      <c r="A2644">
        <v>174</v>
      </c>
      <c r="B2644" s="1" t="s">
        <v>96</v>
      </c>
      <c r="C2644" s="1" t="s">
        <v>326</v>
      </c>
      <c r="D2644">
        <v>226</v>
      </c>
      <c r="E2644" s="1" t="s">
        <v>477</v>
      </c>
      <c r="F2644" s="1" t="s">
        <v>489</v>
      </c>
    </row>
    <row r="2645" spans="1:6" x14ac:dyDescent="0.35">
      <c r="A2645">
        <v>174</v>
      </c>
      <c r="B2645" s="1" t="s">
        <v>96</v>
      </c>
      <c r="C2645" s="1" t="s">
        <v>326</v>
      </c>
      <c r="D2645">
        <v>191</v>
      </c>
      <c r="E2645" s="1" t="s">
        <v>459</v>
      </c>
      <c r="F2645" s="1" t="s">
        <v>489</v>
      </c>
    </row>
    <row r="2646" spans="1:6" x14ac:dyDescent="0.35">
      <c r="A2646">
        <v>174</v>
      </c>
      <c r="B2646" s="1" t="s">
        <v>96</v>
      </c>
      <c r="C2646" s="1" t="s">
        <v>326</v>
      </c>
      <c r="D2646">
        <v>201</v>
      </c>
      <c r="E2646" s="1" t="s">
        <v>460</v>
      </c>
      <c r="F2646" s="1" t="s">
        <v>508</v>
      </c>
    </row>
    <row r="2647" spans="1:6" x14ac:dyDescent="0.35">
      <c r="A2647">
        <v>174</v>
      </c>
      <c r="B2647" s="1" t="s">
        <v>96</v>
      </c>
      <c r="C2647" s="1" t="s">
        <v>326</v>
      </c>
      <c r="D2647">
        <v>201</v>
      </c>
      <c r="E2647" s="1" t="s">
        <v>460</v>
      </c>
      <c r="F2647" s="1" t="s">
        <v>488</v>
      </c>
    </row>
    <row r="2648" spans="1:6" x14ac:dyDescent="0.35">
      <c r="A2648">
        <v>174</v>
      </c>
      <c r="B2648" s="1" t="s">
        <v>96</v>
      </c>
      <c r="C2648" s="1" t="s">
        <v>326</v>
      </c>
      <c r="D2648">
        <v>201</v>
      </c>
      <c r="E2648" s="1" t="s">
        <v>460</v>
      </c>
      <c r="F2648" s="1" t="s">
        <v>489</v>
      </c>
    </row>
    <row r="2649" spans="1:6" x14ac:dyDescent="0.35">
      <c r="A2649">
        <v>174</v>
      </c>
      <c r="B2649" s="1" t="s">
        <v>96</v>
      </c>
      <c r="C2649" s="1" t="s">
        <v>326</v>
      </c>
      <c r="D2649">
        <v>207</v>
      </c>
      <c r="E2649" s="1" t="s">
        <v>461</v>
      </c>
      <c r="F2649" s="1" t="s">
        <v>491</v>
      </c>
    </row>
    <row r="2650" spans="1:6" x14ac:dyDescent="0.35">
      <c r="A2650">
        <v>174</v>
      </c>
      <c r="B2650" s="1" t="s">
        <v>96</v>
      </c>
      <c r="C2650" s="1" t="s">
        <v>326</v>
      </c>
      <c r="D2650">
        <v>232</v>
      </c>
      <c r="E2650" s="1" t="s">
        <v>462</v>
      </c>
      <c r="F2650" s="1" t="s">
        <v>491</v>
      </c>
    </row>
    <row r="2651" spans="1:6" x14ac:dyDescent="0.35">
      <c r="A2651">
        <v>174</v>
      </c>
      <c r="B2651" s="1" t="s">
        <v>96</v>
      </c>
      <c r="C2651" s="1" t="s">
        <v>326</v>
      </c>
      <c r="D2651">
        <v>233</v>
      </c>
      <c r="E2651" s="1" t="s">
        <v>463</v>
      </c>
      <c r="F2651" s="1" t="s">
        <v>491</v>
      </c>
    </row>
    <row r="2652" spans="1:6" x14ac:dyDescent="0.35">
      <c r="A2652">
        <v>174</v>
      </c>
      <c r="B2652" s="1" t="s">
        <v>96</v>
      </c>
      <c r="C2652" s="1" t="s">
        <v>326</v>
      </c>
      <c r="D2652">
        <v>160</v>
      </c>
      <c r="E2652" s="1" t="s">
        <v>464</v>
      </c>
      <c r="F2652" s="1" t="s">
        <v>1132</v>
      </c>
    </row>
    <row r="2653" spans="1:6" x14ac:dyDescent="0.35">
      <c r="A2653">
        <v>174</v>
      </c>
      <c r="B2653" s="1" t="s">
        <v>96</v>
      </c>
      <c r="C2653" s="1" t="s">
        <v>326</v>
      </c>
      <c r="D2653">
        <v>234</v>
      </c>
      <c r="E2653" s="1" t="s">
        <v>465</v>
      </c>
      <c r="F2653" s="1" t="s">
        <v>491</v>
      </c>
    </row>
    <row r="2654" spans="1:6" x14ac:dyDescent="0.35">
      <c r="A2654">
        <v>174</v>
      </c>
      <c r="B2654" s="1" t="s">
        <v>96</v>
      </c>
      <c r="C2654" s="1" t="s">
        <v>326</v>
      </c>
      <c r="D2654">
        <v>235</v>
      </c>
      <c r="E2654" s="1" t="s">
        <v>466</v>
      </c>
      <c r="F2654" s="1" t="s">
        <v>508</v>
      </c>
    </row>
    <row r="2655" spans="1:6" x14ac:dyDescent="0.35">
      <c r="A2655">
        <v>174</v>
      </c>
      <c r="B2655" s="1" t="s">
        <v>96</v>
      </c>
      <c r="C2655" s="1" t="s">
        <v>326</v>
      </c>
      <c r="D2655">
        <v>253</v>
      </c>
      <c r="E2655" s="1" t="s">
        <v>469</v>
      </c>
      <c r="F2655" s="1" t="s">
        <v>491</v>
      </c>
    </row>
    <row r="2656" spans="1:6" x14ac:dyDescent="0.35">
      <c r="A2656">
        <v>174</v>
      </c>
      <c r="B2656" s="1" t="s">
        <v>96</v>
      </c>
      <c r="C2656" s="1" t="s">
        <v>326</v>
      </c>
      <c r="D2656">
        <v>253</v>
      </c>
      <c r="E2656" s="1" t="s">
        <v>469</v>
      </c>
      <c r="F2656" s="1" t="s">
        <v>508</v>
      </c>
    </row>
    <row r="2657" spans="1:6" x14ac:dyDescent="0.35">
      <c r="A2657">
        <v>174</v>
      </c>
      <c r="B2657" s="1" t="s">
        <v>96</v>
      </c>
      <c r="C2657" s="1" t="s">
        <v>326</v>
      </c>
      <c r="D2657">
        <v>254</v>
      </c>
      <c r="E2657" s="1" t="s">
        <v>479</v>
      </c>
      <c r="F2657" s="1" t="s">
        <v>1133</v>
      </c>
    </row>
    <row r="2658" spans="1:6" x14ac:dyDescent="0.35">
      <c r="A2658">
        <v>174</v>
      </c>
      <c r="B2658" s="1" t="s">
        <v>96</v>
      </c>
      <c r="C2658" s="1" t="s">
        <v>326</v>
      </c>
      <c r="D2658">
        <v>238</v>
      </c>
      <c r="E2658" s="1" t="s">
        <v>470</v>
      </c>
      <c r="F2658" s="1" t="s">
        <v>488</v>
      </c>
    </row>
    <row r="2659" spans="1:6" x14ac:dyDescent="0.35">
      <c r="A2659">
        <v>174</v>
      </c>
      <c r="B2659" s="1" t="s">
        <v>96</v>
      </c>
      <c r="C2659" s="1" t="s">
        <v>326</v>
      </c>
      <c r="D2659">
        <v>239</v>
      </c>
      <c r="E2659" s="1" t="s">
        <v>471</v>
      </c>
      <c r="F2659" s="1" t="s">
        <v>1134</v>
      </c>
    </row>
    <row r="2660" spans="1:6" x14ac:dyDescent="0.35">
      <c r="A2660">
        <v>174</v>
      </c>
      <c r="B2660" s="1" t="s">
        <v>96</v>
      </c>
      <c r="C2660" s="1" t="s">
        <v>326</v>
      </c>
      <c r="D2660">
        <v>240</v>
      </c>
      <c r="E2660" s="1" t="s">
        <v>472</v>
      </c>
      <c r="F2660" s="1" t="s">
        <v>491</v>
      </c>
    </row>
    <row r="2661" spans="1:6" x14ac:dyDescent="0.35">
      <c r="A2661">
        <v>174</v>
      </c>
      <c r="B2661" s="1" t="s">
        <v>96</v>
      </c>
      <c r="C2661" s="1" t="s">
        <v>326</v>
      </c>
      <c r="D2661">
        <v>241</v>
      </c>
      <c r="E2661" s="1" t="s">
        <v>473</v>
      </c>
      <c r="F2661" s="1" t="s">
        <v>491</v>
      </c>
    </row>
    <row r="2662" spans="1:6" x14ac:dyDescent="0.35">
      <c r="A2662">
        <v>174</v>
      </c>
      <c r="B2662" s="1" t="s">
        <v>96</v>
      </c>
      <c r="C2662" s="1" t="s">
        <v>326</v>
      </c>
      <c r="D2662">
        <v>243</v>
      </c>
      <c r="E2662" s="1" t="s">
        <v>474</v>
      </c>
      <c r="F2662" s="1" t="s">
        <v>491</v>
      </c>
    </row>
    <row r="2663" spans="1:6" x14ac:dyDescent="0.35">
      <c r="A2663">
        <v>174</v>
      </c>
      <c r="B2663" s="1" t="s">
        <v>96</v>
      </c>
      <c r="C2663" s="1" t="s">
        <v>326</v>
      </c>
      <c r="D2663">
        <v>244</v>
      </c>
      <c r="E2663" s="1" t="s">
        <v>481</v>
      </c>
      <c r="F2663" s="1" t="s">
        <v>1135</v>
      </c>
    </row>
    <row r="2664" spans="1:6" x14ac:dyDescent="0.35">
      <c r="A2664">
        <v>174</v>
      </c>
      <c r="B2664" s="1" t="s">
        <v>96</v>
      </c>
      <c r="C2664" s="1" t="s">
        <v>326</v>
      </c>
      <c r="D2664">
        <v>300</v>
      </c>
      <c r="E2664" s="1" t="s">
        <v>475</v>
      </c>
      <c r="F2664" s="1" t="s">
        <v>1136</v>
      </c>
    </row>
    <row r="2665" spans="1:6" x14ac:dyDescent="0.35">
      <c r="A2665">
        <v>108</v>
      </c>
      <c r="B2665" s="1" t="s">
        <v>162</v>
      </c>
      <c r="C2665" s="1" t="s">
        <v>386</v>
      </c>
      <c r="D2665">
        <v>84</v>
      </c>
      <c r="E2665" s="1" t="s">
        <v>449</v>
      </c>
      <c r="F2665" s="1" t="s">
        <v>714</v>
      </c>
    </row>
    <row r="2666" spans="1:6" x14ac:dyDescent="0.35">
      <c r="A2666">
        <v>173</v>
      </c>
      <c r="B2666" s="1" t="s">
        <v>97</v>
      </c>
      <c r="C2666" s="1" t="s">
        <v>329</v>
      </c>
      <c r="D2666">
        <v>263</v>
      </c>
      <c r="E2666" s="1" t="s">
        <v>448</v>
      </c>
      <c r="F2666" s="1" t="s">
        <v>1137</v>
      </c>
    </row>
    <row r="2667" spans="1:6" x14ac:dyDescent="0.35">
      <c r="A2667">
        <v>173</v>
      </c>
      <c r="B2667" s="1" t="s">
        <v>97</v>
      </c>
      <c r="C2667" s="1" t="s">
        <v>329</v>
      </c>
      <c r="D2667">
        <v>97</v>
      </c>
      <c r="E2667" s="1" t="s">
        <v>450</v>
      </c>
      <c r="F2667" s="1" t="s">
        <v>1139</v>
      </c>
    </row>
    <row r="2668" spans="1:6" x14ac:dyDescent="0.35">
      <c r="A2668">
        <v>173</v>
      </c>
      <c r="B2668" s="1" t="s">
        <v>97</v>
      </c>
      <c r="C2668" s="1" t="s">
        <v>329</v>
      </c>
      <c r="D2668">
        <v>177</v>
      </c>
      <c r="E2668" s="1" t="s">
        <v>451</v>
      </c>
      <c r="F2668" s="1" t="s">
        <v>526</v>
      </c>
    </row>
    <row r="2669" spans="1:6" x14ac:dyDescent="0.35">
      <c r="A2669">
        <v>173</v>
      </c>
      <c r="B2669" s="1" t="s">
        <v>97</v>
      </c>
      <c r="C2669" s="1" t="s">
        <v>329</v>
      </c>
      <c r="D2669">
        <v>213</v>
      </c>
      <c r="E2669" s="1" t="s">
        <v>453</v>
      </c>
      <c r="F2669" s="1" t="s">
        <v>490</v>
      </c>
    </row>
    <row r="2670" spans="1:6" x14ac:dyDescent="0.35">
      <c r="A2670">
        <v>173</v>
      </c>
      <c r="B2670" s="1" t="s">
        <v>97</v>
      </c>
      <c r="C2670" s="1" t="s">
        <v>329</v>
      </c>
      <c r="D2670">
        <v>219</v>
      </c>
      <c r="E2670" s="1" t="s">
        <v>454</v>
      </c>
      <c r="F2670" s="1" t="s">
        <v>491</v>
      </c>
    </row>
    <row r="2671" spans="1:6" x14ac:dyDescent="0.35">
      <c r="A2671">
        <v>173</v>
      </c>
      <c r="B2671" s="1" t="s">
        <v>97</v>
      </c>
      <c r="C2671" s="1" t="s">
        <v>329</v>
      </c>
      <c r="D2671">
        <v>221</v>
      </c>
      <c r="E2671" s="1" t="s">
        <v>455</v>
      </c>
      <c r="F2671" s="1" t="s">
        <v>489</v>
      </c>
    </row>
    <row r="2672" spans="1:6" x14ac:dyDescent="0.35">
      <c r="A2672">
        <v>173</v>
      </c>
      <c r="B2672" s="1" t="s">
        <v>97</v>
      </c>
      <c r="C2672" s="1" t="s">
        <v>329</v>
      </c>
      <c r="D2672">
        <v>222</v>
      </c>
      <c r="E2672" s="1" t="s">
        <v>456</v>
      </c>
      <c r="F2672" s="1" t="s">
        <v>490</v>
      </c>
    </row>
    <row r="2673" spans="1:6" x14ac:dyDescent="0.35">
      <c r="A2673">
        <v>173</v>
      </c>
      <c r="B2673" s="1" t="s">
        <v>97</v>
      </c>
      <c r="C2673" s="1" t="s">
        <v>329</v>
      </c>
      <c r="D2673">
        <v>223</v>
      </c>
      <c r="E2673" s="1" t="s">
        <v>457</v>
      </c>
      <c r="F2673" s="1" t="s">
        <v>1138</v>
      </c>
    </row>
    <row r="2674" spans="1:6" x14ac:dyDescent="0.35">
      <c r="A2674">
        <v>173</v>
      </c>
      <c r="B2674" s="1" t="s">
        <v>97</v>
      </c>
      <c r="C2674" s="1" t="s">
        <v>329</v>
      </c>
      <c r="D2674">
        <v>224</v>
      </c>
      <c r="E2674" s="1" t="s">
        <v>458</v>
      </c>
      <c r="F2674" s="1" t="s">
        <v>491</v>
      </c>
    </row>
    <row r="2675" spans="1:6" x14ac:dyDescent="0.35">
      <c r="A2675">
        <v>173</v>
      </c>
      <c r="B2675" s="1" t="s">
        <v>97</v>
      </c>
      <c r="C2675" s="1" t="s">
        <v>329</v>
      </c>
      <c r="D2675">
        <v>225</v>
      </c>
      <c r="E2675" s="1" t="s">
        <v>476</v>
      </c>
      <c r="F2675" s="1" t="s">
        <v>1140</v>
      </c>
    </row>
    <row r="2676" spans="1:6" x14ac:dyDescent="0.35">
      <c r="A2676">
        <v>173</v>
      </c>
      <c r="B2676" s="1" t="s">
        <v>97</v>
      </c>
      <c r="C2676" s="1" t="s">
        <v>329</v>
      </c>
      <c r="D2676">
        <v>226</v>
      </c>
      <c r="E2676" s="1" t="s">
        <v>477</v>
      </c>
      <c r="F2676" s="1" t="s">
        <v>489</v>
      </c>
    </row>
    <row r="2677" spans="1:6" x14ac:dyDescent="0.35">
      <c r="A2677">
        <v>173</v>
      </c>
      <c r="B2677" s="1" t="s">
        <v>97</v>
      </c>
      <c r="C2677" s="1" t="s">
        <v>329</v>
      </c>
      <c r="D2677">
        <v>191</v>
      </c>
      <c r="E2677" s="1" t="s">
        <v>459</v>
      </c>
      <c r="F2677" s="1" t="s">
        <v>489</v>
      </c>
    </row>
    <row r="2678" spans="1:6" x14ac:dyDescent="0.35">
      <c r="A2678">
        <v>173</v>
      </c>
      <c r="B2678" s="1" t="s">
        <v>97</v>
      </c>
      <c r="C2678" s="1" t="s">
        <v>329</v>
      </c>
      <c r="D2678">
        <v>201</v>
      </c>
      <c r="E2678" s="1" t="s">
        <v>460</v>
      </c>
      <c r="F2678" s="1" t="s">
        <v>488</v>
      </c>
    </row>
    <row r="2679" spans="1:6" x14ac:dyDescent="0.35">
      <c r="A2679">
        <v>173</v>
      </c>
      <c r="B2679" s="1" t="s">
        <v>97</v>
      </c>
      <c r="C2679" s="1" t="s">
        <v>329</v>
      </c>
      <c r="D2679">
        <v>201</v>
      </c>
      <c r="E2679" s="1" t="s">
        <v>460</v>
      </c>
      <c r="F2679" s="1" t="s">
        <v>489</v>
      </c>
    </row>
    <row r="2680" spans="1:6" x14ac:dyDescent="0.35">
      <c r="A2680">
        <v>173</v>
      </c>
      <c r="B2680" s="1" t="s">
        <v>97</v>
      </c>
      <c r="C2680" s="1" t="s">
        <v>329</v>
      </c>
      <c r="D2680">
        <v>207</v>
      </c>
      <c r="E2680" s="1" t="s">
        <v>461</v>
      </c>
      <c r="F2680" s="1" t="s">
        <v>508</v>
      </c>
    </row>
    <row r="2681" spans="1:6" x14ac:dyDescent="0.35">
      <c r="A2681">
        <v>173</v>
      </c>
      <c r="B2681" s="1" t="s">
        <v>97</v>
      </c>
      <c r="C2681" s="1" t="s">
        <v>329</v>
      </c>
      <c r="D2681">
        <v>232</v>
      </c>
      <c r="E2681" s="1" t="s">
        <v>462</v>
      </c>
      <c r="F2681" s="1" t="s">
        <v>508</v>
      </c>
    </row>
    <row r="2682" spans="1:6" x14ac:dyDescent="0.35">
      <c r="A2682">
        <v>173</v>
      </c>
      <c r="B2682" s="1" t="s">
        <v>97</v>
      </c>
      <c r="C2682" s="1" t="s">
        <v>329</v>
      </c>
      <c r="D2682">
        <v>233</v>
      </c>
      <c r="E2682" s="1" t="s">
        <v>463</v>
      </c>
      <c r="F2682" s="1" t="s">
        <v>491</v>
      </c>
    </row>
    <row r="2683" spans="1:6" x14ac:dyDescent="0.35">
      <c r="A2683">
        <v>173</v>
      </c>
      <c r="B2683" s="1" t="s">
        <v>97</v>
      </c>
      <c r="C2683" s="1" t="s">
        <v>329</v>
      </c>
      <c r="D2683">
        <v>160</v>
      </c>
      <c r="E2683" s="1" t="s">
        <v>464</v>
      </c>
      <c r="F2683" s="1" t="s">
        <v>492</v>
      </c>
    </row>
    <row r="2684" spans="1:6" x14ac:dyDescent="0.35">
      <c r="A2684">
        <v>173</v>
      </c>
      <c r="B2684" s="1" t="s">
        <v>97</v>
      </c>
      <c r="C2684" s="1" t="s">
        <v>329</v>
      </c>
      <c r="D2684">
        <v>234</v>
      </c>
      <c r="E2684" s="1" t="s">
        <v>465</v>
      </c>
      <c r="F2684" s="1" t="s">
        <v>488</v>
      </c>
    </row>
    <row r="2685" spans="1:6" x14ac:dyDescent="0.35">
      <c r="A2685">
        <v>173</v>
      </c>
      <c r="B2685" s="1" t="s">
        <v>97</v>
      </c>
      <c r="C2685" s="1" t="s">
        <v>329</v>
      </c>
      <c r="D2685">
        <v>235</v>
      </c>
      <c r="E2685" s="1" t="s">
        <v>466</v>
      </c>
      <c r="F2685" s="1" t="s">
        <v>488</v>
      </c>
    </row>
    <row r="2686" spans="1:6" x14ac:dyDescent="0.35">
      <c r="A2686">
        <v>173</v>
      </c>
      <c r="B2686" s="1" t="s">
        <v>97</v>
      </c>
      <c r="C2686" s="1" t="s">
        <v>329</v>
      </c>
      <c r="D2686">
        <v>253</v>
      </c>
      <c r="E2686" s="1" t="s">
        <v>469</v>
      </c>
      <c r="F2686" s="1" t="s">
        <v>491</v>
      </c>
    </row>
    <row r="2687" spans="1:6" x14ac:dyDescent="0.35">
      <c r="A2687">
        <v>173</v>
      </c>
      <c r="B2687" s="1" t="s">
        <v>97</v>
      </c>
      <c r="C2687" s="1" t="s">
        <v>329</v>
      </c>
      <c r="D2687">
        <v>238</v>
      </c>
      <c r="E2687" s="1" t="s">
        <v>470</v>
      </c>
      <c r="F2687" s="1" t="s">
        <v>508</v>
      </c>
    </row>
    <row r="2688" spans="1:6" x14ac:dyDescent="0.35">
      <c r="A2688">
        <v>173</v>
      </c>
      <c r="B2688" s="1" t="s">
        <v>97</v>
      </c>
      <c r="C2688" s="1" t="s">
        <v>329</v>
      </c>
      <c r="D2688">
        <v>239</v>
      </c>
      <c r="E2688" s="1" t="s">
        <v>471</v>
      </c>
      <c r="F2688" s="1" t="s">
        <v>1141</v>
      </c>
    </row>
    <row r="2689" spans="1:6" x14ac:dyDescent="0.35">
      <c r="A2689">
        <v>173</v>
      </c>
      <c r="B2689" s="1" t="s">
        <v>97</v>
      </c>
      <c r="C2689" s="1" t="s">
        <v>329</v>
      </c>
      <c r="D2689">
        <v>240</v>
      </c>
      <c r="E2689" s="1" t="s">
        <v>472</v>
      </c>
      <c r="F2689" s="1" t="s">
        <v>491</v>
      </c>
    </row>
    <row r="2690" spans="1:6" x14ac:dyDescent="0.35">
      <c r="A2690">
        <v>173</v>
      </c>
      <c r="B2690" s="1" t="s">
        <v>97</v>
      </c>
      <c r="C2690" s="1" t="s">
        <v>329</v>
      </c>
      <c r="D2690">
        <v>241</v>
      </c>
      <c r="E2690" s="1" t="s">
        <v>473</v>
      </c>
      <c r="F2690" s="1" t="s">
        <v>508</v>
      </c>
    </row>
    <row r="2691" spans="1:6" x14ac:dyDescent="0.35">
      <c r="A2691">
        <v>173</v>
      </c>
      <c r="B2691" s="1" t="s">
        <v>97</v>
      </c>
      <c r="C2691" s="1" t="s">
        <v>329</v>
      </c>
      <c r="D2691">
        <v>243</v>
      </c>
      <c r="E2691" s="1" t="s">
        <v>474</v>
      </c>
      <c r="F2691" s="1" t="s">
        <v>488</v>
      </c>
    </row>
    <row r="2692" spans="1:6" x14ac:dyDescent="0.35">
      <c r="A2692">
        <v>173</v>
      </c>
      <c r="B2692" s="1" t="s">
        <v>97</v>
      </c>
      <c r="C2692" s="1" t="s">
        <v>329</v>
      </c>
      <c r="D2692">
        <v>244</v>
      </c>
      <c r="E2692" s="1" t="s">
        <v>481</v>
      </c>
      <c r="F2692" s="1" t="s">
        <v>1142</v>
      </c>
    </row>
    <row r="2693" spans="1:6" x14ac:dyDescent="0.35">
      <c r="A2693">
        <v>173</v>
      </c>
      <c r="B2693" s="1" t="s">
        <v>97</v>
      </c>
      <c r="C2693" s="1" t="s">
        <v>329</v>
      </c>
      <c r="D2693">
        <v>300</v>
      </c>
      <c r="E2693" s="1" t="s">
        <v>475</v>
      </c>
      <c r="F2693" s="1" t="s">
        <v>1143</v>
      </c>
    </row>
    <row r="2694" spans="1:6" x14ac:dyDescent="0.35">
      <c r="A2694">
        <v>109</v>
      </c>
      <c r="B2694" s="1" t="s">
        <v>161</v>
      </c>
      <c r="C2694" s="1" t="s">
        <v>385</v>
      </c>
      <c r="D2694">
        <v>84</v>
      </c>
      <c r="E2694" s="1" t="s">
        <v>449</v>
      </c>
      <c r="F2694" s="1" t="s">
        <v>483</v>
      </c>
    </row>
    <row r="2695" spans="1:6" x14ac:dyDescent="0.35">
      <c r="A2695">
        <v>172</v>
      </c>
      <c r="B2695" s="1" t="s">
        <v>98</v>
      </c>
      <c r="C2695" s="1" t="s">
        <v>330</v>
      </c>
      <c r="D2695">
        <v>263</v>
      </c>
      <c r="E2695" s="1" t="s">
        <v>448</v>
      </c>
      <c r="F2695" s="1" t="s">
        <v>1144</v>
      </c>
    </row>
    <row r="2696" spans="1:6" x14ac:dyDescent="0.35">
      <c r="A2696">
        <v>172</v>
      </c>
      <c r="B2696" s="1" t="s">
        <v>98</v>
      </c>
      <c r="C2696" s="1" t="s">
        <v>330</v>
      </c>
      <c r="D2696">
        <v>97</v>
      </c>
      <c r="E2696" s="1" t="s">
        <v>450</v>
      </c>
      <c r="F2696" s="1" t="s">
        <v>1145</v>
      </c>
    </row>
    <row r="2697" spans="1:6" x14ac:dyDescent="0.35">
      <c r="A2697">
        <v>172</v>
      </c>
      <c r="B2697" s="1" t="s">
        <v>98</v>
      </c>
      <c r="C2697" s="1" t="s">
        <v>330</v>
      </c>
      <c r="D2697">
        <v>177</v>
      </c>
      <c r="E2697" s="1" t="s">
        <v>451</v>
      </c>
      <c r="F2697" s="1" t="s">
        <v>485</v>
      </c>
    </row>
    <row r="2698" spans="1:6" x14ac:dyDescent="0.35">
      <c r="A2698">
        <v>172</v>
      </c>
      <c r="B2698" s="1" t="s">
        <v>98</v>
      </c>
      <c r="C2698" s="1" t="s">
        <v>330</v>
      </c>
      <c r="D2698">
        <v>178</v>
      </c>
      <c r="E2698" s="1" t="s">
        <v>452</v>
      </c>
      <c r="F2698" s="1" t="s">
        <v>486</v>
      </c>
    </row>
    <row r="2699" spans="1:6" x14ac:dyDescent="0.35">
      <c r="A2699">
        <v>172</v>
      </c>
      <c r="B2699" s="1" t="s">
        <v>98</v>
      </c>
      <c r="C2699" s="1" t="s">
        <v>330</v>
      </c>
      <c r="D2699">
        <v>213</v>
      </c>
      <c r="E2699" s="1" t="s">
        <v>453</v>
      </c>
      <c r="F2699" s="1" t="s">
        <v>491</v>
      </c>
    </row>
    <row r="2700" spans="1:6" x14ac:dyDescent="0.35">
      <c r="A2700">
        <v>172</v>
      </c>
      <c r="B2700" s="1" t="s">
        <v>98</v>
      </c>
      <c r="C2700" s="1" t="s">
        <v>330</v>
      </c>
      <c r="D2700">
        <v>219</v>
      </c>
      <c r="E2700" s="1" t="s">
        <v>454</v>
      </c>
      <c r="F2700" s="1" t="s">
        <v>491</v>
      </c>
    </row>
    <row r="2701" spans="1:6" x14ac:dyDescent="0.35">
      <c r="A2701">
        <v>172</v>
      </c>
      <c r="B2701" s="1" t="s">
        <v>98</v>
      </c>
      <c r="C2701" s="1" t="s">
        <v>330</v>
      </c>
      <c r="D2701">
        <v>221</v>
      </c>
      <c r="E2701" s="1" t="s">
        <v>455</v>
      </c>
      <c r="F2701" s="1" t="s">
        <v>488</v>
      </c>
    </row>
    <row r="2702" spans="1:6" x14ac:dyDescent="0.35">
      <c r="A2702">
        <v>172</v>
      </c>
      <c r="B2702" s="1" t="s">
        <v>98</v>
      </c>
      <c r="C2702" s="1" t="s">
        <v>330</v>
      </c>
      <c r="D2702">
        <v>222</v>
      </c>
      <c r="E2702" s="1" t="s">
        <v>456</v>
      </c>
      <c r="F2702" s="1" t="s">
        <v>488</v>
      </c>
    </row>
    <row r="2703" spans="1:6" x14ac:dyDescent="0.35">
      <c r="A2703">
        <v>172</v>
      </c>
      <c r="B2703" s="1" t="s">
        <v>98</v>
      </c>
      <c r="C2703" s="1" t="s">
        <v>330</v>
      </c>
      <c r="D2703">
        <v>223</v>
      </c>
      <c r="E2703" s="1" t="s">
        <v>457</v>
      </c>
      <c r="F2703" s="1" t="s">
        <v>483</v>
      </c>
    </row>
    <row r="2704" spans="1:6" x14ac:dyDescent="0.35">
      <c r="A2704">
        <v>172</v>
      </c>
      <c r="B2704" s="1" t="s">
        <v>98</v>
      </c>
      <c r="C2704" s="1" t="s">
        <v>330</v>
      </c>
      <c r="D2704">
        <v>224</v>
      </c>
      <c r="E2704" s="1" t="s">
        <v>458</v>
      </c>
      <c r="F2704" s="1" t="s">
        <v>508</v>
      </c>
    </row>
    <row r="2705" spans="1:6" x14ac:dyDescent="0.35">
      <c r="A2705">
        <v>172</v>
      </c>
      <c r="B2705" s="1" t="s">
        <v>98</v>
      </c>
      <c r="C2705" s="1" t="s">
        <v>330</v>
      </c>
      <c r="D2705">
        <v>226</v>
      </c>
      <c r="E2705" s="1" t="s">
        <v>477</v>
      </c>
      <c r="F2705" s="1" t="s">
        <v>508</v>
      </c>
    </row>
    <row r="2706" spans="1:6" x14ac:dyDescent="0.35">
      <c r="A2706">
        <v>172</v>
      </c>
      <c r="B2706" s="1" t="s">
        <v>98</v>
      </c>
      <c r="C2706" s="1" t="s">
        <v>330</v>
      </c>
      <c r="D2706">
        <v>191</v>
      </c>
      <c r="E2706" s="1" t="s">
        <v>459</v>
      </c>
      <c r="F2706" s="1" t="s">
        <v>491</v>
      </c>
    </row>
    <row r="2707" spans="1:6" x14ac:dyDescent="0.35">
      <c r="A2707">
        <v>172</v>
      </c>
      <c r="B2707" s="1" t="s">
        <v>98</v>
      </c>
      <c r="C2707" s="1" t="s">
        <v>330</v>
      </c>
      <c r="D2707">
        <v>201</v>
      </c>
      <c r="E2707" s="1" t="s">
        <v>460</v>
      </c>
      <c r="F2707" s="1" t="s">
        <v>488</v>
      </c>
    </row>
    <row r="2708" spans="1:6" x14ac:dyDescent="0.35">
      <c r="A2708">
        <v>172</v>
      </c>
      <c r="B2708" s="1" t="s">
        <v>98</v>
      </c>
      <c r="C2708" s="1" t="s">
        <v>330</v>
      </c>
      <c r="D2708">
        <v>201</v>
      </c>
      <c r="E2708" s="1" t="s">
        <v>460</v>
      </c>
      <c r="F2708" s="1" t="s">
        <v>489</v>
      </c>
    </row>
    <row r="2709" spans="1:6" x14ac:dyDescent="0.35">
      <c r="A2709">
        <v>172</v>
      </c>
      <c r="B2709" s="1" t="s">
        <v>98</v>
      </c>
      <c r="C2709" s="1" t="s">
        <v>330</v>
      </c>
      <c r="D2709">
        <v>207</v>
      </c>
      <c r="E2709" s="1" t="s">
        <v>461</v>
      </c>
      <c r="F2709" s="1" t="s">
        <v>508</v>
      </c>
    </row>
    <row r="2710" spans="1:6" x14ac:dyDescent="0.35">
      <c r="A2710">
        <v>172</v>
      </c>
      <c r="B2710" s="1" t="s">
        <v>98</v>
      </c>
      <c r="C2710" s="1" t="s">
        <v>330</v>
      </c>
      <c r="D2710">
        <v>232</v>
      </c>
      <c r="E2710" s="1" t="s">
        <v>462</v>
      </c>
      <c r="F2710" s="1" t="s">
        <v>491</v>
      </c>
    </row>
    <row r="2711" spans="1:6" x14ac:dyDescent="0.35">
      <c r="A2711">
        <v>172</v>
      </c>
      <c r="B2711" s="1" t="s">
        <v>98</v>
      </c>
      <c r="C2711" s="1" t="s">
        <v>330</v>
      </c>
      <c r="D2711">
        <v>233</v>
      </c>
      <c r="E2711" s="1" t="s">
        <v>463</v>
      </c>
      <c r="F2711" s="1" t="s">
        <v>491</v>
      </c>
    </row>
    <row r="2712" spans="1:6" x14ac:dyDescent="0.35">
      <c r="A2712">
        <v>172</v>
      </c>
      <c r="B2712" s="1" t="s">
        <v>98</v>
      </c>
      <c r="C2712" s="1" t="s">
        <v>330</v>
      </c>
      <c r="D2712">
        <v>160</v>
      </c>
      <c r="E2712" s="1" t="s">
        <v>464</v>
      </c>
      <c r="F2712" s="1" t="s">
        <v>492</v>
      </c>
    </row>
    <row r="2713" spans="1:6" x14ac:dyDescent="0.35">
      <c r="A2713">
        <v>172</v>
      </c>
      <c r="B2713" s="1" t="s">
        <v>98</v>
      </c>
      <c r="C2713" s="1" t="s">
        <v>330</v>
      </c>
      <c r="D2713">
        <v>234</v>
      </c>
      <c r="E2713" s="1" t="s">
        <v>465</v>
      </c>
      <c r="F2713" s="1" t="s">
        <v>491</v>
      </c>
    </row>
    <row r="2714" spans="1:6" x14ac:dyDescent="0.35">
      <c r="A2714">
        <v>172</v>
      </c>
      <c r="B2714" s="1" t="s">
        <v>98</v>
      </c>
      <c r="C2714" s="1" t="s">
        <v>330</v>
      </c>
      <c r="D2714">
        <v>235</v>
      </c>
      <c r="E2714" s="1" t="s">
        <v>466</v>
      </c>
      <c r="F2714" s="1" t="s">
        <v>491</v>
      </c>
    </row>
    <row r="2715" spans="1:6" x14ac:dyDescent="0.35">
      <c r="A2715">
        <v>172</v>
      </c>
      <c r="B2715" s="1" t="s">
        <v>98</v>
      </c>
      <c r="C2715" s="1" t="s">
        <v>330</v>
      </c>
      <c r="D2715">
        <v>253</v>
      </c>
      <c r="E2715" s="1" t="s">
        <v>469</v>
      </c>
      <c r="F2715" s="1" t="s">
        <v>491</v>
      </c>
    </row>
    <row r="2716" spans="1:6" x14ac:dyDescent="0.35">
      <c r="A2716">
        <v>172</v>
      </c>
      <c r="B2716" s="1" t="s">
        <v>98</v>
      </c>
      <c r="C2716" s="1" t="s">
        <v>330</v>
      </c>
      <c r="D2716">
        <v>253</v>
      </c>
      <c r="E2716" s="1" t="s">
        <v>469</v>
      </c>
      <c r="F2716" s="1" t="s">
        <v>508</v>
      </c>
    </row>
    <row r="2717" spans="1:6" x14ac:dyDescent="0.35">
      <c r="A2717">
        <v>172</v>
      </c>
      <c r="B2717" s="1" t="s">
        <v>98</v>
      </c>
      <c r="C2717" s="1" t="s">
        <v>330</v>
      </c>
      <c r="D2717">
        <v>238</v>
      </c>
      <c r="E2717" s="1" t="s">
        <v>470</v>
      </c>
      <c r="F2717" s="1" t="s">
        <v>508</v>
      </c>
    </row>
    <row r="2718" spans="1:6" x14ac:dyDescent="0.35">
      <c r="A2718">
        <v>172</v>
      </c>
      <c r="B2718" s="1" t="s">
        <v>98</v>
      </c>
      <c r="C2718" s="1" t="s">
        <v>330</v>
      </c>
      <c r="D2718">
        <v>239</v>
      </c>
      <c r="E2718" s="1" t="s">
        <v>471</v>
      </c>
      <c r="F2718" s="1" t="s">
        <v>1146</v>
      </c>
    </row>
    <row r="2719" spans="1:6" x14ac:dyDescent="0.35">
      <c r="A2719">
        <v>172</v>
      </c>
      <c r="B2719" s="1" t="s">
        <v>98</v>
      </c>
      <c r="C2719" s="1" t="s">
        <v>330</v>
      </c>
      <c r="D2719">
        <v>240</v>
      </c>
      <c r="E2719" s="1" t="s">
        <v>472</v>
      </c>
      <c r="F2719" s="1" t="s">
        <v>491</v>
      </c>
    </row>
    <row r="2720" spans="1:6" x14ac:dyDescent="0.35">
      <c r="A2720">
        <v>172</v>
      </c>
      <c r="B2720" s="1" t="s">
        <v>98</v>
      </c>
      <c r="C2720" s="1" t="s">
        <v>330</v>
      </c>
      <c r="D2720">
        <v>241</v>
      </c>
      <c r="E2720" s="1" t="s">
        <v>473</v>
      </c>
      <c r="F2720" s="1" t="s">
        <v>508</v>
      </c>
    </row>
    <row r="2721" spans="1:6" x14ac:dyDescent="0.35">
      <c r="A2721">
        <v>172</v>
      </c>
      <c r="B2721" s="1" t="s">
        <v>98</v>
      </c>
      <c r="C2721" s="1" t="s">
        <v>330</v>
      </c>
      <c r="D2721">
        <v>243</v>
      </c>
      <c r="E2721" s="1" t="s">
        <v>474</v>
      </c>
      <c r="F2721" s="1" t="s">
        <v>491</v>
      </c>
    </row>
    <row r="2722" spans="1:6" x14ac:dyDescent="0.35">
      <c r="A2722">
        <v>172</v>
      </c>
      <c r="B2722" s="1" t="s">
        <v>98</v>
      </c>
      <c r="C2722" s="1" t="s">
        <v>330</v>
      </c>
      <c r="D2722">
        <v>244</v>
      </c>
      <c r="E2722" s="1" t="s">
        <v>481</v>
      </c>
      <c r="F2722" s="1" t="s">
        <v>1147</v>
      </c>
    </row>
    <row r="2723" spans="1:6" x14ac:dyDescent="0.35">
      <c r="A2723">
        <v>172</v>
      </c>
      <c r="B2723" s="1" t="s">
        <v>98</v>
      </c>
      <c r="C2723" s="1" t="s">
        <v>330</v>
      </c>
      <c r="D2723">
        <v>300</v>
      </c>
      <c r="E2723" s="1" t="s">
        <v>475</v>
      </c>
      <c r="F2723" s="1" t="s">
        <v>1148</v>
      </c>
    </row>
    <row r="2724" spans="1:6" x14ac:dyDescent="0.35">
      <c r="A2724">
        <v>110</v>
      </c>
      <c r="B2724" s="1" t="s">
        <v>160</v>
      </c>
      <c r="C2724" s="1" t="s">
        <v>384</v>
      </c>
      <c r="D2724">
        <v>84</v>
      </c>
      <c r="E2724" s="1" t="s">
        <v>449</v>
      </c>
      <c r="F2724" s="1" t="s">
        <v>865</v>
      </c>
    </row>
    <row r="2725" spans="1:6" x14ac:dyDescent="0.35">
      <c r="A2725">
        <v>111</v>
      </c>
      <c r="B2725" s="1" t="s">
        <v>159</v>
      </c>
      <c r="C2725" s="1" t="s">
        <v>383</v>
      </c>
      <c r="D2725">
        <v>84</v>
      </c>
      <c r="E2725" s="1" t="s">
        <v>449</v>
      </c>
      <c r="F2725" s="1" t="s">
        <v>483</v>
      </c>
    </row>
    <row r="2726" spans="1:6" x14ac:dyDescent="0.35">
      <c r="A2726">
        <v>171</v>
      </c>
      <c r="B2726" s="1" t="s">
        <v>99</v>
      </c>
      <c r="C2726" s="1" t="s">
        <v>331</v>
      </c>
      <c r="D2726">
        <v>263</v>
      </c>
      <c r="E2726" s="1" t="s">
        <v>448</v>
      </c>
      <c r="F2726" s="1" t="s">
        <v>1149</v>
      </c>
    </row>
    <row r="2727" spans="1:6" x14ac:dyDescent="0.35">
      <c r="A2727">
        <v>171</v>
      </c>
      <c r="B2727" s="1" t="s">
        <v>99</v>
      </c>
      <c r="C2727" s="1" t="s">
        <v>331</v>
      </c>
      <c r="D2727">
        <v>97</v>
      </c>
      <c r="E2727" s="1" t="s">
        <v>450</v>
      </c>
      <c r="F2727" s="1" t="s">
        <v>1150</v>
      </c>
    </row>
    <row r="2728" spans="1:6" x14ac:dyDescent="0.35">
      <c r="A2728">
        <v>171</v>
      </c>
      <c r="B2728" s="1" t="s">
        <v>99</v>
      </c>
      <c r="C2728" s="1" t="s">
        <v>331</v>
      </c>
      <c r="D2728">
        <v>177</v>
      </c>
      <c r="E2728" s="1" t="s">
        <v>451</v>
      </c>
      <c r="F2728" s="1" t="s">
        <v>485</v>
      </c>
    </row>
    <row r="2729" spans="1:6" x14ac:dyDescent="0.35">
      <c r="A2729">
        <v>171</v>
      </c>
      <c r="B2729" s="1" t="s">
        <v>99</v>
      </c>
      <c r="C2729" s="1" t="s">
        <v>331</v>
      </c>
      <c r="D2729">
        <v>213</v>
      </c>
      <c r="E2729" s="1" t="s">
        <v>453</v>
      </c>
      <c r="F2729" s="1" t="s">
        <v>490</v>
      </c>
    </row>
    <row r="2730" spans="1:6" x14ac:dyDescent="0.35">
      <c r="A2730">
        <v>171</v>
      </c>
      <c r="B2730" s="1" t="s">
        <v>99</v>
      </c>
      <c r="C2730" s="1" t="s">
        <v>331</v>
      </c>
      <c r="D2730">
        <v>219</v>
      </c>
      <c r="E2730" s="1" t="s">
        <v>454</v>
      </c>
      <c r="F2730" s="1" t="s">
        <v>491</v>
      </c>
    </row>
    <row r="2731" spans="1:6" x14ac:dyDescent="0.35">
      <c r="A2731">
        <v>171</v>
      </c>
      <c r="B2731" s="1" t="s">
        <v>99</v>
      </c>
      <c r="C2731" s="1" t="s">
        <v>331</v>
      </c>
      <c r="D2731">
        <v>221</v>
      </c>
      <c r="E2731" s="1" t="s">
        <v>455</v>
      </c>
      <c r="F2731" s="1" t="s">
        <v>489</v>
      </c>
    </row>
    <row r="2732" spans="1:6" x14ac:dyDescent="0.35">
      <c r="A2732">
        <v>171</v>
      </c>
      <c r="B2732" s="1" t="s">
        <v>99</v>
      </c>
      <c r="C2732" s="1" t="s">
        <v>331</v>
      </c>
      <c r="D2732">
        <v>222</v>
      </c>
      <c r="E2732" s="1" t="s">
        <v>456</v>
      </c>
      <c r="F2732" s="1" t="s">
        <v>490</v>
      </c>
    </row>
    <row r="2733" spans="1:6" x14ac:dyDescent="0.35">
      <c r="A2733">
        <v>171</v>
      </c>
      <c r="B2733" s="1" t="s">
        <v>99</v>
      </c>
      <c r="C2733" s="1" t="s">
        <v>331</v>
      </c>
      <c r="D2733">
        <v>223</v>
      </c>
      <c r="E2733" s="1" t="s">
        <v>457</v>
      </c>
      <c r="F2733" s="1" t="s">
        <v>574</v>
      </c>
    </row>
    <row r="2734" spans="1:6" x14ac:dyDescent="0.35">
      <c r="A2734">
        <v>171</v>
      </c>
      <c r="B2734" s="1" t="s">
        <v>99</v>
      </c>
      <c r="C2734" s="1" t="s">
        <v>331</v>
      </c>
      <c r="D2734">
        <v>225</v>
      </c>
      <c r="E2734" s="1" t="s">
        <v>476</v>
      </c>
      <c r="F2734" s="1" t="s">
        <v>1151</v>
      </c>
    </row>
    <row r="2735" spans="1:6" x14ac:dyDescent="0.35">
      <c r="A2735">
        <v>171</v>
      </c>
      <c r="B2735" s="1" t="s">
        <v>99</v>
      </c>
      <c r="C2735" s="1" t="s">
        <v>331</v>
      </c>
      <c r="D2735">
        <v>226</v>
      </c>
      <c r="E2735" s="1" t="s">
        <v>477</v>
      </c>
      <c r="F2735" s="1" t="s">
        <v>489</v>
      </c>
    </row>
    <row r="2736" spans="1:6" x14ac:dyDescent="0.35">
      <c r="A2736">
        <v>171</v>
      </c>
      <c r="B2736" s="1" t="s">
        <v>99</v>
      </c>
      <c r="C2736" s="1" t="s">
        <v>331</v>
      </c>
      <c r="D2736">
        <v>191</v>
      </c>
      <c r="E2736" s="1" t="s">
        <v>459</v>
      </c>
      <c r="F2736" s="1" t="s">
        <v>489</v>
      </c>
    </row>
    <row r="2737" spans="1:6" x14ac:dyDescent="0.35">
      <c r="A2737">
        <v>171</v>
      </c>
      <c r="B2737" s="1" t="s">
        <v>99</v>
      </c>
      <c r="C2737" s="1" t="s">
        <v>331</v>
      </c>
      <c r="D2737">
        <v>192</v>
      </c>
      <c r="E2737" s="1" t="s">
        <v>478</v>
      </c>
      <c r="F2737" s="1" t="s">
        <v>1152</v>
      </c>
    </row>
    <row r="2738" spans="1:6" x14ac:dyDescent="0.35">
      <c r="A2738">
        <v>171</v>
      </c>
      <c r="B2738" s="1" t="s">
        <v>99</v>
      </c>
      <c r="C2738" s="1" t="s">
        <v>331</v>
      </c>
      <c r="D2738">
        <v>201</v>
      </c>
      <c r="E2738" s="1" t="s">
        <v>460</v>
      </c>
      <c r="F2738" s="1" t="s">
        <v>488</v>
      </c>
    </row>
    <row r="2739" spans="1:6" x14ac:dyDescent="0.35">
      <c r="A2739">
        <v>171</v>
      </c>
      <c r="B2739" s="1" t="s">
        <v>99</v>
      </c>
      <c r="C2739" s="1" t="s">
        <v>331</v>
      </c>
      <c r="D2739">
        <v>201</v>
      </c>
      <c r="E2739" s="1" t="s">
        <v>460</v>
      </c>
      <c r="F2739" s="1" t="s">
        <v>489</v>
      </c>
    </row>
    <row r="2740" spans="1:6" x14ac:dyDescent="0.35">
      <c r="A2740">
        <v>171</v>
      </c>
      <c r="B2740" s="1" t="s">
        <v>99</v>
      </c>
      <c r="C2740" s="1" t="s">
        <v>331</v>
      </c>
      <c r="D2740">
        <v>202</v>
      </c>
      <c r="E2740" s="1" t="s">
        <v>476</v>
      </c>
      <c r="F2740" s="1" t="s">
        <v>1153</v>
      </c>
    </row>
    <row r="2741" spans="1:6" x14ac:dyDescent="0.35">
      <c r="A2741">
        <v>171</v>
      </c>
      <c r="B2741" s="1" t="s">
        <v>99</v>
      </c>
      <c r="C2741" s="1" t="s">
        <v>331</v>
      </c>
      <c r="D2741">
        <v>207</v>
      </c>
      <c r="E2741" s="1" t="s">
        <v>461</v>
      </c>
      <c r="F2741" s="1" t="s">
        <v>489</v>
      </c>
    </row>
    <row r="2742" spans="1:6" x14ac:dyDescent="0.35">
      <c r="A2742">
        <v>171</v>
      </c>
      <c r="B2742" s="1" t="s">
        <v>99</v>
      </c>
      <c r="C2742" s="1" t="s">
        <v>331</v>
      </c>
      <c r="D2742">
        <v>208</v>
      </c>
      <c r="E2742" s="1" t="s">
        <v>480</v>
      </c>
      <c r="F2742" s="1" t="s">
        <v>1154</v>
      </c>
    </row>
    <row r="2743" spans="1:6" x14ac:dyDescent="0.35">
      <c r="A2743">
        <v>171</v>
      </c>
      <c r="B2743" s="1" t="s">
        <v>99</v>
      </c>
      <c r="C2743" s="1" t="s">
        <v>331</v>
      </c>
      <c r="D2743">
        <v>232</v>
      </c>
      <c r="E2743" s="1" t="s">
        <v>462</v>
      </c>
      <c r="F2743" s="1" t="s">
        <v>508</v>
      </c>
    </row>
    <row r="2744" spans="1:6" x14ac:dyDescent="0.35">
      <c r="A2744">
        <v>171</v>
      </c>
      <c r="B2744" s="1" t="s">
        <v>99</v>
      </c>
      <c r="C2744" s="1" t="s">
        <v>331</v>
      </c>
      <c r="D2744">
        <v>233</v>
      </c>
      <c r="E2744" s="1" t="s">
        <v>463</v>
      </c>
      <c r="F2744" s="1" t="s">
        <v>508</v>
      </c>
    </row>
    <row r="2745" spans="1:6" x14ac:dyDescent="0.35">
      <c r="A2745">
        <v>171</v>
      </c>
      <c r="B2745" s="1" t="s">
        <v>99</v>
      </c>
      <c r="C2745" s="1" t="s">
        <v>331</v>
      </c>
      <c r="D2745">
        <v>160</v>
      </c>
      <c r="E2745" s="1" t="s">
        <v>464</v>
      </c>
      <c r="F2745" s="1" t="s">
        <v>492</v>
      </c>
    </row>
    <row r="2746" spans="1:6" x14ac:dyDescent="0.35">
      <c r="A2746">
        <v>171</v>
      </c>
      <c r="B2746" s="1" t="s">
        <v>99</v>
      </c>
      <c r="C2746" s="1" t="s">
        <v>331</v>
      </c>
      <c r="D2746">
        <v>234</v>
      </c>
      <c r="E2746" s="1" t="s">
        <v>465</v>
      </c>
      <c r="F2746" s="1" t="s">
        <v>508</v>
      </c>
    </row>
    <row r="2747" spans="1:6" x14ac:dyDescent="0.35">
      <c r="A2747">
        <v>171</v>
      </c>
      <c r="B2747" s="1" t="s">
        <v>99</v>
      </c>
      <c r="C2747" s="1" t="s">
        <v>331</v>
      </c>
      <c r="D2747">
        <v>235</v>
      </c>
      <c r="E2747" s="1" t="s">
        <v>466</v>
      </c>
      <c r="F2747" s="1" t="s">
        <v>489</v>
      </c>
    </row>
    <row r="2748" spans="1:6" x14ac:dyDescent="0.35">
      <c r="A2748">
        <v>171</v>
      </c>
      <c r="B2748" s="1" t="s">
        <v>99</v>
      </c>
      <c r="C2748" s="1" t="s">
        <v>331</v>
      </c>
      <c r="D2748">
        <v>236</v>
      </c>
      <c r="E2748" s="1" t="s">
        <v>467</v>
      </c>
      <c r="F2748" s="1" t="s">
        <v>1155</v>
      </c>
    </row>
    <row r="2749" spans="1:6" x14ac:dyDescent="0.35">
      <c r="A2749">
        <v>171</v>
      </c>
      <c r="B2749" s="1" t="s">
        <v>99</v>
      </c>
      <c r="C2749" s="1" t="s">
        <v>331</v>
      </c>
      <c r="D2749">
        <v>253</v>
      </c>
      <c r="E2749" s="1" t="s">
        <v>469</v>
      </c>
      <c r="F2749" s="1" t="s">
        <v>491</v>
      </c>
    </row>
    <row r="2750" spans="1:6" x14ac:dyDescent="0.35">
      <c r="A2750">
        <v>171</v>
      </c>
      <c r="B2750" s="1" t="s">
        <v>99</v>
      </c>
      <c r="C2750" s="1" t="s">
        <v>331</v>
      </c>
      <c r="D2750">
        <v>238</v>
      </c>
      <c r="E2750" s="1" t="s">
        <v>470</v>
      </c>
      <c r="F2750" s="1" t="s">
        <v>508</v>
      </c>
    </row>
    <row r="2751" spans="1:6" x14ac:dyDescent="0.35">
      <c r="A2751">
        <v>171</v>
      </c>
      <c r="B2751" s="1" t="s">
        <v>99</v>
      </c>
      <c r="C2751" s="1" t="s">
        <v>331</v>
      </c>
      <c r="D2751">
        <v>239</v>
      </c>
      <c r="E2751" s="1" t="s">
        <v>471</v>
      </c>
      <c r="F2751" s="1" t="s">
        <v>1156</v>
      </c>
    </row>
    <row r="2752" spans="1:6" x14ac:dyDescent="0.35">
      <c r="A2752">
        <v>171</v>
      </c>
      <c r="B2752" s="1" t="s">
        <v>99</v>
      </c>
      <c r="C2752" s="1" t="s">
        <v>331</v>
      </c>
      <c r="D2752">
        <v>240</v>
      </c>
      <c r="E2752" s="1" t="s">
        <v>472</v>
      </c>
      <c r="F2752" s="1" t="s">
        <v>491</v>
      </c>
    </row>
    <row r="2753" spans="1:6" x14ac:dyDescent="0.35">
      <c r="A2753">
        <v>171</v>
      </c>
      <c r="B2753" s="1" t="s">
        <v>99</v>
      </c>
      <c r="C2753" s="1" t="s">
        <v>331</v>
      </c>
      <c r="D2753">
        <v>241</v>
      </c>
      <c r="E2753" s="1" t="s">
        <v>473</v>
      </c>
      <c r="F2753" s="1" t="s">
        <v>508</v>
      </c>
    </row>
    <row r="2754" spans="1:6" x14ac:dyDescent="0.35">
      <c r="A2754">
        <v>171</v>
      </c>
      <c r="B2754" s="1" t="s">
        <v>99</v>
      </c>
      <c r="C2754" s="1" t="s">
        <v>331</v>
      </c>
      <c r="D2754">
        <v>243</v>
      </c>
      <c r="E2754" s="1" t="s">
        <v>474</v>
      </c>
      <c r="F2754" s="1" t="s">
        <v>508</v>
      </c>
    </row>
    <row r="2755" spans="1:6" x14ac:dyDescent="0.35">
      <c r="A2755">
        <v>171</v>
      </c>
      <c r="B2755" s="1" t="s">
        <v>99</v>
      </c>
      <c r="C2755" s="1" t="s">
        <v>331</v>
      </c>
      <c r="D2755">
        <v>300</v>
      </c>
      <c r="E2755" s="1" t="s">
        <v>475</v>
      </c>
      <c r="F2755" s="1" t="s">
        <v>1157</v>
      </c>
    </row>
    <row r="2756" spans="1:6" x14ac:dyDescent="0.35">
      <c r="A2756">
        <v>170</v>
      </c>
      <c r="B2756" s="1" t="s">
        <v>100</v>
      </c>
      <c r="C2756" s="1" t="s">
        <v>332</v>
      </c>
      <c r="D2756">
        <v>263</v>
      </c>
      <c r="E2756" s="1" t="s">
        <v>448</v>
      </c>
      <c r="F2756" s="1" t="s">
        <v>1158</v>
      </c>
    </row>
    <row r="2757" spans="1:6" x14ac:dyDescent="0.35">
      <c r="A2757">
        <v>170</v>
      </c>
      <c r="B2757" s="1" t="s">
        <v>100</v>
      </c>
      <c r="C2757" s="1" t="s">
        <v>332</v>
      </c>
      <c r="D2757">
        <v>97</v>
      </c>
      <c r="E2757" s="1" t="s">
        <v>450</v>
      </c>
      <c r="F2757" s="1" t="s">
        <v>1159</v>
      </c>
    </row>
    <row r="2758" spans="1:6" x14ac:dyDescent="0.35">
      <c r="A2758">
        <v>170</v>
      </c>
      <c r="B2758" s="1" t="s">
        <v>100</v>
      </c>
      <c r="C2758" s="1" t="s">
        <v>332</v>
      </c>
      <c r="D2758">
        <v>177</v>
      </c>
      <c r="E2758" s="1" t="s">
        <v>451</v>
      </c>
      <c r="F2758" s="1" t="s">
        <v>526</v>
      </c>
    </row>
    <row r="2759" spans="1:6" x14ac:dyDescent="0.35">
      <c r="A2759">
        <v>170</v>
      </c>
      <c r="B2759" s="1" t="s">
        <v>100</v>
      </c>
      <c r="C2759" s="1" t="s">
        <v>332</v>
      </c>
      <c r="D2759">
        <v>213</v>
      </c>
      <c r="E2759" s="1" t="s">
        <v>453</v>
      </c>
      <c r="F2759" s="1" t="s">
        <v>491</v>
      </c>
    </row>
    <row r="2760" spans="1:6" x14ac:dyDescent="0.35">
      <c r="A2760">
        <v>170</v>
      </c>
      <c r="B2760" s="1" t="s">
        <v>100</v>
      </c>
      <c r="C2760" s="1" t="s">
        <v>332</v>
      </c>
      <c r="D2760">
        <v>213</v>
      </c>
      <c r="E2760" s="1" t="s">
        <v>453</v>
      </c>
      <c r="F2760" s="1" t="s">
        <v>490</v>
      </c>
    </row>
    <row r="2761" spans="1:6" x14ac:dyDescent="0.35">
      <c r="A2761">
        <v>170</v>
      </c>
      <c r="B2761" s="1" t="s">
        <v>100</v>
      </c>
      <c r="C2761" s="1" t="s">
        <v>332</v>
      </c>
      <c r="D2761">
        <v>219</v>
      </c>
      <c r="E2761" s="1" t="s">
        <v>454</v>
      </c>
      <c r="F2761" s="1" t="s">
        <v>491</v>
      </c>
    </row>
    <row r="2762" spans="1:6" x14ac:dyDescent="0.35">
      <c r="A2762">
        <v>170</v>
      </c>
      <c r="B2762" s="1" t="s">
        <v>100</v>
      </c>
      <c r="C2762" s="1" t="s">
        <v>332</v>
      </c>
      <c r="D2762">
        <v>219</v>
      </c>
      <c r="E2762" s="1" t="s">
        <v>454</v>
      </c>
      <c r="F2762" s="1" t="s">
        <v>508</v>
      </c>
    </row>
    <row r="2763" spans="1:6" x14ac:dyDescent="0.35">
      <c r="A2763">
        <v>170</v>
      </c>
      <c r="B2763" s="1" t="s">
        <v>100</v>
      </c>
      <c r="C2763" s="1" t="s">
        <v>332</v>
      </c>
      <c r="D2763">
        <v>221</v>
      </c>
      <c r="E2763" s="1" t="s">
        <v>455</v>
      </c>
      <c r="F2763" s="1" t="s">
        <v>488</v>
      </c>
    </row>
    <row r="2764" spans="1:6" x14ac:dyDescent="0.35">
      <c r="A2764">
        <v>170</v>
      </c>
      <c r="B2764" s="1" t="s">
        <v>100</v>
      </c>
      <c r="C2764" s="1" t="s">
        <v>332</v>
      </c>
      <c r="D2764">
        <v>222</v>
      </c>
      <c r="E2764" s="1" t="s">
        <v>456</v>
      </c>
      <c r="F2764" s="1" t="s">
        <v>490</v>
      </c>
    </row>
    <row r="2765" spans="1:6" x14ac:dyDescent="0.35">
      <c r="A2765">
        <v>170</v>
      </c>
      <c r="B2765" s="1" t="s">
        <v>100</v>
      </c>
      <c r="C2765" s="1" t="s">
        <v>332</v>
      </c>
      <c r="D2765">
        <v>223</v>
      </c>
      <c r="E2765" s="1" t="s">
        <v>457</v>
      </c>
      <c r="F2765" s="1" t="s">
        <v>613</v>
      </c>
    </row>
    <row r="2766" spans="1:6" x14ac:dyDescent="0.35">
      <c r="A2766">
        <v>170</v>
      </c>
      <c r="B2766" s="1" t="s">
        <v>100</v>
      </c>
      <c r="C2766" s="1" t="s">
        <v>332</v>
      </c>
      <c r="D2766">
        <v>224</v>
      </c>
      <c r="E2766" s="1" t="s">
        <v>458</v>
      </c>
      <c r="F2766" s="1" t="s">
        <v>508</v>
      </c>
    </row>
    <row r="2767" spans="1:6" x14ac:dyDescent="0.35">
      <c r="A2767">
        <v>170</v>
      </c>
      <c r="B2767" s="1" t="s">
        <v>100</v>
      </c>
      <c r="C2767" s="1" t="s">
        <v>332</v>
      </c>
      <c r="D2767">
        <v>226</v>
      </c>
      <c r="E2767" s="1" t="s">
        <v>477</v>
      </c>
      <c r="F2767" s="1" t="s">
        <v>489</v>
      </c>
    </row>
    <row r="2768" spans="1:6" x14ac:dyDescent="0.35">
      <c r="A2768">
        <v>170</v>
      </c>
      <c r="B2768" s="1" t="s">
        <v>100</v>
      </c>
      <c r="C2768" s="1" t="s">
        <v>332</v>
      </c>
      <c r="D2768">
        <v>191</v>
      </c>
      <c r="E2768" s="1" t="s">
        <v>459</v>
      </c>
      <c r="F2768" s="1" t="s">
        <v>491</v>
      </c>
    </row>
    <row r="2769" spans="1:6" x14ac:dyDescent="0.35">
      <c r="A2769">
        <v>170</v>
      </c>
      <c r="B2769" s="1" t="s">
        <v>100</v>
      </c>
      <c r="C2769" s="1" t="s">
        <v>332</v>
      </c>
      <c r="D2769">
        <v>191</v>
      </c>
      <c r="E2769" s="1" t="s">
        <v>459</v>
      </c>
      <c r="F2769" s="1" t="s">
        <v>489</v>
      </c>
    </row>
    <row r="2770" spans="1:6" x14ac:dyDescent="0.35">
      <c r="A2770">
        <v>170</v>
      </c>
      <c r="B2770" s="1" t="s">
        <v>100</v>
      </c>
      <c r="C2770" s="1" t="s">
        <v>332</v>
      </c>
      <c r="D2770">
        <v>201</v>
      </c>
      <c r="E2770" s="1" t="s">
        <v>460</v>
      </c>
      <c r="F2770" s="1" t="s">
        <v>488</v>
      </c>
    </row>
    <row r="2771" spans="1:6" x14ac:dyDescent="0.35">
      <c r="A2771">
        <v>170</v>
      </c>
      <c r="B2771" s="1" t="s">
        <v>100</v>
      </c>
      <c r="C2771" s="1" t="s">
        <v>332</v>
      </c>
      <c r="D2771">
        <v>201</v>
      </c>
      <c r="E2771" s="1" t="s">
        <v>460</v>
      </c>
      <c r="F2771" s="1" t="s">
        <v>489</v>
      </c>
    </row>
    <row r="2772" spans="1:6" x14ac:dyDescent="0.35">
      <c r="A2772">
        <v>170</v>
      </c>
      <c r="B2772" s="1" t="s">
        <v>100</v>
      </c>
      <c r="C2772" s="1" t="s">
        <v>332</v>
      </c>
      <c r="D2772">
        <v>207</v>
      </c>
      <c r="E2772" s="1" t="s">
        <v>461</v>
      </c>
      <c r="F2772" s="1" t="s">
        <v>508</v>
      </c>
    </row>
    <row r="2773" spans="1:6" x14ac:dyDescent="0.35">
      <c r="A2773">
        <v>170</v>
      </c>
      <c r="B2773" s="1" t="s">
        <v>100</v>
      </c>
      <c r="C2773" s="1" t="s">
        <v>332</v>
      </c>
      <c r="D2773">
        <v>232</v>
      </c>
      <c r="E2773" s="1" t="s">
        <v>462</v>
      </c>
      <c r="F2773" s="1" t="s">
        <v>491</v>
      </c>
    </row>
    <row r="2774" spans="1:6" x14ac:dyDescent="0.35">
      <c r="A2774">
        <v>170</v>
      </c>
      <c r="B2774" s="1" t="s">
        <v>100</v>
      </c>
      <c r="C2774" s="1" t="s">
        <v>332</v>
      </c>
      <c r="D2774">
        <v>233</v>
      </c>
      <c r="E2774" s="1" t="s">
        <v>463</v>
      </c>
      <c r="F2774" s="1" t="s">
        <v>491</v>
      </c>
    </row>
    <row r="2775" spans="1:6" x14ac:dyDescent="0.35">
      <c r="A2775">
        <v>170</v>
      </c>
      <c r="B2775" s="1" t="s">
        <v>100</v>
      </c>
      <c r="C2775" s="1" t="s">
        <v>332</v>
      </c>
      <c r="D2775">
        <v>160</v>
      </c>
      <c r="E2775" s="1" t="s">
        <v>464</v>
      </c>
      <c r="F2775" s="1" t="s">
        <v>492</v>
      </c>
    </row>
    <row r="2776" spans="1:6" x14ac:dyDescent="0.35">
      <c r="A2776">
        <v>170</v>
      </c>
      <c r="B2776" s="1" t="s">
        <v>100</v>
      </c>
      <c r="C2776" s="1" t="s">
        <v>332</v>
      </c>
      <c r="D2776">
        <v>234</v>
      </c>
      <c r="E2776" s="1" t="s">
        <v>465</v>
      </c>
      <c r="F2776" s="1" t="s">
        <v>491</v>
      </c>
    </row>
    <row r="2777" spans="1:6" x14ac:dyDescent="0.35">
      <c r="A2777">
        <v>170</v>
      </c>
      <c r="B2777" s="1" t="s">
        <v>100</v>
      </c>
      <c r="C2777" s="1" t="s">
        <v>332</v>
      </c>
      <c r="D2777">
        <v>235</v>
      </c>
      <c r="E2777" s="1" t="s">
        <v>466</v>
      </c>
      <c r="F2777" s="1" t="s">
        <v>508</v>
      </c>
    </row>
    <row r="2778" spans="1:6" x14ac:dyDescent="0.35">
      <c r="A2778">
        <v>170</v>
      </c>
      <c r="B2778" s="1" t="s">
        <v>100</v>
      </c>
      <c r="C2778" s="1" t="s">
        <v>332</v>
      </c>
      <c r="D2778">
        <v>236</v>
      </c>
      <c r="E2778" s="1" t="s">
        <v>467</v>
      </c>
      <c r="F2778" s="1" t="s">
        <v>1160</v>
      </c>
    </row>
    <row r="2779" spans="1:6" x14ac:dyDescent="0.35">
      <c r="A2779">
        <v>170</v>
      </c>
      <c r="B2779" s="1" t="s">
        <v>100</v>
      </c>
      <c r="C2779" s="1" t="s">
        <v>332</v>
      </c>
      <c r="D2779">
        <v>253</v>
      </c>
      <c r="E2779" s="1" t="s">
        <v>469</v>
      </c>
      <c r="F2779" s="1" t="s">
        <v>491</v>
      </c>
    </row>
    <row r="2780" spans="1:6" x14ac:dyDescent="0.35">
      <c r="A2780">
        <v>170</v>
      </c>
      <c r="B2780" s="1" t="s">
        <v>100</v>
      </c>
      <c r="C2780" s="1" t="s">
        <v>332</v>
      </c>
      <c r="D2780">
        <v>253</v>
      </c>
      <c r="E2780" s="1" t="s">
        <v>469</v>
      </c>
      <c r="F2780" s="1" t="s">
        <v>508</v>
      </c>
    </row>
    <row r="2781" spans="1:6" x14ac:dyDescent="0.35">
      <c r="A2781">
        <v>170</v>
      </c>
      <c r="B2781" s="1" t="s">
        <v>100</v>
      </c>
      <c r="C2781" s="1" t="s">
        <v>332</v>
      </c>
      <c r="D2781">
        <v>238</v>
      </c>
      <c r="E2781" s="1" t="s">
        <v>470</v>
      </c>
      <c r="F2781" s="1" t="s">
        <v>488</v>
      </c>
    </row>
    <row r="2782" spans="1:6" x14ac:dyDescent="0.35">
      <c r="A2782">
        <v>170</v>
      </c>
      <c r="B2782" s="1" t="s">
        <v>100</v>
      </c>
      <c r="C2782" s="1" t="s">
        <v>332</v>
      </c>
      <c r="D2782">
        <v>239</v>
      </c>
      <c r="E2782" s="1" t="s">
        <v>471</v>
      </c>
      <c r="F2782" s="1" t="s">
        <v>1161</v>
      </c>
    </row>
    <row r="2783" spans="1:6" x14ac:dyDescent="0.35">
      <c r="A2783">
        <v>170</v>
      </c>
      <c r="B2783" s="1" t="s">
        <v>100</v>
      </c>
      <c r="C2783" s="1" t="s">
        <v>332</v>
      </c>
      <c r="D2783">
        <v>240</v>
      </c>
      <c r="E2783" s="1" t="s">
        <v>472</v>
      </c>
      <c r="F2783" s="1" t="s">
        <v>491</v>
      </c>
    </row>
    <row r="2784" spans="1:6" x14ac:dyDescent="0.35">
      <c r="A2784">
        <v>170</v>
      </c>
      <c r="B2784" s="1" t="s">
        <v>100</v>
      </c>
      <c r="C2784" s="1" t="s">
        <v>332</v>
      </c>
      <c r="D2784">
        <v>241</v>
      </c>
      <c r="E2784" s="1" t="s">
        <v>473</v>
      </c>
      <c r="F2784" s="1" t="s">
        <v>491</v>
      </c>
    </row>
    <row r="2785" spans="1:6" x14ac:dyDescent="0.35">
      <c r="A2785">
        <v>170</v>
      </c>
      <c r="B2785" s="1" t="s">
        <v>100</v>
      </c>
      <c r="C2785" s="1" t="s">
        <v>332</v>
      </c>
      <c r="D2785">
        <v>243</v>
      </c>
      <c r="E2785" s="1" t="s">
        <v>474</v>
      </c>
      <c r="F2785" s="1" t="s">
        <v>491</v>
      </c>
    </row>
    <row r="2786" spans="1:6" x14ac:dyDescent="0.35">
      <c r="A2786">
        <v>112</v>
      </c>
      <c r="B2786" s="1" t="s">
        <v>158</v>
      </c>
      <c r="C2786" s="1" t="s">
        <v>382</v>
      </c>
      <c r="D2786">
        <v>84</v>
      </c>
      <c r="E2786" s="1" t="s">
        <v>449</v>
      </c>
      <c r="F2786" s="1" t="s">
        <v>1097</v>
      </c>
    </row>
    <row r="2787" spans="1:6" x14ac:dyDescent="0.35">
      <c r="A2787">
        <v>169</v>
      </c>
      <c r="B2787" s="1" t="s">
        <v>101</v>
      </c>
      <c r="C2787" s="1" t="s">
        <v>333</v>
      </c>
      <c r="D2787">
        <v>263</v>
      </c>
      <c r="E2787" s="1" t="s">
        <v>448</v>
      </c>
      <c r="F2787" s="1" t="s">
        <v>1162</v>
      </c>
    </row>
    <row r="2788" spans="1:6" x14ac:dyDescent="0.35">
      <c r="A2788">
        <v>169</v>
      </c>
      <c r="B2788" s="1" t="s">
        <v>101</v>
      </c>
      <c r="C2788" s="1" t="s">
        <v>333</v>
      </c>
      <c r="D2788">
        <v>97</v>
      </c>
      <c r="E2788" s="1" t="s">
        <v>450</v>
      </c>
      <c r="F2788" s="1" t="s">
        <v>1163</v>
      </c>
    </row>
    <row r="2789" spans="1:6" x14ac:dyDescent="0.35">
      <c r="A2789">
        <v>169</v>
      </c>
      <c r="B2789" s="1" t="s">
        <v>101</v>
      </c>
      <c r="C2789" s="1" t="s">
        <v>333</v>
      </c>
      <c r="D2789">
        <v>177</v>
      </c>
      <c r="E2789" s="1" t="s">
        <v>451</v>
      </c>
      <c r="F2789" s="1" t="s">
        <v>485</v>
      </c>
    </row>
    <row r="2790" spans="1:6" x14ac:dyDescent="0.35">
      <c r="A2790">
        <v>169</v>
      </c>
      <c r="B2790" s="1" t="s">
        <v>101</v>
      </c>
      <c r="C2790" s="1" t="s">
        <v>333</v>
      </c>
      <c r="D2790">
        <v>178</v>
      </c>
      <c r="E2790" s="1" t="s">
        <v>452</v>
      </c>
      <c r="F2790" s="1" t="s">
        <v>486</v>
      </c>
    </row>
    <row r="2791" spans="1:6" x14ac:dyDescent="0.35">
      <c r="A2791">
        <v>169</v>
      </c>
      <c r="B2791" s="1" t="s">
        <v>101</v>
      </c>
      <c r="C2791" s="1" t="s">
        <v>333</v>
      </c>
      <c r="D2791">
        <v>213</v>
      </c>
      <c r="E2791" s="1" t="s">
        <v>453</v>
      </c>
      <c r="F2791" s="1" t="s">
        <v>490</v>
      </c>
    </row>
    <row r="2792" spans="1:6" x14ac:dyDescent="0.35">
      <c r="A2792">
        <v>169</v>
      </c>
      <c r="B2792" s="1" t="s">
        <v>101</v>
      </c>
      <c r="C2792" s="1" t="s">
        <v>333</v>
      </c>
      <c r="D2792">
        <v>213</v>
      </c>
      <c r="E2792" s="1" t="s">
        <v>453</v>
      </c>
      <c r="F2792" s="1" t="s">
        <v>501</v>
      </c>
    </row>
    <row r="2793" spans="1:6" x14ac:dyDescent="0.35">
      <c r="A2793">
        <v>169</v>
      </c>
      <c r="B2793" s="1" t="s">
        <v>101</v>
      </c>
      <c r="C2793" s="1" t="s">
        <v>333</v>
      </c>
      <c r="D2793">
        <v>219</v>
      </c>
      <c r="E2793" s="1" t="s">
        <v>454</v>
      </c>
      <c r="F2793" s="1" t="s">
        <v>491</v>
      </c>
    </row>
    <row r="2794" spans="1:6" x14ac:dyDescent="0.35">
      <c r="A2794">
        <v>169</v>
      </c>
      <c r="B2794" s="1" t="s">
        <v>101</v>
      </c>
      <c r="C2794" s="1" t="s">
        <v>333</v>
      </c>
      <c r="D2794">
        <v>219</v>
      </c>
      <c r="E2794" s="1" t="s">
        <v>454</v>
      </c>
      <c r="F2794" s="1" t="s">
        <v>490</v>
      </c>
    </row>
    <row r="2795" spans="1:6" x14ac:dyDescent="0.35">
      <c r="A2795">
        <v>169</v>
      </c>
      <c r="B2795" s="1" t="s">
        <v>101</v>
      </c>
      <c r="C2795" s="1" t="s">
        <v>333</v>
      </c>
      <c r="D2795">
        <v>222</v>
      </c>
      <c r="E2795" s="1" t="s">
        <v>456</v>
      </c>
      <c r="F2795" s="1" t="s">
        <v>490</v>
      </c>
    </row>
    <row r="2796" spans="1:6" x14ac:dyDescent="0.35">
      <c r="A2796">
        <v>169</v>
      </c>
      <c r="B2796" s="1" t="s">
        <v>101</v>
      </c>
      <c r="C2796" s="1" t="s">
        <v>333</v>
      </c>
      <c r="D2796">
        <v>223</v>
      </c>
      <c r="E2796" s="1" t="s">
        <v>457</v>
      </c>
      <c r="F2796" s="1" t="s">
        <v>862</v>
      </c>
    </row>
    <row r="2797" spans="1:6" x14ac:dyDescent="0.35">
      <c r="A2797">
        <v>169</v>
      </c>
      <c r="B2797" s="1" t="s">
        <v>101</v>
      </c>
      <c r="C2797" s="1" t="s">
        <v>333</v>
      </c>
      <c r="D2797">
        <v>224</v>
      </c>
      <c r="E2797" s="1" t="s">
        <v>458</v>
      </c>
      <c r="F2797" s="1" t="s">
        <v>490</v>
      </c>
    </row>
    <row r="2798" spans="1:6" x14ac:dyDescent="0.35">
      <c r="A2798">
        <v>169</v>
      </c>
      <c r="B2798" s="1" t="s">
        <v>101</v>
      </c>
      <c r="C2798" s="1" t="s">
        <v>333</v>
      </c>
      <c r="D2798">
        <v>226</v>
      </c>
      <c r="E2798" s="1" t="s">
        <v>477</v>
      </c>
      <c r="F2798" s="1" t="s">
        <v>489</v>
      </c>
    </row>
    <row r="2799" spans="1:6" x14ac:dyDescent="0.35">
      <c r="A2799">
        <v>169</v>
      </c>
      <c r="B2799" s="1" t="s">
        <v>101</v>
      </c>
      <c r="C2799" s="1" t="s">
        <v>333</v>
      </c>
      <c r="D2799">
        <v>191</v>
      </c>
      <c r="E2799" s="1" t="s">
        <v>459</v>
      </c>
      <c r="F2799" s="1" t="s">
        <v>491</v>
      </c>
    </row>
    <row r="2800" spans="1:6" x14ac:dyDescent="0.35">
      <c r="A2800">
        <v>169</v>
      </c>
      <c r="B2800" s="1" t="s">
        <v>101</v>
      </c>
      <c r="C2800" s="1" t="s">
        <v>333</v>
      </c>
      <c r="D2800">
        <v>201</v>
      </c>
      <c r="E2800" s="1" t="s">
        <v>460</v>
      </c>
      <c r="F2800" s="1" t="s">
        <v>488</v>
      </c>
    </row>
    <row r="2801" spans="1:6" x14ac:dyDescent="0.35">
      <c r="A2801">
        <v>169</v>
      </c>
      <c r="B2801" s="1" t="s">
        <v>101</v>
      </c>
      <c r="C2801" s="1" t="s">
        <v>333</v>
      </c>
      <c r="D2801">
        <v>201</v>
      </c>
      <c r="E2801" s="1" t="s">
        <v>460</v>
      </c>
      <c r="F2801" s="1" t="s">
        <v>489</v>
      </c>
    </row>
    <row r="2802" spans="1:6" x14ac:dyDescent="0.35">
      <c r="A2802">
        <v>169</v>
      </c>
      <c r="B2802" s="1" t="s">
        <v>101</v>
      </c>
      <c r="C2802" s="1" t="s">
        <v>333</v>
      </c>
      <c r="D2802">
        <v>207</v>
      </c>
      <c r="E2802" s="1" t="s">
        <v>461</v>
      </c>
      <c r="F2802" s="1" t="s">
        <v>491</v>
      </c>
    </row>
    <row r="2803" spans="1:6" x14ac:dyDescent="0.35">
      <c r="A2803">
        <v>169</v>
      </c>
      <c r="B2803" s="1" t="s">
        <v>101</v>
      </c>
      <c r="C2803" s="1" t="s">
        <v>333</v>
      </c>
      <c r="D2803">
        <v>232</v>
      </c>
      <c r="E2803" s="1" t="s">
        <v>462</v>
      </c>
      <c r="F2803" s="1" t="s">
        <v>508</v>
      </c>
    </row>
    <row r="2804" spans="1:6" x14ac:dyDescent="0.35">
      <c r="A2804">
        <v>169</v>
      </c>
      <c r="B2804" s="1" t="s">
        <v>101</v>
      </c>
      <c r="C2804" s="1" t="s">
        <v>333</v>
      </c>
      <c r="D2804">
        <v>233</v>
      </c>
      <c r="E2804" s="1" t="s">
        <v>463</v>
      </c>
      <c r="F2804" s="1" t="s">
        <v>508</v>
      </c>
    </row>
    <row r="2805" spans="1:6" x14ac:dyDescent="0.35">
      <c r="A2805">
        <v>169</v>
      </c>
      <c r="B2805" s="1" t="s">
        <v>101</v>
      </c>
      <c r="C2805" s="1" t="s">
        <v>333</v>
      </c>
      <c r="D2805">
        <v>160</v>
      </c>
      <c r="E2805" s="1" t="s">
        <v>464</v>
      </c>
      <c r="F2805" s="1" t="s">
        <v>1164</v>
      </c>
    </row>
    <row r="2806" spans="1:6" x14ac:dyDescent="0.35">
      <c r="A2806">
        <v>169</v>
      </c>
      <c r="B2806" s="1" t="s">
        <v>101</v>
      </c>
      <c r="C2806" s="1" t="s">
        <v>333</v>
      </c>
      <c r="D2806">
        <v>234</v>
      </c>
      <c r="E2806" s="1" t="s">
        <v>465</v>
      </c>
      <c r="F2806" s="1" t="s">
        <v>508</v>
      </c>
    </row>
    <row r="2807" spans="1:6" x14ac:dyDescent="0.35">
      <c r="A2807">
        <v>169</v>
      </c>
      <c r="B2807" s="1" t="s">
        <v>101</v>
      </c>
      <c r="C2807" s="1" t="s">
        <v>333</v>
      </c>
      <c r="D2807">
        <v>235</v>
      </c>
      <c r="E2807" s="1" t="s">
        <v>466</v>
      </c>
      <c r="F2807" s="1" t="s">
        <v>488</v>
      </c>
    </row>
    <row r="2808" spans="1:6" x14ac:dyDescent="0.35">
      <c r="A2808">
        <v>169</v>
      </c>
      <c r="B2808" s="1" t="s">
        <v>101</v>
      </c>
      <c r="C2808" s="1" t="s">
        <v>333</v>
      </c>
      <c r="D2808">
        <v>236</v>
      </c>
      <c r="E2808" s="1" t="s">
        <v>467</v>
      </c>
      <c r="F2808" s="1" t="s">
        <v>1165</v>
      </c>
    </row>
    <row r="2809" spans="1:6" x14ac:dyDescent="0.35">
      <c r="A2809">
        <v>169</v>
      </c>
      <c r="B2809" s="1" t="s">
        <v>101</v>
      </c>
      <c r="C2809" s="1" t="s">
        <v>333</v>
      </c>
      <c r="D2809">
        <v>237</v>
      </c>
      <c r="E2809" s="1" t="s">
        <v>468</v>
      </c>
      <c r="F2809" s="1" t="s">
        <v>1166</v>
      </c>
    </row>
    <row r="2810" spans="1:6" x14ac:dyDescent="0.35">
      <c r="A2810">
        <v>169</v>
      </c>
      <c r="B2810" s="1" t="s">
        <v>101</v>
      </c>
      <c r="C2810" s="1" t="s">
        <v>333</v>
      </c>
      <c r="D2810">
        <v>253</v>
      </c>
      <c r="E2810" s="1" t="s">
        <v>469</v>
      </c>
      <c r="F2810" s="1" t="s">
        <v>491</v>
      </c>
    </row>
    <row r="2811" spans="1:6" x14ac:dyDescent="0.35">
      <c r="A2811">
        <v>169</v>
      </c>
      <c r="B2811" s="1" t="s">
        <v>101</v>
      </c>
      <c r="C2811" s="1" t="s">
        <v>333</v>
      </c>
      <c r="D2811">
        <v>238</v>
      </c>
      <c r="E2811" s="1" t="s">
        <v>470</v>
      </c>
      <c r="F2811" s="1" t="s">
        <v>488</v>
      </c>
    </row>
    <row r="2812" spans="1:6" x14ac:dyDescent="0.35">
      <c r="A2812">
        <v>169</v>
      </c>
      <c r="B2812" s="1" t="s">
        <v>101</v>
      </c>
      <c r="C2812" s="1" t="s">
        <v>333</v>
      </c>
      <c r="D2812">
        <v>239</v>
      </c>
      <c r="E2812" s="1" t="s">
        <v>471</v>
      </c>
      <c r="F2812" s="1" t="s">
        <v>1167</v>
      </c>
    </row>
    <row r="2813" spans="1:6" x14ac:dyDescent="0.35">
      <c r="A2813">
        <v>169</v>
      </c>
      <c r="B2813" s="1" t="s">
        <v>101</v>
      </c>
      <c r="C2813" s="1" t="s">
        <v>333</v>
      </c>
      <c r="D2813">
        <v>240</v>
      </c>
      <c r="E2813" s="1" t="s">
        <v>472</v>
      </c>
      <c r="F2813" s="1" t="s">
        <v>491</v>
      </c>
    </row>
    <row r="2814" spans="1:6" x14ac:dyDescent="0.35">
      <c r="A2814">
        <v>169</v>
      </c>
      <c r="B2814" s="1" t="s">
        <v>101</v>
      </c>
      <c r="C2814" s="1" t="s">
        <v>333</v>
      </c>
      <c r="D2814">
        <v>243</v>
      </c>
      <c r="E2814" s="1" t="s">
        <v>474</v>
      </c>
      <c r="F2814" s="1" t="s">
        <v>508</v>
      </c>
    </row>
    <row r="2815" spans="1:6" x14ac:dyDescent="0.35">
      <c r="A2815">
        <v>169</v>
      </c>
      <c r="B2815" s="1" t="s">
        <v>101</v>
      </c>
      <c r="C2815" s="1" t="s">
        <v>333</v>
      </c>
      <c r="D2815">
        <v>244</v>
      </c>
      <c r="E2815" s="1" t="s">
        <v>481</v>
      </c>
      <c r="F2815" s="1" t="s">
        <v>1168</v>
      </c>
    </row>
    <row r="2816" spans="1:6" x14ac:dyDescent="0.35">
      <c r="A2816">
        <v>169</v>
      </c>
      <c r="B2816" s="1" t="s">
        <v>101</v>
      </c>
      <c r="C2816" s="1" t="s">
        <v>333</v>
      </c>
      <c r="D2816">
        <v>300</v>
      </c>
      <c r="E2816" s="1" t="s">
        <v>475</v>
      </c>
      <c r="F2816" s="1" t="s">
        <v>1169</v>
      </c>
    </row>
    <row r="2817" spans="1:6" x14ac:dyDescent="0.35">
      <c r="A2817">
        <v>113</v>
      </c>
      <c r="B2817" s="1" t="s">
        <v>157</v>
      </c>
      <c r="C2817" s="1" t="s">
        <v>381</v>
      </c>
      <c r="D2817">
        <v>84</v>
      </c>
      <c r="E2817" s="1" t="s">
        <v>449</v>
      </c>
      <c r="F2817" s="1" t="s">
        <v>1571</v>
      </c>
    </row>
    <row r="2818" spans="1:6" x14ac:dyDescent="0.35">
      <c r="A2818">
        <v>168</v>
      </c>
      <c r="B2818" s="1" t="s">
        <v>102</v>
      </c>
      <c r="C2818" s="1" t="s">
        <v>334</v>
      </c>
      <c r="D2818">
        <v>263</v>
      </c>
      <c r="E2818" s="1" t="s">
        <v>448</v>
      </c>
      <c r="F2818" s="1" t="s">
        <v>1170</v>
      </c>
    </row>
    <row r="2819" spans="1:6" x14ac:dyDescent="0.35">
      <c r="A2819">
        <v>168</v>
      </c>
      <c r="B2819" s="1" t="s">
        <v>102</v>
      </c>
      <c r="C2819" s="1" t="s">
        <v>334</v>
      </c>
      <c r="D2819">
        <v>97</v>
      </c>
      <c r="E2819" s="1" t="s">
        <v>450</v>
      </c>
      <c r="F2819" s="1" t="s">
        <v>1171</v>
      </c>
    </row>
    <row r="2820" spans="1:6" x14ac:dyDescent="0.35">
      <c r="A2820">
        <v>168</v>
      </c>
      <c r="B2820" s="1" t="s">
        <v>102</v>
      </c>
      <c r="C2820" s="1" t="s">
        <v>334</v>
      </c>
      <c r="D2820">
        <v>177</v>
      </c>
      <c r="E2820" s="1" t="s">
        <v>451</v>
      </c>
      <c r="F2820" s="1" t="s">
        <v>485</v>
      </c>
    </row>
    <row r="2821" spans="1:6" x14ac:dyDescent="0.35">
      <c r="A2821">
        <v>168</v>
      </c>
      <c r="B2821" s="1" t="s">
        <v>102</v>
      </c>
      <c r="C2821" s="1" t="s">
        <v>334</v>
      </c>
      <c r="D2821">
        <v>213</v>
      </c>
      <c r="E2821" s="1" t="s">
        <v>453</v>
      </c>
      <c r="F2821" s="1" t="s">
        <v>490</v>
      </c>
    </row>
    <row r="2822" spans="1:6" x14ac:dyDescent="0.35">
      <c r="A2822">
        <v>168</v>
      </c>
      <c r="B2822" s="1" t="s">
        <v>102</v>
      </c>
      <c r="C2822" s="1" t="s">
        <v>334</v>
      </c>
      <c r="D2822">
        <v>214</v>
      </c>
      <c r="E2822" s="1" t="s">
        <v>476</v>
      </c>
      <c r="F2822" s="1" t="s">
        <v>1172</v>
      </c>
    </row>
    <row r="2823" spans="1:6" x14ac:dyDescent="0.35">
      <c r="A2823">
        <v>168</v>
      </c>
      <c r="B2823" s="1" t="s">
        <v>102</v>
      </c>
      <c r="C2823" s="1" t="s">
        <v>334</v>
      </c>
      <c r="D2823">
        <v>219</v>
      </c>
      <c r="E2823" s="1" t="s">
        <v>454</v>
      </c>
      <c r="F2823" s="1" t="s">
        <v>491</v>
      </c>
    </row>
    <row r="2824" spans="1:6" x14ac:dyDescent="0.35">
      <c r="A2824">
        <v>168</v>
      </c>
      <c r="B2824" s="1" t="s">
        <v>102</v>
      </c>
      <c r="C2824" s="1" t="s">
        <v>334</v>
      </c>
      <c r="D2824">
        <v>220</v>
      </c>
      <c r="E2824" s="1" t="s">
        <v>476</v>
      </c>
      <c r="F2824" s="1" t="s">
        <v>1172</v>
      </c>
    </row>
    <row r="2825" spans="1:6" x14ac:dyDescent="0.35">
      <c r="A2825">
        <v>168</v>
      </c>
      <c r="B2825" s="1" t="s">
        <v>102</v>
      </c>
      <c r="C2825" s="1" t="s">
        <v>334</v>
      </c>
      <c r="D2825">
        <v>221</v>
      </c>
      <c r="E2825" s="1" t="s">
        <v>455</v>
      </c>
      <c r="F2825" s="1" t="s">
        <v>489</v>
      </c>
    </row>
    <row r="2826" spans="1:6" x14ac:dyDescent="0.35">
      <c r="A2826">
        <v>168</v>
      </c>
      <c r="B2826" s="1" t="s">
        <v>102</v>
      </c>
      <c r="C2826" s="1" t="s">
        <v>334</v>
      </c>
      <c r="D2826">
        <v>222</v>
      </c>
      <c r="E2826" s="1" t="s">
        <v>456</v>
      </c>
      <c r="F2826" s="1" t="s">
        <v>490</v>
      </c>
    </row>
    <row r="2827" spans="1:6" x14ac:dyDescent="0.35">
      <c r="A2827">
        <v>168</v>
      </c>
      <c r="B2827" s="1" t="s">
        <v>102</v>
      </c>
      <c r="C2827" s="1" t="s">
        <v>334</v>
      </c>
      <c r="D2827">
        <v>223</v>
      </c>
      <c r="E2827" s="1" t="s">
        <v>457</v>
      </c>
      <c r="F2827" s="1" t="s">
        <v>483</v>
      </c>
    </row>
    <row r="2828" spans="1:6" x14ac:dyDescent="0.35">
      <c r="A2828">
        <v>168</v>
      </c>
      <c r="B2828" s="1" t="s">
        <v>102</v>
      </c>
      <c r="C2828" s="1" t="s">
        <v>334</v>
      </c>
      <c r="D2828">
        <v>224</v>
      </c>
      <c r="E2828" s="1" t="s">
        <v>458</v>
      </c>
      <c r="F2828" s="1" t="s">
        <v>508</v>
      </c>
    </row>
    <row r="2829" spans="1:6" x14ac:dyDescent="0.35">
      <c r="A2829">
        <v>168</v>
      </c>
      <c r="B2829" s="1" t="s">
        <v>102</v>
      </c>
      <c r="C2829" s="1" t="s">
        <v>334</v>
      </c>
      <c r="D2829">
        <v>226</v>
      </c>
      <c r="E2829" s="1" t="s">
        <v>477</v>
      </c>
      <c r="F2829" s="1" t="s">
        <v>489</v>
      </c>
    </row>
    <row r="2830" spans="1:6" x14ac:dyDescent="0.35">
      <c r="A2830">
        <v>168</v>
      </c>
      <c r="B2830" s="1" t="s">
        <v>102</v>
      </c>
      <c r="C2830" s="1" t="s">
        <v>334</v>
      </c>
      <c r="D2830">
        <v>191</v>
      </c>
      <c r="E2830" s="1" t="s">
        <v>459</v>
      </c>
      <c r="F2830" s="1" t="s">
        <v>490</v>
      </c>
    </row>
    <row r="2831" spans="1:6" x14ac:dyDescent="0.35">
      <c r="A2831">
        <v>168</v>
      </c>
      <c r="B2831" s="1" t="s">
        <v>102</v>
      </c>
      <c r="C2831" s="1" t="s">
        <v>334</v>
      </c>
      <c r="D2831">
        <v>201</v>
      </c>
      <c r="E2831" s="1" t="s">
        <v>460</v>
      </c>
      <c r="F2831" s="1" t="s">
        <v>488</v>
      </c>
    </row>
    <row r="2832" spans="1:6" x14ac:dyDescent="0.35">
      <c r="A2832">
        <v>168</v>
      </c>
      <c r="B2832" s="1" t="s">
        <v>102</v>
      </c>
      <c r="C2832" s="1" t="s">
        <v>334</v>
      </c>
      <c r="D2832">
        <v>202</v>
      </c>
      <c r="E2832" s="1" t="s">
        <v>476</v>
      </c>
      <c r="F2832" s="1" t="s">
        <v>1173</v>
      </c>
    </row>
    <row r="2833" spans="1:6" x14ac:dyDescent="0.35">
      <c r="A2833">
        <v>168</v>
      </c>
      <c r="B2833" s="1" t="s">
        <v>102</v>
      </c>
      <c r="C2833" s="1" t="s">
        <v>334</v>
      </c>
      <c r="D2833">
        <v>207</v>
      </c>
      <c r="E2833" s="1" t="s">
        <v>461</v>
      </c>
      <c r="F2833" s="1" t="s">
        <v>489</v>
      </c>
    </row>
    <row r="2834" spans="1:6" x14ac:dyDescent="0.35">
      <c r="A2834">
        <v>168</v>
      </c>
      <c r="B2834" s="1" t="s">
        <v>102</v>
      </c>
      <c r="C2834" s="1" t="s">
        <v>334</v>
      </c>
      <c r="D2834">
        <v>208</v>
      </c>
      <c r="E2834" s="1" t="s">
        <v>480</v>
      </c>
      <c r="F2834" s="1" t="s">
        <v>1174</v>
      </c>
    </row>
    <row r="2835" spans="1:6" x14ac:dyDescent="0.35">
      <c r="A2835">
        <v>168</v>
      </c>
      <c r="B2835" s="1" t="s">
        <v>102</v>
      </c>
      <c r="C2835" s="1" t="s">
        <v>334</v>
      </c>
      <c r="D2835">
        <v>232</v>
      </c>
      <c r="E2835" s="1" t="s">
        <v>462</v>
      </c>
      <c r="F2835" s="1" t="s">
        <v>508</v>
      </c>
    </row>
    <row r="2836" spans="1:6" x14ac:dyDescent="0.35">
      <c r="A2836">
        <v>168</v>
      </c>
      <c r="B2836" s="1" t="s">
        <v>102</v>
      </c>
      <c r="C2836" s="1" t="s">
        <v>334</v>
      </c>
      <c r="D2836">
        <v>233</v>
      </c>
      <c r="E2836" s="1" t="s">
        <v>463</v>
      </c>
      <c r="F2836" s="1" t="s">
        <v>508</v>
      </c>
    </row>
    <row r="2837" spans="1:6" x14ac:dyDescent="0.35">
      <c r="A2837">
        <v>168</v>
      </c>
      <c r="B2837" s="1" t="s">
        <v>102</v>
      </c>
      <c r="C2837" s="1" t="s">
        <v>334</v>
      </c>
      <c r="D2837">
        <v>160</v>
      </c>
      <c r="E2837" s="1" t="s">
        <v>464</v>
      </c>
      <c r="F2837" s="1" t="s">
        <v>492</v>
      </c>
    </row>
    <row r="2838" spans="1:6" x14ac:dyDescent="0.35">
      <c r="A2838">
        <v>168</v>
      </c>
      <c r="B2838" s="1" t="s">
        <v>102</v>
      </c>
      <c r="C2838" s="1" t="s">
        <v>334</v>
      </c>
      <c r="D2838">
        <v>234</v>
      </c>
      <c r="E2838" s="1" t="s">
        <v>465</v>
      </c>
      <c r="F2838" s="1" t="s">
        <v>491</v>
      </c>
    </row>
    <row r="2839" spans="1:6" x14ac:dyDescent="0.35">
      <c r="A2839">
        <v>168</v>
      </c>
      <c r="B2839" s="1" t="s">
        <v>102</v>
      </c>
      <c r="C2839" s="1" t="s">
        <v>334</v>
      </c>
      <c r="D2839">
        <v>235</v>
      </c>
      <c r="E2839" s="1" t="s">
        <v>466</v>
      </c>
      <c r="F2839" s="1" t="s">
        <v>508</v>
      </c>
    </row>
    <row r="2840" spans="1:6" x14ac:dyDescent="0.35">
      <c r="A2840">
        <v>168</v>
      </c>
      <c r="B2840" s="1" t="s">
        <v>102</v>
      </c>
      <c r="C2840" s="1" t="s">
        <v>334</v>
      </c>
      <c r="D2840">
        <v>236</v>
      </c>
      <c r="E2840" s="1" t="s">
        <v>467</v>
      </c>
      <c r="F2840" s="1" t="s">
        <v>1175</v>
      </c>
    </row>
    <row r="2841" spans="1:6" x14ac:dyDescent="0.35">
      <c r="A2841">
        <v>168</v>
      </c>
      <c r="B2841" s="1" t="s">
        <v>102</v>
      </c>
      <c r="C2841" s="1" t="s">
        <v>334</v>
      </c>
      <c r="D2841">
        <v>253</v>
      </c>
      <c r="E2841" s="1" t="s">
        <v>469</v>
      </c>
      <c r="F2841" s="1" t="s">
        <v>491</v>
      </c>
    </row>
    <row r="2842" spans="1:6" x14ac:dyDescent="0.35">
      <c r="A2842">
        <v>168</v>
      </c>
      <c r="B2842" s="1" t="s">
        <v>102</v>
      </c>
      <c r="C2842" s="1" t="s">
        <v>334</v>
      </c>
      <c r="D2842">
        <v>253</v>
      </c>
      <c r="E2842" s="1" t="s">
        <v>469</v>
      </c>
      <c r="F2842" s="1" t="s">
        <v>508</v>
      </c>
    </row>
    <row r="2843" spans="1:6" x14ac:dyDescent="0.35">
      <c r="A2843">
        <v>168</v>
      </c>
      <c r="B2843" s="1" t="s">
        <v>102</v>
      </c>
      <c r="C2843" s="1" t="s">
        <v>334</v>
      </c>
      <c r="D2843">
        <v>254</v>
      </c>
      <c r="E2843" s="1" t="s">
        <v>479</v>
      </c>
      <c r="F2843" s="1" t="s">
        <v>1176</v>
      </c>
    </row>
    <row r="2844" spans="1:6" x14ac:dyDescent="0.35">
      <c r="A2844">
        <v>168</v>
      </c>
      <c r="B2844" s="1" t="s">
        <v>102</v>
      </c>
      <c r="C2844" s="1" t="s">
        <v>334</v>
      </c>
      <c r="D2844">
        <v>238</v>
      </c>
      <c r="E2844" s="1" t="s">
        <v>470</v>
      </c>
      <c r="F2844" s="1" t="s">
        <v>488</v>
      </c>
    </row>
    <row r="2845" spans="1:6" x14ac:dyDescent="0.35">
      <c r="A2845">
        <v>168</v>
      </c>
      <c r="B2845" s="1" t="s">
        <v>102</v>
      </c>
      <c r="C2845" s="1" t="s">
        <v>334</v>
      </c>
      <c r="D2845">
        <v>239</v>
      </c>
      <c r="E2845" s="1" t="s">
        <v>471</v>
      </c>
      <c r="F2845" s="1" t="s">
        <v>1177</v>
      </c>
    </row>
    <row r="2846" spans="1:6" x14ac:dyDescent="0.35">
      <c r="A2846">
        <v>168</v>
      </c>
      <c r="B2846" s="1" t="s">
        <v>102</v>
      </c>
      <c r="C2846" s="1" t="s">
        <v>334</v>
      </c>
      <c r="D2846">
        <v>240</v>
      </c>
      <c r="E2846" s="1" t="s">
        <v>472</v>
      </c>
      <c r="F2846" s="1" t="s">
        <v>491</v>
      </c>
    </row>
    <row r="2847" spans="1:6" x14ac:dyDescent="0.35">
      <c r="A2847">
        <v>168</v>
      </c>
      <c r="B2847" s="1" t="s">
        <v>102</v>
      </c>
      <c r="C2847" s="1" t="s">
        <v>334</v>
      </c>
      <c r="D2847">
        <v>243</v>
      </c>
      <c r="E2847" s="1" t="s">
        <v>474</v>
      </c>
      <c r="F2847" s="1" t="s">
        <v>491</v>
      </c>
    </row>
    <row r="2848" spans="1:6" x14ac:dyDescent="0.35">
      <c r="A2848">
        <v>168</v>
      </c>
      <c r="B2848" s="1" t="s">
        <v>102</v>
      </c>
      <c r="C2848" s="1" t="s">
        <v>334</v>
      </c>
      <c r="D2848">
        <v>244</v>
      </c>
      <c r="E2848" s="1" t="s">
        <v>481</v>
      </c>
      <c r="F2848" s="1" t="s">
        <v>1178</v>
      </c>
    </row>
    <row r="2849" spans="1:6" x14ac:dyDescent="0.35">
      <c r="A2849">
        <v>168</v>
      </c>
      <c r="B2849" s="1" t="s">
        <v>102</v>
      </c>
      <c r="C2849" s="1" t="s">
        <v>334</v>
      </c>
      <c r="D2849">
        <v>300</v>
      </c>
      <c r="E2849" s="1" t="s">
        <v>475</v>
      </c>
      <c r="F2849" s="1" t="s">
        <v>1179</v>
      </c>
    </row>
    <row r="2850" spans="1:6" x14ac:dyDescent="0.35">
      <c r="A2850">
        <v>114</v>
      </c>
      <c r="B2850" s="1" t="s">
        <v>156</v>
      </c>
      <c r="C2850" s="1" t="s">
        <v>380</v>
      </c>
      <c r="D2850">
        <v>84</v>
      </c>
      <c r="E2850" s="1" t="s">
        <v>449</v>
      </c>
      <c r="F2850" s="1" t="s">
        <v>544</v>
      </c>
    </row>
    <row r="2851" spans="1:6" x14ac:dyDescent="0.35">
      <c r="A2851">
        <v>167</v>
      </c>
      <c r="B2851" s="1" t="s">
        <v>103</v>
      </c>
      <c r="C2851" s="1" t="s">
        <v>335</v>
      </c>
      <c r="D2851">
        <v>263</v>
      </c>
      <c r="E2851" s="1" t="s">
        <v>448</v>
      </c>
      <c r="F2851" s="1" t="s">
        <v>1180</v>
      </c>
    </row>
    <row r="2852" spans="1:6" x14ac:dyDescent="0.35">
      <c r="A2852">
        <v>167</v>
      </c>
      <c r="B2852" s="1" t="s">
        <v>103</v>
      </c>
      <c r="C2852" s="1" t="s">
        <v>335</v>
      </c>
      <c r="D2852">
        <v>97</v>
      </c>
      <c r="E2852" s="1" t="s">
        <v>450</v>
      </c>
      <c r="F2852" s="1" t="s">
        <v>1181</v>
      </c>
    </row>
    <row r="2853" spans="1:6" x14ac:dyDescent="0.35">
      <c r="A2853">
        <v>167</v>
      </c>
      <c r="B2853" s="1" t="s">
        <v>103</v>
      </c>
      <c r="C2853" s="1" t="s">
        <v>335</v>
      </c>
      <c r="D2853">
        <v>177</v>
      </c>
      <c r="E2853" s="1" t="s">
        <v>451</v>
      </c>
      <c r="F2853" s="1" t="s">
        <v>485</v>
      </c>
    </row>
    <row r="2854" spans="1:6" x14ac:dyDescent="0.35">
      <c r="A2854">
        <v>167</v>
      </c>
      <c r="B2854" s="1" t="s">
        <v>103</v>
      </c>
      <c r="C2854" s="1" t="s">
        <v>335</v>
      </c>
      <c r="D2854">
        <v>178</v>
      </c>
      <c r="E2854" s="1" t="s">
        <v>452</v>
      </c>
      <c r="F2854" s="1" t="s">
        <v>1182</v>
      </c>
    </row>
    <row r="2855" spans="1:6" x14ac:dyDescent="0.35">
      <c r="A2855">
        <v>167</v>
      </c>
      <c r="B2855" s="1" t="s">
        <v>103</v>
      </c>
      <c r="C2855" s="1" t="s">
        <v>335</v>
      </c>
      <c r="D2855">
        <v>213</v>
      </c>
      <c r="E2855" s="1" t="s">
        <v>453</v>
      </c>
      <c r="F2855" s="1" t="s">
        <v>571</v>
      </c>
    </row>
    <row r="2856" spans="1:6" x14ac:dyDescent="0.35">
      <c r="A2856">
        <v>167</v>
      </c>
      <c r="B2856" s="1" t="s">
        <v>103</v>
      </c>
      <c r="C2856" s="1" t="s">
        <v>335</v>
      </c>
      <c r="D2856">
        <v>219</v>
      </c>
      <c r="E2856" s="1" t="s">
        <v>454</v>
      </c>
      <c r="F2856" s="1" t="s">
        <v>489</v>
      </c>
    </row>
    <row r="2857" spans="1:6" x14ac:dyDescent="0.35">
      <c r="A2857">
        <v>167</v>
      </c>
      <c r="B2857" s="1" t="s">
        <v>103</v>
      </c>
      <c r="C2857" s="1" t="s">
        <v>335</v>
      </c>
      <c r="D2857">
        <v>221</v>
      </c>
      <c r="E2857" s="1" t="s">
        <v>455</v>
      </c>
      <c r="F2857" s="1" t="s">
        <v>488</v>
      </c>
    </row>
    <row r="2858" spans="1:6" x14ac:dyDescent="0.35">
      <c r="A2858">
        <v>167</v>
      </c>
      <c r="B2858" s="1" t="s">
        <v>103</v>
      </c>
      <c r="C2858" s="1" t="s">
        <v>335</v>
      </c>
      <c r="D2858">
        <v>222</v>
      </c>
      <c r="E2858" s="1" t="s">
        <v>456</v>
      </c>
      <c r="F2858" s="1" t="s">
        <v>490</v>
      </c>
    </row>
    <row r="2859" spans="1:6" x14ac:dyDescent="0.35">
      <c r="A2859">
        <v>167</v>
      </c>
      <c r="B2859" s="1" t="s">
        <v>103</v>
      </c>
      <c r="C2859" s="1" t="s">
        <v>335</v>
      </c>
      <c r="D2859">
        <v>223</v>
      </c>
      <c r="E2859" s="1" t="s">
        <v>457</v>
      </c>
      <c r="F2859" s="1" t="s">
        <v>714</v>
      </c>
    </row>
    <row r="2860" spans="1:6" x14ac:dyDescent="0.35">
      <c r="A2860">
        <v>167</v>
      </c>
      <c r="B2860" s="1" t="s">
        <v>103</v>
      </c>
      <c r="C2860" s="1" t="s">
        <v>335</v>
      </c>
      <c r="D2860">
        <v>224</v>
      </c>
      <c r="E2860" s="1" t="s">
        <v>458</v>
      </c>
      <c r="F2860" s="1" t="s">
        <v>488</v>
      </c>
    </row>
    <row r="2861" spans="1:6" x14ac:dyDescent="0.35">
      <c r="A2861">
        <v>167</v>
      </c>
      <c r="B2861" s="1" t="s">
        <v>103</v>
      </c>
      <c r="C2861" s="1" t="s">
        <v>335</v>
      </c>
      <c r="D2861">
        <v>226</v>
      </c>
      <c r="E2861" s="1" t="s">
        <v>477</v>
      </c>
      <c r="F2861" s="1" t="s">
        <v>489</v>
      </c>
    </row>
    <row r="2862" spans="1:6" x14ac:dyDescent="0.35">
      <c r="A2862">
        <v>167</v>
      </c>
      <c r="B2862" s="1" t="s">
        <v>103</v>
      </c>
      <c r="C2862" s="1" t="s">
        <v>335</v>
      </c>
      <c r="D2862">
        <v>191</v>
      </c>
      <c r="E2862" s="1" t="s">
        <v>459</v>
      </c>
      <c r="F2862" s="1" t="s">
        <v>491</v>
      </c>
    </row>
    <row r="2863" spans="1:6" x14ac:dyDescent="0.35">
      <c r="A2863">
        <v>167</v>
      </c>
      <c r="B2863" s="1" t="s">
        <v>103</v>
      </c>
      <c r="C2863" s="1" t="s">
        <v>335</v>
      </c>
      <c r="D2863">
        <v>201</v>
      </c>
      <c r="E2863" s="1" t="s">
        <v>460</v>
      </c>
      <c r="F2863" s="1" t="s">
        <v>488</v>
      </c>
    </row>
    <row r="2864" spans="1:6" x14ac:dyDescent="0.35">
      <c r="A2864">
        <v>167</v>
      </c>
      <c r="B2864" s="1" t="s">
        <v>103</v>
      </c>
      <c r="C2864" s="1" t="s">
        <v>335</v>
      </c>
      <c r="D2864">
        <v>201</v>
      </c>
      <c r="E2864" s="1" t="s">
        <v>460</v>
      </c>
      <c r="F2864" s="1" t="s">
        <v>489</v>
      </c>
    </row>
    <row r="2865" spans="1:6" x14ac:dyDescent="0.35">
      <c r="A2865">
        <v>167</v>
      </c>
      <c r="B2865" s="1" t="s">
        <v>103</v>
      </c>
      <c r="C2865" s="1" t="s">
        <v>335</v>
      </c>
      <c r="D2865">
        <v>207</v>
      </c>
      <c r="E2865" s="1" t="s">
        <v>461</v>
      </c>
      <c r="F2865" s="1" t="s">
        <v>488</v>
      </c>
    </row>
    <row r="2866" spans="1:6" x14ac:dyDescent="0.35">
      <c r="A2866">
        <v>167</v>
      </c>
      <c r="B2866" s="1" t="s">
        <v>103</v>
      </c>
      <c r="C2866" s="1" t="s">
        <v>335</v>
      </c>
      <c r="D2866">
        <v>232</v>
      </c>
      <c r="E2866" s="1" t="s">
        <v>462</v>
      </c>
      <c r="F2866" s="1" t="s">
        <v>508</v>
      </c>
    </row>
    <row r="2867" spans="1:6" x14ac:dyDescent="0.35">
      <c r="A2867">
        <v>167</v>
      </c>
      <c r="B2867" s="1" t="s">
        <v>103</v>
      </c>
      <c r="C2867" s="1" t="s">
        <v>335</v>
      </c>
      <c r="D2867">
        <v>233</v>
      </c>
      <c r="E2867" s="1" t="s">
        <v>463</v>
      </c>
      <c r="F2867" s="1" t="s">
        <v>508</v>
      </c>
    </row>
    <row r="2868" spans="1:6" x14ac:dyDescent="0.35">
      <c r="A2868">
        <v>167</v>
      </c>
      <c r="B2868" s="1" t="s">
        <v>103</v>
      </c>
      <c r="C2868" s="1" t="s">
        <v>335</v>
      </c>
      <c r="D2868">
        <v>160</v>
      </c>
      <c r="E2868" s="1" t="s">
        <v>464</v>
      </c>
      <c r="F2868" s="1" t="s">
        <v>492</v>
      </c>
    </row>
    <row r="2869" spans="1:6" x14ac:dyDescent="0.35">
      <c r="A2869">
        <v>167</v>
      </c>
      <c r="B2869" s="1" t="s">
        <v>103</v>
      </c>
      <c r="C2869" s="1" t="s">
        <v>335</v>
      </c>
      <c r="D2869">
        <v>234</v>
      </c>
      <c r="E2869" s="1" t="s">
        <v>465</v>
      </c>
      <c r="F2869" s="1" t="s">
        <v>508</v>
      </c>
    </row>
    <row r="2870" spans="1:6" x14ac:dyDescent="0.35">
      <c r="A2870">
        <v>167</v>
      </c>
      <c r="B2870" s="1" t="s">
        <v>103</v>
      </c>
      <c r="C2870" s="1" t="s">
        <v>335</v>
      </c>
      <c r="D2870">
        <v>235</v>
      </c>
      <c r="E2870" s="1" t="s">
        <v>466</v>
      </c>
      <c r="F2870" s="1" t="s">
        <v>508</v>
      </c>
    </row>
    <row r="2871" spans="1:6" x14ac:dyDescent="0.35">
      <c r="A2871">
        <v>167</v>
      </c>
      <c r="B2871" s="1" t="s">
        <v>103</v>
      </c>
      <c r="C2871" s="1" t="s">
        <v>335</v>
      </c>
      <c r="D2871">
        <v>253</v>
      </c>
      <c r="E2871" s="1" t="s">
        <v>469</v>
      </c>
      <c r="F2871" s="1" t="s">
        <v>491</v>
      </c>
    </row>
    <row r="2872" spans="1:6" x14ac:dyDescent="0.35">
      <c r="A2872">
        <v>167</v>
      </c>
      <c r="B2872" s="1" t="s">
        <v>103</v>
      </c>
      <c r="C2872" s="1" t="s">
        <v>335</v>
      </c>
      <c r="D2872">
        <v>238</v>
      </c>
      <c r="E2872" s="1" t="s">
        <v>470</v>
      </c>
      <c r="F2872" s="1" t="s">
        <v>488</v>
      </c>
    </row>
    <row r="2873" spans="1:6" x14ac:dyDescent="0.35">
      <c r="A2873">
        <v>167</v>
      </c>
      <c r="B2873" s="1" t="s">
        <v>103</v>
      </c>
      <c r="C2873" s="1" t="s">
        <v>335</v>
      </c>
      <c r="D2873">
        <v>240</v>
      </c>
      <c r="E2873" s="1" t="s">
        <v>472</v>
      </c>
      <c r="F2873" s="1" t="s">
        <v>491</v>
      </c>
    </row>
    <row r="2874" spans="1:6" x14ac:dyDescent="0.35">
      <c r="A2874">
        <v>167</v>
      </c>
      <c r="B2874" s="1" t="s">
        <v>103</v>
      </c>
      <c r="C2874" s="1" t="s">
        <v>335</v>
      </c>
      <c r="D2874">
        <v>241</v>
      </c>
      <c r="E2874" s="1" t="s">
        <v>473</v>
      </c>
      <c r="F2874" s="1" t="s">
        <v>491</v>
      </c>
    </row>
    <row r="2875" spans="1:6" x14ac:dyDescent="0.35">
      <c r="A2875">
        <v>167</v>
      </c>
      <c r="B2875" s="1" t="s">
        <v>103</v>
      </c>
      <c r="C2875" s="1" t="s">
        <v>335</v>
      </c>
      <c r="D2875">
        <v>243</v>
      </c>
      <c r="E2875" s="1" t="s">
        <v>474</v>
      </c>
      <c r="F2875" s="1" t="s">
        <v>508</v>
      </c>
    </row>
    <row r="2876" spans="1:6" x14ac:dyDescent="0.35">
      <c r="A2876">
        <v>115</v>
      </c>
      <c r="B2876" s="1" t="s">
        <v>155</v>
      </c>
      <c r="C2876" s="1" t="s">
        <v>379</v>
      </c>
      <c r="D2876">
        <v>84</v>
      </c>
      <c r="E2876" s="1" t="s">
        <v>449</v>
      </c>
      <c r="F2876" s="1" t="s">
        <v>483</v>
      </c>
    </row>
    <row r="2877" spans="1:6" x14ac:dyDescent="0.35">
      <c r="A2877">
        <v>116</v>
      </c>
      <c r="B2877" s="1" t="s">
        <v>154</v>
      </c>
      <c r="C2877" s="1" t="s">
        <v>378</v>
      </c>
      <c r="D2877">
        <v>84</v>
      </c>
      <c r="E2877" s="1" t="s">
        <v>449</v>
      </c>
      <c r="F2877" s="1" t="s">
        <v>606</v>
      </c>
    </row>
    <row r="2878" spans="1:6" x14ac:dyDescent="0.35">
      <c r="A2878">
        <v>166</v>
      </c>
      <c r="B2878" s="1" t="s">
        <v>104</v>
      </c>
      <c r="C2878" s="1" t="s">
        <v>308</v>
      </c>
      <c r="D2878">
        <v>263</v>
      </c>
      <c r="E2878" s="1" t="s">
        <v>448</v>
      </c>
      <c r="F2878" s="1" t="s">
        <v>1183</v>
      </c>
    </row>
    <row r="2879" spans="1:6" x14ac:dyDescent="0.35">
      <c r="A2879">
        <v>166</v>
      </c>
      <c r="B2879" s="1" t="s">
        <v>104</v>
      </c>
      <c r="C2879" s="1" t="s">
        <v>308</v>
      </c>
      <c r="D2879">
        <v>97</v>
      </c>
      <c r="E2879" s="1" t="s">
        <v>450</v>
      </c>
      <c r="F2879" s="1" t="s">
        <v>1184</v>
      </c>
    </row>
    <row r="2880" spans="1:6" x14ac:dyDescent="0.35">
      <c r="A2880">
        <v>166</v>
      </c>
      <c r="B2880" s="1" t="s">
        <v>104</v>
      </c>
      <c r="C2880" s="1" t="s">
        <v>308</v>
      </c>
      <c r="D2880">
        <v>177</v>
      </c>
      <c r="E2880" s="1" t="s">
        <v>451</v>
      </c>
      <c r="F2880" s="1" t="s">
        <v>485</v>
      </c>
    </row>
    <row r="2881" spans="1:6" x14ac:dyDescent="0.35">
      <c r="A2881">
        <v>166</v>
      </c>
      <c r="B2881" s="1" t="s">
        <v>104</v>
      </c>
      <c r="C2881" s="1" t="s">
        <v>308</v>
      </c>
      <c r="D2881">
        <v>178</v>
      </c>
      <c r="E2881" s="1" t="s">
        <v>452</v>
      </c>
      <c r="F2881" s="1" t="s">
        <v>1185</v>
      </c>
    </row>
    <row r="2882" spans="1:6" x14ac:dyDescent="0.35">
      <c r="A2882">
        <v>166</v>
      </c>
      <c r="B2882" s="1" t="s">
        <v>104</v>
      </c>
      <c r="C2882" s="1" t="s">
        <v>308</v>
      </c>
      <c r="D2882">
        <v>213</v>
      </c>
      <c r="E2882" s="1" t="s">
        <v>453</v>
      </c>
      <c r="F2882" s="1" t="s">
        <v>490</v>
      </c>
    </row>
    <row r="2883" spans="1:6" x14ac:dyDescent="0.35">
      <c r="A2883">
        <v>166</v>
      </c>
      <c r="B2883" s="1" t="s">
        <v>104</v>
      </c>
      <c r="C2883" s="1" t="s">
        <v>308</v>
      </c>
      <c r="D2883">
        <v>219</v>
      </c>
      <c r="E2883" s="1" t="s">
        <v>454</v>
      </c>
      <c r="F2883" s="1" t="s">
        <v>508</v>
      </c>
    </row>
    <row r="2884" spans="1:6" x14ac:dyDescent="0.35">
      <c r="A2884">
        <v>166</v>
      </c>
      <c r="B2884" s="1" t="s">
        <v>104</v>
      </c>
      <c r="C2884" s="1" t="s">
        <v>308</v>
      </c>
      <c r="D2884">
        <v>221</v>
      </c>
      <c r="E2884" s="1" t="s">
        <v>455</v>
      </c>
      <c r="F2884" s="1" t="s">
        <v>489</v>
      </c>
    </row>
    <row r="2885" spans="1:6" x14ac:dyDescent="0.35">
      <c r="A2885">
        <v>166</v>
      </c>
      <c r="B2885" s="1" t="s">
        <v>104</v>
      </c>
      <c r="C2885" s="1" t="s">
        <v>308</v>
      </c>
      <c r="D2885">
        <v>222</v>
      </c>
      <c r="E2885" s="1" t="s">
        <v>456</v>
      </c>
      <c r="F2885" s="1" t="s">
        <v>490</v>
      </c>
    </row>
    <row r="2886" spans="1:6" x14ac:dyDescent="0.35">
      <c r="A2886">
        <v>166</v>
      </c>
      <c r="B2886" s="1" t="s">
        <v>104</v>
      </c>
      <c r="C2886" s="1" t="s">
        <v>308</v>
      </c>
      <c r="D2886">
        <v>223</v>
      </c>
      <c r="E2886" s="1" t="s">
        <v>457</v>
      </c>
      <c r="F2886" s="1" t="s">
        <v>574</v>
      </c>
    </row>
    <row r="2887" spans="1:6" x14ac:dyDescent="0.35">
      <c r="A2887">
        <v>166</v>
      </c>
      <c r="B2887" s="1" t="s">
        <v>104</v>
      </c>
      <c r="C2887" s="1" t="s">
        <v>308</v>
      </c>
      <c r="D2887">
        <v>226</v>
      </c>
      <c r="E2887" s="1" t="s">
        <v>477</v>
      </c>
      <c r="F2887" s="1" t="s">
        <v>491</v>
      </c>
    </row>
    <row r="2888" spans="1:6" x14ac:dyDescent="0.35">
      <c r="A2888">
        <v>166</v>
      </c>
      <c r="B2888" s="1" t="s">
        <v>104</v>
      </c>
      <c r="C2888" s="1" t="s">
        <v>308</v>
      </c>
      <c r="D2888">
        <v>191</v>
      </c>
      <c r="E2888" s="1" t="s">
        <v>459</v>
      </c>
      <c r="F2888" s="1" t="s">
        <v>491</v>
      </c>
    </row>
    <row r="2889" spans="1:6" x14ac:dyDescent="0.35">
      <c r="A2889">
        <v>166</v>
      </c>
      <c r="B2889" s="1" t="s">
        <v>104</v>
      </c>
      <c r="C2889" s="1" t="s">
        <v>308</v>
      </c>
      <c r="D2889">
        <v>191</v>
      </c>
      <c r="E2889" s="1" t="s">
        <v>459</v>
      </c>
      <c r="F2889" s="1" t="s">
        <v>489</v>
      </c>
    </row>
    <row r="2890" spans="1:6" x14ac:dyDescent="0.35">
      <c r="A2890">
        <v>166</v>
      </c>
      <c r="B2890" s="1" t="s">
        <v>104</v>
      </c>
      <c r="C2890" s="1" t="s">
        <v>308</v>
      </c>
      <c r="D2890">
        <v>191</v>
      </c>
      <c r="E2890" s="1" t="s">
        <v>459</v>
      </c>
      <c r="F2890" s="1" t="s">
        <v>490</v>
      </c>
    </row>
    <row r="2891" spans="1:6" x14ac:dyDescent="0.35">
      <c r="A2891">
        <v>166</v>
      </c>
      <c r="B2891" s="1" t="s">
        <v>104</v>
      </c>
      <c r="C2891" s="1" t="s">
        <v>308</v>
      </c>
      <c r="D2891">
        <v>201</v>
      </c>
      <c r="E2891" s="1" t="s">
        <v>460</v>
      </c>
      <c r="F2891" s="1" t="s">
        <v>488</v>
      </c>
    </row>
    <row r="2892" spans="1:6" x14ac:dyDescent="0.35">
      <c r="A2892">
        <v>166</v>
      </c>
      <c r="B2892" s="1" t="s">
        <v>104</v>
      </c>
      <c r="C2892" s="1" t="s">
        <v>308</v>
      </c>
      <c r="D2892">
        <v>207</v>
      </c>
      <c r="E2892" s="1" t="s">
        <v>461</v>
      </c>
      <c r="F2892" s="1" t="s">
        <v>489</v>
      </c>
    </row>
    <row r="2893" spans="1:6" x14ac:dyDescent="0.35">
      <c r="A2893">
        <v>166</v>
      </c>
      <c r="B2893" s="1" t="s">
        <v>104</v>
      </c>
      <c r="C2893" s="1" t="s">
        <v>308</v>
      </c>
      <c r="D2893">
        <v>232</v>
      </c>
      <c r="E2893" s="1" t="s">
        <v>462</v>
      </c>
      <c r="F2893" s="1" t="s">
        <v>491</v>
      </c>
    </row>
    <row r="2894" spans="1:6" x14ac:dyDescent="0.35">
      <c r="A2894">
        <v>166</v>
      </c>
      <c r="B2894" s="1" t="s">
        <v>104</v>
      </c>
      <c r="C2894" s="1" t="s">
        <v>308</v>
      </c>
      <c r="D2894">
        <v>233</v>
      </c>
      <c r="E2894" s="1" t="s">
        <v>463</v>
      </c>
      <c r="F2894" s="1" t="s">
        <v>491</v>
      </c>
    </row>
    <row r="2895" spans="1:6" x14ac:dyDescent="0.35">
      <c r="A2895">
        <v>166</v>
      </c>
      <c r="B2895" s="1" t="s">
        <v>104</v>
      </c>
      <c r="C2895" s="1" t="s">
        <v>308</v>
      </c>
      <c r="D2895">
        <v>160</v>
      </c>
      <c r="E2895" s="1" t="s">
        <v>464</v>
      </c>
      <c r="F2895" s="1" t="s">
        <v>492</v>
      </c>
    </row>
    <row r="2896" spans="1:6" x14ac:dyDescent="0.35">
      <c r="A2896">
        <v>166</v>
      </c>
      <c r="B2896" s="1" t="s">
        <v>104</v>
      </c>
      <c r="C2896" s="1" t="s">
        <v>308</v>
      </c>
      <c r="D2896">
        <v>234</v>
      </c>
      <c r="E2896" s="1" t="s">
        <v>465</v>
      </c>
      <c r="F2896" s="1" t="s">
        <v>491</v>
      </c>
    </row>
    <row r="2897" spans="1:6" x14ac:dyDescent="0.35">
      <c r="A2897">
        <v>166</v>
      </c>
      <c r="B2897" s="1" t="s">
        <v>104</v>
      </c>
      <c r="C2897" s="1" t="s">
        <v>308</v>
      </c>
      <c r="D2897">
        <v>235</v>
      </c>
      <c r="E2897" s="1" t="s">
        <v>466</v>
      </c>
      <c r="F2897" s="1" t="s">
        <v>491</v>
      </c>
    </row>
    <row r="2898" spans="1:6" x14ac:dyDescent="0.35">
      <c r="A2898">
        <v>166</v>
      </c>
      <c r="B2898" s="1" t="s">
        <v>104</v>
      </c>
      <c r="C2898" s="1" t="s">
        <v>308</v>
      </c>
      <c r="D2898">
        <v>236</v>
      </c>
      <c r="E2898" s="1" t="s">
        <v>467</v>
      </c>
      <c r="F2898" s="1" t="s">
        <v>1186</v>
      </c>
    </row>
    <row r="2899" spans="1:6" x14ac:dyDescent="0.35">
      <c r="A2899">
        <v>166</v>
      </c>
      <c r="B2899" s="1" t="s">
        <v>104</v>
      </c>
      <c r="C2899" s="1" t="s">
        <v>308</v>
      </c>
      <c r="D2899">
        <v>237</v>
      </c>
      <c r="E2899" s="1" t="s">
        <v>468</v>
      </c>
      <c r="F2899" s="1" t="s">
        <v>1187</v>
      </c>
    </row>
    <row r="2900" spans="1:6" x14ac:dyDescent="0.35">
      <c r="A2900">
        <v>166</v>
      </c>
      <c r="B2900" s="1" t="s">
        <v>104</v>
      </c>
      <c r="C2900" s="1" t="s">
        <v>308</v>
      </c>
      <c r="D2900">
        <v>253</v>
      </c>
      <c r="E2900" s="1" t="s">
        <v>469</v>
      </c>
      <c r="F2900" s="1" t="s">
        <v>491</v>
      </c>
    </row>
    <row r="2901" spans="1:6" x14ac:dyDescent="0.35">
      <c r="A2901">
        <v>166</v>
      </c>
      <c r="B2901" s="1" t="s">
        <v>104</v>
      </c>
      <c r="C2901" s="1" t="s">
        <v>308</v>
      </c>
      <c r="D2901">
        <v>253</v>
      </c>
      <c r="E2901" s="1" t="s">
        <v>469</v>
      </c>
      <c r="F2901" s="1" t="s">
        <v>508</v>
      </c>
    </row>
    <row r="2902" spans="1:6" x14ac:dyDescent="0.35">
      <c r="A2902">
        <v>166</v>
      </c>
      <c r="B2902" s="1" t="s">
        <v>104</v>
      </c>
      <c r="C2902" s="1" t="s">
        <v>308</v>
      </c>
      <c r="D2902">
        <v>238</v>
      </c>
      <c r="E2902" s="1" t="s">
        <v>470</v>
      </c>
      <c r="F2902" s="1" t="s">
        <v>508</v>
      </c>
    </row>
    <row r="2903" spans="1:6" x14ac:dyDescent="0.35">
      <c r="A2903">
        <v>166</v>
      </c>
      <c r="B2903" s="1" t="s">
        <v>104</v>
      </c>
      <c r="C2903" s="1" t="s">
        <v>308</v>
      </c>
      <c r="D2903">
        <v>239</v>
      </c>
      <c r="E2903" s="1" t="s">
        <v>471</v>
      </c>
      <c r="F2903" s="1" t="s">
        <v>1188</v>
      </c>
    </row>
    <row r="2904" spans="1:6" x14ac:dyDescent="0.35">
      <c r="A2904">
        <v>166</v>
      </c>
      <c r="B2904" s="1" t="s">
        <v>104</v>
      </c>
      <c r="C2904" s="1" t="s">
        <v>308</v>
      </c>
      <c r="D2904">
        <v>240</v>
      </c>
      <c r="E2904" s="1" t="s">
        <v>472</v>
      </c>
      <c r="F2904" s="1" t="s">
        <v>491</v>
      </c>
    </row>
    <row r="2905" spans="1:6" x14ac:dyDescent="0.35">
      <c r="A2905">
        <v>166</v>
      </c>
      <c r="B2905" s="1" t="s">
        <v>104</v>
      </c>
      <c r="C2905" s="1" t="s">
        <v>308</v>
      </c>
      <c r="D2905">
        <v>241</v>
      </c>
      <c r="E2905" s="1" t="s">
        <v>473</v>
      </c>
      <c r="F2905" s="1" t="s">
        <v>491</v>
      </c>
    </row>
    <row r="2906" spans="1:6" x14ac:dyDescent="0.35">
      <c r="A2906">
        <v>166</v>
      </c>
      <c r="B2906" s="1" t="s">
        <v>104</v>
      </c>
      <c r="C2906" s="1" t="s">
        <v>308</v>
      </c>
      <c r="D2906">
        <v>243</v>
      </c>
      <c r="E2906" s="1" t="s">
        <v>474</v>
      </c>
      <c r="F2906" s="1" t="s">
        <v>491</v>
      </c>
    </row>
    <row r="2907" spans="1:6" x14ac:dyDescent="0.35">
      <c r="A2907">
        <v>117</v>
      </c>
      <c r="B2907" s="1" t="s">
        <v>153</v>
      </c>
      <c r="C2907" s="1" t="s">
        <v>377</v>
      </c>
      <c r="D2907">
        <v>84</v>
      </c>
      <c r="E2907" s="1" t="s">
        <v>449</v>
      </c>
      <c r="F2907" s="1" t="s">
        <v>483</v>
      </c>
    </row>
    <row r="2908" spans="1:6" x14ac:dyDescent="0.35">
      <c r="A2908">
        <v>165</v>
      </c>
      <c r="B2908" s="1" t="s">
        <v>105</v>
      </c>
      <c r="C2908" s="1" t="s">
        <v>336</v>
      </c>
      <c r="D2908">
        <v>263</v>
      </c>
      <c r="E2908" s="1" t="s">
        <v>448</v>
      </c>
      <c r="F2908" s="1" t="s">
        <v>1189</v>
      </c>
    </row>
    <row r="2909" spans="1:6" x14ac:dyDescent="0.35">
      <c r="A2909">
        <v>165</v>
      </c>
      <c r="B2909" s="1" t="s">
        <v>105</v>
      </c>
      <c r="C2909" s="1" t="s">
        <v>336</v>
      </c>
      <c r="D2909">
        <v>97</v>
      </c>
      <c r="E2909" s="1" t="s">
        <v>450</v>
      </c>
      <c r="F2909" s="1" t="s">
        <v>1190</v>
      </c>
    </row>
    <row r="2910" spans="1:6" x14ac:dyDescent="0.35">
      <c r="A2910">
        <v>165</v>
      </c>
      <c r="B2910" s="1" t="s">
        <v>105</v>
      </c>
      <c r="C2910" s="1" t="s">
        <v>336</v>
      </c>
      <c r="D2910">
        <v>177</v>
      </c>
      <c r="E2910" s="1" t="s">
        <v>451</v>
      </c>
      <c r="F2910" s="1" t="s">
        <v>485</v>
      </c>
    </row>
    <row r="2911" spans="1:6" x14ac:dyDescent="0.35">
      <c r="A2911">
        <v>165</v>
      </c>
      <c r="B2911" s="1" t="s">
        <v>105</v>
      </c>
      <c r="C2911" s="1" t="s">
        <v>336</v>
      </c>
      <c r="D2911">
        <v>178</v>
      </c>
      <c r="E2911" s="1" t="s">
        <v>452</v>
      </c>
      <c r="F2911" s="1" t="s">
        <v>546</v>
      </c>
    </row>
    <row r="2912" spans="1:6" x14ac:dyDescent="0.35">
      <c r="A2912">
        <v>165</v>
      </c>
      <c r="B2912" s="1" t="s">
        <v>105</v>
      </c>
      <c r="C2912" s="1" t="s">
        <v>336</v>
      </c>
      <c r="D2912">
        <v>213</v>
      </c>
      <c r="E2912" s="1" t="s">
        <v>453</v>
      </c>
      <c r="F2912" s="1" t="s">
        <v>488</v>
      </c>
    </row>
    <row r="2913" spans="1:6" x14ac:dyDescent="0.35">
      <c r="A2913">
        <v>165</v>
      </c>
      <c r="B2913" s="1" t="s">
        <v>105</v>
      </c>
      <c r="C2913" s="1" t="s">
        <v>336</v>
      </c>
      <c r="D2913">
        <v>213</v>
      </c>
      <c r="E2913" s="1" t="s">
        <v>453</v>
      </c>
      <c r="F2913" s="1" t="s">
        <v>490</v>
      </c>
    </row>
    <row r="2914" spans="1:6" x14ac:dyDescent="0.35">
      <c r="A2914">
        <v>165</v>
      </c>
      <c r="B2914" s="1" t="s">
        <v>105</v>
      </c>
      <c r="C2914" s="1" t="s">
        <v>336</v>
      </c>
      <c r="D2914">
        <v>220</v>
      </c>
      <c r="E2914" s="1" t="s">
        <v>476</v>
      </c>
      <c r="F2914" s="1" t="s">
        <v>1191</v>
      </c>
    </row>
    <row r="2915" spans="1:6" x14ac:dyDescent="0.35">
      <c r="A2915">
        <v>165</v>
      </c>
      <c r="B2915" s="1" t="s">
        <v>105</v>
      </c>
      <c r="C2915" s="1" t="s">
        <v>336</v>
      </c>
      <c r="D2915">
        <v>221</v>
      </c>
      <c r="E2915" s="1" t="s">
        <v>455</v>
      </c>
      <c r="F2915" s="1" t="s">
        <v>508</v>
      </c>
    </row>
    <row r="2916" spans="1:6" x14ac:dyDescent="0.35">
      <c r="A2916">
        <v>165</v>
      </c>
      <c r="B2916" s="1" t="s">
        <v>105</v>
      </c>
      <c r="C2916" s="1" t="s">
        <v>336</v>
      </c>
      <c r="D2916">
        <v>222</v>
      </c>
      <c r="E2916" s="1" t="s">
        <v>456</v>
      </c>
      <c r="F2916" s="1" t="s">
        <v>508</v>
      </c>
    </row>
    <row r="2917" spans="1:6" x14ac:dyDescent="0.35">
      <c r="A2917">
        <v>165</v>
      </c>
      <c r="B2917" s="1" t="s">
        <v>105</v>
      </c>
      <c r="C2917" s="1" t="s">
        <v>336</v>
      </c>
      <c r="D2917">
        <v>223</v>
      </c>
      <c r="E2917" s="1" t="s">
        <v>457</v>
      </c>
      <c r="F2917" s="1" t="s">
        <v>544</v>
      </c>
    </row>
    <row r="2918" spans="1:6" x14ac:dyDescent="0.35">
      <c r="A2918">
        <v>165</v>
      </c>
      <c r="B2918" s="1" t="s">
        <v>105</v>
      </c>
      <c r="C2918" s="1" t="s">
        <v>336</v>
      </c>
      <c r="D2918">
        <v>224</v>
      </c>
      <c r="E2918" s="1" t="s">
        <v>458</v>
      </c>
      <c r="F2918" s="1" t="s">
        <v>489</v>
      </c>
    </row>
    <row r="2919" spans="1:6" x14ac:dyDescent="0.35">
      <c r="A2919">
        <v>165</v>
      </c>
      <c r="B2919" s="1" t="s">
        <v>105</v>
      </c>
      <c r="C2919" s="1" t="s">
        <v>336</v>
      </c>
      <c r="D2919">
        <v>226</v>
      </c>
      <c r="E2919" s="1" t="s">
        <v>477</v>
      </c>
      <c r="F2919" s="1" t="s">
        <v>489</v>
      </c>
    </row>
    <row r="2920" spans="1:6" x14ac:dyDescent="0.35">
      <c r="A2920">
        <v>165</v>
      </c>
      <c r="B2920" s="1" t="s">
        <v>105</v>
      </c>
      <c r="C2920" s="1" t="s">
        <v>336</v>
      </c>
      <c r="D2920">
        <v>191</v>
      </c>
      <c r="E2920" s="1" t="s">
        <v>459</v>
      </c>
      <c r="F2920" s="1" t="s">
        <v>504</v>
      </c>
    </row>
    <row r="2921" spans="1:6" x14ac:dyDescent="0.35">
      <c r="A2921">
        <v>165</v>
      </c>
      <c r="B2921" s="1" t="s">
        <v>105</v>
      </c>
      <c r="C2921" s="1" t="s">
        <v>336</v>
      </c>
      <c r="D2921">
        <v>192</v>
      </c>
      <c r="E2921" s="1" t="s">
        <v>478</v>
      </c>
      <c r="F2921" s="1" t="s">
        <v>1192</v>
      </c>
    </row>
    <row r="2922" spans="1:6" x14ac:dyDescent="0.35">
      <c r="A2922">
        <v>165</v>
      </c>
      <c r="B2922" s="1" t="s">
        <v>105</v>
      </c>
      <c r="C2922" s="1" t="s">
        <v>336</v>
      </c>
      <c r="D2922">
        <v>202</v>
      </c>
      <c r="E2922" s="1" t="s">
        <v>476</v>
      </c>
      <c r="F2922" s="1" t="s">
        <v>1193</v>
      </c>
    </row>
    <row r="2923" spans="1:6" x14ac:dyDescent="0.35">
      <c r="A2923">
        <v>165</v>
      </c>
      <c r="B2923" s="1" t="s">
        <v>105</v>
      </c>
      <c r="C2923" s="1" t="s">
        <v>336</v>
      </c>
      <c r="D2923">
        <v>207</v>
      </c>
      <c r="E2923" s="1" t="s">
        <v>461</v>
      </c>
      <c r="F2923" s="1" t="s">
        <v>489</v>
      </c>
    </row>
    <row r="2924" spans="1:6" x14ac:dyDescent="0.35">
      <c r="A2924">
        <v>165</v>
      </c>
      <c r="B2924" s="1" t="s">
        <v>105</v>
      </c>
      <c r="C2924" s="1" t="s">
        <v>336</v>
      </c>
      <c r="D2924">
        <v>208</v>
      </c>
      <c r="E2924" s="1" t="s">
        <v>480</v>
      </c>
      <c r="F2924" s="1" t="s">
        <v>546</v>
      </c>
    </row>
    <row r="2925" spans="1:6" x14ac:dyDescent="0.35">
      <c r="A2925">
        <v>165</v>
      </c>
      <c r="B2925" s="1" t="s">
        <v>105</v>
      </c>
      <c r="C2925" s="1" t="s">
        <v>336</v>
      </c>
      <c r="D2925">
        <v>232</v>
      </c>
      <c r="E2925" s="1" t="s">
        <v>462</v>
      </c>
      <c r="F2925" s="1" t="s">
        <v>491</v>
      </c>
    </row>
    <row r="2926" spans="1:6" x14ac:dyDescent="0.35">
      <c r="A2926">
        <v>165</v>
      </c>
      <c r="B2926" s="1" t="s">
        <v>105</v>
      </c>
      <c r="C2926" s="1" t="s">
        <v>336</v>
      </c>
      <c r="D2926">
        <v>233</v>
      </c>
      <c r="E2926" s="1" t="s">
        <v>463</v>
      </c>
      <c r="F2926" s="1" t="s">
        <v>508</v>
      </c>
    </row>
    <row r="2927" spans="1:6" x14ac:dyDescent="0.35">
      <c r="A2927">
        <v>165</v>
      </c>
      <c r="B2927" s="1" t="s">
        <v>105</v>
      </c>
      <c r="C2927" s="1" t="s">
        <v>336</v>
      </c>
      <c r="D2927">
        <v>160</v>
      </c>
      <c r="E2927" s="1" t="s">
        <v>464</v>
      </c>
      <c r="F2927" s="1" t="s">
        <v>492</v>
      </c>
    </row>
    <row r="2928" spans="1:6" x14ac:dyDescent="0.35">
      <c r="A2928">
        <v>165</v>
      </c>
      <c r="B2928" s="1" t="s">
        <v>105</v>
      </c>
      <c r="C2928" s="1" t="s">
        <v>336</v>
      </c>
      <c r="D2928">
        <v>234</v>
      </c>
      <c r="E2928" s="1" t="s">
        <v>465</v>
      </c>
      <c r="F2928" s="1" t="s">
        <v>508</v>
      </c>
    </row>
    <row r="2929" spans="1:6" x14ac:dyDescent="0.35">
      <c r="A2929">
        <v>165</v>
      </c>
      <c r="B2929" s="1" t="s">
        <v>105</v>
      </c>
      <c r="C2929" s="1" t="s">
        <v>336</v>
      </c>
      <c r="D2929">
        <v>235</v>
      </c>
      <c r="E2929" s="1" t="s">
        <v>466</v>
      </c>
      <c r="F2929" s="1" t="s">
        <v>508</v>
      </c>
    </row>
    <row r="2930" spans="1:6" x14ac:dyDescent="0.35">
      <c r="A2930">
        <v>165</v>
      </c>
      <c r="B2930" s="1" t="s">
        <v>105</v>
      </c>
      <c r="C2930" s="1" t="s">
        <v>336</v>
      </c>
      <c r="D2930">
        <v>236</v>
      </c>
      <c r="E2930" s="1" t="s">
        <v>467</v>
      </c>
      <c r="F2930" s="1" t="s">
        <v>1194</v>
      </c>
    </row>
    <row r="2931" spans="1:6" x14ac:dyDescent="0.35">
      <c r="A2931">
        <v>165</v>
      </c>
      <c r="B2931" s="1" t="s">
        <v>105</v>
      </c>
      <c r="C2931" s="1" t="s">
        <v>336</v>
      </c>
      <c r="D2931">
        <v>237</v>
      </c>
      <c r="E2931" s="1" t="s">
        <v>468</v>
      </c>
      <c r="F2931" s="1" t="s">
        <v>1195</v>
      </c>
    </row>
    <row r="2932" spans="1:6" x14ac:dyDescent="0.35">
      <c r="A2932">
        <v>165</v>
      </c>
      <c r="B2932" s="1" t="s">
        <v>105</v>
      </c>
      <c r="C2932" s="1" t="s">
        <v>336</v>
      </c>
      <c r="D2932">
        <v>253</v>
      </c>
      <c r="E2932" s="1" t="s">
        <v>469</v>
      </c>
      <c r="F2932" s="1" t="s">
        <v>491</v>
      </c>
    </row>
    <row r="2933" spans="1:6" x14ac:dyDescent="0.35">
      <c r="A2933">
        <v>165</v>
      </c>
      <c r="B2933" s="1" t="s">
        <v>105</v>
      </c>
      <c r="C2933" s="1" t="s">
        <v>336</v>
      </c>
      <c r="D2933">
        <v>253</v>
      </c>
      <c r="E2933" s="1" t="s">
        <v>469</v>
      </c>
      <c r="F2933" s="1" t="s">
        <v>508</v>
      </c>
    </row>
    <row r="2934" spans="1:6" x14ac:dyDescent="0.35">
      <c r="A2934">
        <v>165</v>
      </c>
      <c r="B2934" s="1" t="s">
        <v>105</v>
      </c>
      <c r="C2934" s="1" t="s">
        <v>336</v>
      </c>
      <c r="D2934">
        <v>238</v>
      </c>
      <c r="E2934" s="1" t="s">
        <v>470</v>
      </c>
      <c r="F2934" s="1" t="s">
        <v>488</v>
      </c>
    </row>
    <row r="2935" spans="1:6" x14ac:dyDescent="0.35">
      <c r="A2935">
        <v>165</v>
      </c>
      <c r="B2935" s="1" t="s">
        <v>105</v>
      </c>
      <c r="C2935" s="1" t="s">
        <v>336</v>
      </c>
      <c r="D2935">
        <v>239</v>
      </c>
      <c r="E2935" s="1" t="s">
        <v>471</v>
      </c>
      <c r="F2935" s="1" t="s">
        <v>1196</v>
      </c>
    </row>
    <row r="2936" spans="1:6" x14ac:dyDescent="0.35">
      <c r="A2936">
        <v>165</v>
      </c>
      <c r="B2936" s="1" t="s">
        <v>105</v>
      </c>
      <c r="C2936" s="1" t="s">
        <v>336</v>
      </c>
      <c r="D2936">
        <v>240</v>
      </c>
      <c r="E2936" s="1" t="s">
        <v>472</v>
      </c>
      <c r="F2936" s="1" t="s">
        <v>491</v>
      </c>
    </row>
    <row r="2937" spans="1:6" x14ac:dyDescent="0.35">
      <c r="A2937">
        <v>165</v>
      </c>
      <c r="B2937" s="1" t="s">
        <v>105</v>
      </c>
      <c r="C2937" s="1" t="s">
        <v>336</v>
      </c>
      <c r="D2937">
        <v>241</v>
      </c>
      <c r="E2937" s="1" t="s">
        <v>473</v>
      </c>
      <c r="F2937" s="1" t="s">
        <v>491</v>
      </c>
    </row>
    <row r="2938" spans="1:6" x14ac:dyDescent="0.35">
      <c r="A2938">
        <v>165</v>
      </c>
      <c r="B2938" s="1" t="s">
        <v>105</v>
      </c>
      <c r="C2938" s="1" t="s">
        <v>336</v>
      </c>
      <c r="D2938">
        <v>243</v>
      </c>
      <c r="E2938" s="1" t="s">
        <v>474</v>
      </c>
      <c r="F2938" s="1" t="s">
        <v>491</v>
      </c>
    </row>
    <row r="2939" spans="1:6" x14ac:dyDescent="0.35">
      <c r="A2939">
        <v>165</v>
      </c>
      <c r="B2939" s="1" t="s">
        <v>105</v>
      </c>
      <c r="C2939" s="1" t="s">
        <v>336</v>
      </c>
      <c r="D2939">
        <v>300</v>
      </c>
      <c r="E2939" s="1" t="s">
        <v>475</v>
      </c>
      <c r="F2939" s="1" t="s">
        <v>1197</v>
      </c>
    </row>
    <row r="2940" spans="1:6" x14ac:dyDescent="0.35">
      <c r="A2940">
        <v>164</v>
      </c>
      <c r="B2940" s="1" t="s">
        <v>106</v>
      </c>
      <c r="C2940" s="1" t="s">
        <v>337</v>
      </c>
      <c r="D2940">
        <v>263</v>
      </c>
      <c r="E2940" s="1" t="s">
        <v>448</v>
      </c>
      <c r="F2940" s="1" t="s">
        <v>1198</v>
      </c>
    </row>
    <row r="2941" spans="1:6" x14ac:dyDescent="0.35">
      <c r="A2941">
        <v>164</v>
      </c>
      <c r="B2941" s="1" t="s">
        <v>106</v>
      </c>
      <c r="C2941" s="1" t="s">
        <v>337</v>
      </c>
      <c r="D2941">
        <v>97</v>
      </c>
      <c r="E2941" s="1" t="s">
        <v>450</v>
      </c>
      <c r="F2941" s="1" t="s">
        <v>1199</v>
      </c>
    </row>
    <row r="2942" spans="1:6" x14ac:dyDescent="0.35">
      <c r="A2942">
        <v>164</v>
      </c>
      <c r="B2942" s="1" t="s">
        <v>106</v>
      </c>
      <c r="C2942" s="1" t="s">
        <v>337</v>
      </c>
      <c r="D2942">
        <v>177</v>
      </c>
      <c r="E2942" s="1" t="s">
        <v>451</v>
      </c>
      <c r="F2942" s="1" t="s">
        <v>485</v>
      </c>
    </row>
    <row r="2943" spans="1:6" x14ac:dyDescent="0.35">
      <c r="A2943">
        <v>164</v>
      </c>
      <c r="B2943" s="1" t="s">
        <v>106</v>
      </c>
      <c r="C2943" s="1" t="s">
        <v>337</v>
      </c>
      <c r="D2943">
        <v>178</v>
      </c>
      <c r="E2943" s="1" t="s">
        <v>452</v>
      </c>
      <c r="F2943" s="1" t="s">
        <v>1200</v>
      </c>
    </row>
    <row r="2944" spans="1:6" x14ac:dyDescent="0.35">
      <c r="A2944">
        <v>164</v>
      </c>
      <c r="B2944" s="1" t="s">
        <v>106</v>
      </c>
      <c r="C2944" s="1" t="s">
        <v>337</v>
      </c>
      <c r="D2944">
        <v>213</v>
      </c>
      <c r="E2944" s="1" t="s">
        <v>453</v>
      </c>
      <c r="F2944" s="1" t="s">
        <v>491</v>
      </c>
    </row>
    <row r="2945" spans="1:6" x14ac:dyDescent="0.35">
      <c r="A2945">
        <v>164</v>
      </c>
      <c r="B2945" s="1" t="s">
        <v>106</v>
      </c>
      <c r="C2945" s="1" t="s">
        <v>337</v>
      </c>
      <c r="D2945">
        <v>213</v>
      </c>
      <c r="E2945" s="1" t="s">
        <v>453</v>
      </c>
      <c r="F2945" s="1" t="s">
        <v>490</v>
      </c>
    </row>
    <row r="2946" spans="1:6" x14ac:dyDescent="0.35">
      <c r="A2946">
        <v>164</v>
      </c>
      <c r="B2946" s="1" t="s">
        <v>106</v>
      </c>
      <c r="C2946" s="1" t="s">
        <v>337</v>
      </c>
      <c r="D2946">
        <v>214</v>
      </c>
      <c r="E2946" s="1" t="s">
        <v>476</v>
      </c>
      <c r="F2946" s="1" t="s">
        <v>1201</v>
      </c>
    </row>
    <row r="2947" spans="1:6" x14ac:dyDescent="0.35">
      <c r="A2947">
        <v>164</v>
      </c>
      <c r="B2947" s="1" t="s">
        <v>106</v>
      </c>
      <c r="C2947" s="1" t="s">
        <v>337</v>
      </c>
      <c r="D2947">
        <v>219</v>
      </c>
      <c r="E2947" s="1" t="s">
        <v>454</v>
      </c>
      <c r="F2947" s="1" t="s">
        <v>491</v>
      </c>
    </row>
    <row r="2948" spans="1:6" x14ac:dyDescent="0.35">
      <c r="A2948">
        <v>164</v>
      </c>
      <c r="B2948" s="1" t="s">
        <v>106</v>
      </c>
      <c r="C2948" s="1" t="s">
        <v>337</v>
      </c>
      <c r="D2948">
        <v>220</v>
      </c>
      <c r="E2948" s="1" t="s">
        <v>476</v>
      </c>
      <c r="F2948" s="1" t="s">
        <v>1202</v>
      </c>
    </row>
    <row r="2949" spans="1:6" x14ac:dyDescent="0.35">
      <c r="A2949">
        <v>164</v>
      </c>
      <c r="B2949" s="1" t="s">
        <v>106</v>
      </c>
      <c r="C2949" s="1" t="s">
        <v>337</v>
      </c>
      <c r="D2949">
        <v>221</v>
      </c>
      <c r="E2949" s="1" t="s">
        <v>455</v>
      </c>
      <c r="F2949" s="1" t="s">
        <v>489</v>
      </c>
    </row>
    <row r="2950" spans="1:6" x14ac:dyDescent="0.35">
      <c r="A2950">
        <v>164</v>
      </c>
      <c r="B2950" s="1" t="s">
        <v>106</v>
      </c>
      <c r="C2950" s="1" t="s">
        <v>337</v>
      </c>
      <c r="D2950">
        <v>222</v>
      </c>
      <c r="E2950" s="1" t="s">
        <v>456</v>
      </c>
      <c r="F2950" s="1" t="s">
        <v>490</v>
      </c>
    </row>
    <row r="2951" spans="1:6" x14ac:dyDescent="0.35">
      <c r="A2951">
        <v>164</v>
      </c>
      <c r="B2951" s="1" t="s">
        <v>106</v>
      </c>
      <c r="C2951" s="1" t="s">
        <v>337</v>
      </c>
      <c r="D2951">
        <v>223</v>
      </c>
      <c r="E2951" s="1" t="s">
        <v>457</v>
      </c>
      <c r="F2951" s="1" t="s">
        <v>821</v>
      </c>
    </row>
    <row r="2952" spans="1:6" x14ac:dyDescent="0.35">
      <c r="A2952">
        <v>164</v>
      </c>
      <c r="B2952" s="1" t="s">
        <v>106</v>
      </c>
      <c r="C2952" s="1" t="s">
        <v>337</v>
      </c>
      <c r="D2952">
        <v>224</v>
      </c>
      <c r="E2952" s="1" t="s">
        <v>458</v>
      </c>
      <c r="F2952" s="1" t="s">
        <v>488</v>
      </c>
    </row>
    <row r="2953" spans="1:6" x14ac:dyDescent="0.35">
      <c r="A2953">
        <v>164</v>
      </c>
      <c r="B2953" s="1" t="s">
        <v>106</v>
      </c>
      <c r="C2953" s="1" t="s">
        <v>337</v>
      </c>
      <c r="D2953">
        <v>226</v>
      </c>
      <c r="E2953" s="1" t="s">
        <v>477</v>
      </c>
      <c r="F2953" s="1" t="s">
        <v>489</v>
      </c>
    </row>
    <row r="2954" spans="1:6" x14ac:dyDescent="0.35">
      <c r="A2954">
        <v>164</v>
      </c>
      <c r="B2954" s="1" t="s">
        <v>106</v>
      </c>
      <c r="C2954" s="1" t="s">
        <v>337</v>
      </c>
      <c r="D2954">
        <v>191</v>
      </c>
      <c r="E2954" s="1" t="s">
        <v>459</v>
      </c>
      <c r="F2954" s="1" t="s">
        <v>489</v>
      </c>
    </row>
    <row r="2955" spans="1:6" x14ac:dyDescent="0.35">
      <c r="A2955">
        <v>164</v>
      </c>
      <c r="B2955" s="1" t="s">
        <v>106</v>
      </c>
      <c r="C2955" s="1" t="s">
        <v>337</v>
      </c>
      <c r="D2955">
        <v>191</v>
      </c>
      <c r="E2955" s="1" t="s">
        <v>459</v>
      </c>
      <c r="F2955" s="1" t="s">
        <v>571</v>
      </c>
    </row>
    <row r="2956" spans="1:6" x14ac:dyDescent="0.35">
      <c r="A2956">
        <v>164</v>
      </c>
      <c r="B2956" s="1" t="s">
        <v>106</v>
      </c>
      <c r="C2956" s="1" t="s">
        <v>337</v>
      </c>
      <c r="D2956">
        <v>191</v>
      </c>
      <c r="E2956" s="1" t="s">
        <v>459</v>
      </c>
      <c r="F2956" s="1" t="s">
        <v>504</v>
      </c>
    </row>
    <row r="2957" spans="1:6" x14ac:dyDescent="0.35">
      <c r="A2957">
        <v>164</v>
      </c>
      <c r="B2957" s="1" t="s">
        <v>106</v>
      </c>
      <c r="C2957" s="1" t="s">
        <v>337</v>
      </c>
      <c r="D2957">
        <v>192</v>
      </c>
      <c r="E2957" s="1" t="s">
        <v>478</v>
      </c>
      <c r="F2957" s="1" t="s">
        <v>1203</v>
      </c>
    </row>
    <row r="2958" spans="1:6" x14ac:dyDescent="0.35">
      <c r="A2958">
        <v>164</v>
      </c>
      <c r="B2958" s="1" t="s">
        <v>106</v>
      </c>
      <c r="C2958" s="1" t="s">
        <v>337</v>
      </c>
      <c r="D2958">
        <v>201</v>
      </c>
      <c r="E2958" s="1" t="s">
        <v>460</v>
      </c>
      <c r="F2958" s="1" t="s">
        <v>488</v>
      </c>
    </row>
    <row r="2959" spans="1:6" x14ac:dyDescent="0.35">
      <c r="A2959">
        <v>164</v>
      </c>
      <c r="B2959" s="1" t="s">
        <v>106</v>
      </c>
      <c r="C2959" s="1" t="s">
        <v>337</v>
      </c>
      <c r="D2959">
        <v>207</v>
      </c>
      <c r="E2959" s="1" t="s">
        <v>461</v>
      </c>
      <c r="F2959" s="1" t="s">
        <v>491</v>
      </c>
    </row>
    <row r="2960" spans="1:6" x14ac:dyDescent="0.35">
      <c r="A2960">
        <v>164</v>
      </c>
      <c r="B2960" s="1" t="s">
        <v>106</v>
      </c>
      <c r="C2960" s="1" t="s">
        <v>337</v>
      </c>
      <c r="D2960">
        <v>232</v>
      </c>
      <c r="E2960" s="1" t="s">
        <v>462</v>
      </c>
      <c r="F2960" s="1" t="s">
        <v>508</v>
      </c>
    </row>
    <row r="2961" spans="1:6" x14ac:dyDescent="0.35">
      <c r="A2961">
        <v>164</v>
      </c>
      <c r="B2961" s="1" t="s">
        <v>106</v>
      </c>
      <c r="C2961" s="1" t="s">
        <v>337</v>
      </c>
      <c r="D2961">
        <v>233</v>
      </c>
      <c r="E2961" s="1" t="s">
        <v>463</v>
      </c>
      <c r="F2961" s="1" t="s">
        <v>491</v>
      </c>
    </row>
    <row r="2962" spans="1:6" x14ac:dyDescent="0.35">
      <c r="A2962">
        <v>164</v>
      </c>
      <c r="B2962" s="1" t="s">
        <v>106</v>
      </c>
      <c r="C2962" s="1" t="s">
        <v>337</v>
      </c>
      <c r="D2962">
        <v>160</v>
      </c>
      <c r="E2962" s="1" t="s">
        <v>464</v>
      </c>
      <c r="F2962" s="1" t="s">
        <v>492</v>
      </c>
    </row>
    <row r="2963" spans="1:6" x14ac:dyDescent="0.35">
      <c r="A2963">
        <v>164</v>
      </c>
      <c r="B2963" s="1" t="s">
        <v>106</v>
      </c>
      <c r="C2963" s="1" t="s">
        <v>337</v>
      </c>
      <c r="D2963">
        <v>234</v>
      </c>
      <c r="E2963" s="1" t="s">
        <v>465</v>
      </c>
      <c r="F2963" s="1" t="s">
        <v>491</v>
      </c>
    </row>
    <row r="2964" spans="1:6" x14ac:dyDescent="0.35">
      <c r="A2964">
        <v>164</v>
      </c>
      <c r="B2964" s="1" t="s">
        <v>106</v>
      </c>
      <c r="C2964" s="1" t="s">
        <v>337</v>
      </c>
      <c r="D2964">
        <v>235</v>
      </c>
      <c r="E2964" s="1" t="s">
        <v>466</v>
      </c>
      <c r="F2964" s="1" t="s">
        <v>491</v>
      </c>
    </row>
    <row r="2965" spans="1:6" x14ac:dyDescent="0.35">
      <c r="A2965">
        <v>164</v>
      </c>
      <c r="B2965" s="1" t="s">
        <v>106</v>
      </c>
      <c r="C2965" s="1" t="s">
        <v>337</v>
      </c>
      <c r="D2965">
        <v>236</v>
      </c>
      <c r="E2965" s="1" t="s">
        <v>467</v>
      </c>
      <c r="F2965" s="1" t="s">
        <v>1204</v>
      </c>
    </row>
    <row r="2966" spans="1:6" x14ac:dyDescent="0.35">
      <c r="A2966">
        <v>164</v>
      </c>
      <c r="B2966" s="1" t="s">
        <v>106</v>
      </c>
      <c r="C2966" s="1" t="s">
        <v>337</v>
      </c>
      <c r="D2966">
        <v>253</v>
      </c>
      <c r="E2966" s="1" t="s">
        <v>469</v>
      </c>
      <c r="F2966" s="1" t="s">
        <v>508</v>
      </c>
    </row>
    <row r="2967" spans="1:6" x14ac:dyDescent="0.35">
      <c r="A2967">
        <v>164</v>
      </c>
      <c r="B2967" s="1" t="s">
        <v>106</v>
      </c>
      <c r="C2967" s="1" t="s">
        <v>337</v>
      </c>
      <c r="D2967">
        <v>238</v>
      </c>
      <c r="E2967" s="1" t="s">
        <v>470</v>
      </c>
      <c r="F2967" s="1" t="s">
        <v>488</v>
      </c>
    </row>
    <row r="2968" spans="1:6" x14ac:dyDescent="0.35">
      <c r="A2968">
        <v>164</v>
      </c>
      <c r="B2968" s="1" t="s">
        <v>106</v>
      </c>
      <c r="C2968" s="1" t="s">
        <v>337</v>
      </c>
      <c r="D2968">
        <v>239</v>
      </c>
      <c r="E2968" s="1" t="s">
        <v>471</v>
      </c>
      <c r="F2968" s="1" t="s">
        <v>1205</v>
      </c>
    </row>
    <row r="2969" spans="1:6" x14ac:dyDescent="0.35">
      <c r="A2969">
        <v>164</v>
      </c>
      <c r="B2969" s="1" t="s">
        <v>106</v>
      </c>
      <c r="C2969" s="1" t="s">
        <v>337</v>
      </c>
      <c r="D2969">
        <v>240</v>
      </c>
      <c r="E2969" s="1" t="s">
        <v>472</v>
      </c>
      <c r="F2969" s="1" t="s">
        <v>508</v>
      </c>
    </row>
    <row r="2970" spans="1:6" x14ac:dyDescent="0.35">
      <c r="A2970">
        <v>164</v>
      </c>
      <c r="B2970" s="1" t="s">
        <v>106</v>
      </c>
      <c r="C2970" s="1" t="s">
        <v>337</v>
      </c>
      <c r="D2970">
        <v>241</v>
      </c>
      <c r="E2970" s="1" t="s">
        <v>473</v>
      </c>
      <c r="F2970" s="1" t="s">
        <v>508</v>
      </c>
    </row>
    <row r="2971" spans="1:6" x14ac:dyDescent="0.35">
      <c r="A2971">
        <v>164</v>
      </c>
      <c r="B2971" s="1" t="s">
        <v>106</v>
      </c>
      <c r="C2971" s="1" t="s">
        <v>337</v>
      </c>
      <c r="D2971">
        <v>242</v>
      </c>
      <c r="E2971" s="1" t="s">
        <v>479</v>
      </c>
      <c r="F2971" s="1" t="s">
        <v>1206</v>
      </c>
    </row>
    <row r="2972" spans="1:6" x14ac:dyDescent="0.35">
      <c r="A2972">
        <v>164</v>
      </c>
      <c r="B2972" s="1" t="s">
        <v>106</v>
      </c>
      <c r="C2972" s="1" t="s">
        <v>337</v>
      </c>
      <c r="D2972">
        <v>243</v>
      </c>
      <c r="E2972" s="1" t="s">
        <v>474</v>
      </c>
      <c r="F2972" s="1" t="s">
        <v>491</v>
      </c>
    </row>
    <row r="2973" spans="1:6" x14ac:dyDescent="0.35">
      <c r="A2973">
        <v>164</v>
      </c>
      <c r="B2973" s="1" t="s">
        <v>106</v>
      </c>
      <c r="C2973" s="1" t="s">
        <v>337</v>
      </c>
      <c r="D2973">
        <v>244</v>
      </c>
      <c r="E2973" s="1" t="s">
        <v>481</v>
      </c>
      <c r="F2973" s="1" t="s">
        <v>1207</v>
      </c>
    </row>
    <row r="2974" spans="1:6" x14ac:dyDescent="0.35">
      <c r="A2974">
        <v>164</v>
      </c>
      <c r="B2974" s="1" t="s">
        <v>106</v>
      </c>
      <c r="C2974" s="1" t="s">
        <v>337</v>
      </c>
      <c r="D2974">
        <v>300</v>
      </c>
      <c r="E2974" s="1" t="s">
        <v>475</v>
      </c>
      <c r="F2974" s="1" t="s">
        <v>1208</v>
      </c>
    </row>
    <row r="2975" spans="1:6" x14ac:dyDescent="0.35">
      <c r="A2975">
        <v>118</v>
      </c>
      <c r="B2975" s="1" t="s">
        <v>152</v>
      </c>
      <c r="C2975" s="1" t="s">
        <v>376</v>
      </c>
      <c r="D2975">
        <v>84</v>
      </c>
      <c r="E2975" s="1" t="s">
        <v>449</v>
      </c>
      <c r="F2975" s="1" t="s">
        <v>483</v>
      </c>
    </row>
    <row r="2976" spans="1:6" x14ac:dyDescent="0.35">
      <c r="A2976">
        <v>163</v>
      </c>
      <c r="B2976" s="1" t="s">
        <v>107</v>
      </c>
      <c r="C2976" s="1" t="s">
        <v>338</v>
      </c>
      <c r="D2976">
        <v>263</v>
      </c>
      <c r="E2976" s="1" t="s">
        <v>448</v>
      </c>
      <c r="F2976" s="1" t="s">
        <v>1209</v>
      </c>
    </row>
    <row r="2977" spans="1:6" x14ac:dyDescent="0.35">
      <c r="A2977">
        <v>163</v>
      </c>
      <c r="B2977" s="1" t="s">
        <v>107</v>
      </c>
      <c r="C2977" s="1" t="s">
        <v>338</v>
      </c>
      <c r="D2977">
        <v>97</v>
      </c>
      <c r="E2977" s="1" t="s">
        <v>450</v>
      </c>
      <c r="F2977" s="1" t="s">
        <v>1211</v>
      </c>
    </row>
    <row r="2978" spans="1:6" x14ac:dyDescent="0.35">
      <c r="A2978">
        <v>163</v>
      </c>
      <c r="B2978" s="1" t="s">
        <v>107</v>
      </c>
      <c r="C2978" s="1" t="s">
        <v>338</v>
      </c>
      <c r="D2978">
        <v>177</v>
      </c>
      <c r="E2978" s="1" t="s">
        <v>451</v>
      </c>
      <c r="F2978" s="1" t="s">
        <v>485</v>
      </c>
    </row>
    <row r="2979" spans="1:6" x14ac:dyDescent="0.35">
      <c r="A2979">
        <v>163</v>
      </c>
      <c r="B2979" s="1" t="s">
        <v>107</v>
      </c>
      <c r="C2979" s="1" t="s">
        <v>338</v>
      </c>
      <c r="D2979">
        <v>178</v>
      </c>
      <c r="E2979" s="1" t="s">
        <v>452</v>
      </c>
      <c r="F2979" s="1" t="s">
        <v>1212</v>
      </c>
    </row>
    <row r="2980" spans="1:6" x14ac:dyDescent="0.35">
      <c r="A2980">
        <v>163</v>
      </c>
      <c r="B2980" s="1" t="s">
        <v>107</v>
      </c>
      <c r="C2980" s="1" t="s">
        <v>338</v>
      </c>
      <c r="D2980">
        <v>213</v>
      </c>
      <c r="E2980" s="1" t="s">
        <v>453</v>
      </c>
      <c r="F2980" s="1" t="s">
        <v>501</v>
      </c>
    </row>
    <row r="2981" spans="1:6" x14ac:dyDescent="0.35">
      <c r="A2981">
        <v>163</v>
      </c>
      <c r="B2981" s="1" t="s">
        <v>107</v>
      </c>
      <c r="C2981" s="1" t="s">
        <v>338</v>
      </c>
      <c r="D2981">
        <v>219</v>
      </c>
      <c r="E2981" s="1" t="s">
        <v>454</v>
      </c>
      <c r="F2981" s="1" t="s">
        <v>490</v>
      </c>
    </row>
    <row r="2982" spans="1:6" x14ac:dyDescent="0.35">
      <c r="A2982">
        <v>163</v>
      </c>
      <c r="B2982" s="1" t="s">
        <v>107</v>
      </c>
      <c r="C2982" s="1" t="s">
        <v>338</v>
      </c>
      <c r="D2982">
        <v>221</v>
      </c>
      <c r="E2982" s="1" t="s">
        <v>455</v>
      </c>
      <c r="F2982" s="1" t="s">
        <v>488</v>
      </c>
    </row>
    <row r="2983" spans="1:6" x14ac:dyDescent="0.35">
      <c r="A2983">
        <v>163</v>
      </c>
      <c r="B2983" s="1" t="s">
        <v>107</v>
      </c>
      <c r="C2983" s="1" t="s">
        <v>338</v>
      </c>
      <c r="D2983">
        <v>222</v>
      </c>
      <c r="E2983" s="1" t="s">
        <v>456</v>
      </c>
      <c r="F2983" s="1" t="s">
        <v>489</v>
      </c>
    </row>
    <row r="2984" spans="1:6" x14ac:dyDescent="0.35">
      <c r="A2984">
        <v>163</v>
      </c>
      <c r="B2984" s="1" t="s">
        <v>107</v>
      </c>
      <c r="C2984" s="1" t="s">
        <v>338</v>
      </c>
      <c r="D2984">
        <v>223</v>
      </c>
      <c r="E2984" s="1" t="s">
        <v>457</v>
      </c>
      <c r="F2984" s="1" t="s">
        <v>1213</v>
      </c>
    </row>
    <row r="2985" spans="1:6" x14ac:dyDescent="0.35">
      <c r="A2985">
        <v>163</v>
      </c>
      <c r="B2985" s="1" t="s">
        <v>107</v>
      </c>
      <c r="C2985" s="1" t="s">
        <v>338</v>
      </c>
      <c r="D2985">
        <v>224</v>
      </c>
      <c r="E2985" s="1" t="s">
        <v>458</v>
      </c>
      <c r="F2985" s="1" t="s">
        <v>490</v>
      </c>
    </row>
    <row r="2986" spans="1:6" x14ac:dyDescent="0.35">
      <c r="A2986">
        <v>163</v>
      </c>
      <c r="B2986" s="1" t="s">
        <v>107</v>
      </c>
      <c r="C2986" s="1" t="s">
        <v>338</v>
      </c>
      <c r="D2986">
        <v>226</v>
      </c>
      <c r="E2986" s="1" t="s">
        <v>477</v>
      </c>
      <c r="F2986" s="1" t="s">
        <v>489</v>
      </c>
    </row>
    <row r="2987" spans="1:6" x14ac:dyDescent="0.35">
      <c r="A2987">
        <v>163</v>
      </c>
      <c r="B2987" s="1" t="s">
        <v>107</v>
      </c>
      <c r="C2987" s="1" t="s">
        <v>338</v>
      </c>
      <c r="D2987">
        <v>191</v>
      </c>
      <c r="E2987" s="1" t="s">
        <v>459</v>
      </c>
      <c r="F2987" s="1" t="s">
        <v>490</v>
      </c>
    </row>
    <row r="2988" spans="1:6" x14ac:dyDescent="0.35">
      <c r="A2988">
        <v>163</v>
      </c>
      <c r="B2988" s="1" t="s">
        <v>107</v>
      </c>
      <c r="C2988" s="1" t="s">
        <v>338</v>
      </c>
      <c r="D2988">
        <v>201</v>
      </c>
      <c r="E2988" s="1" t="s">
        <v>460</v>
      </c>
      <c r="F2988" s="1" t="s">
        <v>491</v>
      </c>
    </row>
    <row r="2989" spans="1:6" x14ac:dyDescent="0.35">
      <c r="A2989">
        <v>163</v>
      </c>
      <c r="B2989" s="1" t="s">
        <v>107</v>
      </c>
      <c r="C2989" s="1" t="s">
        <v>338</v>
      </c>
      <c r="D2989">
        <v>201</v>
      </c>
      <c r="E2989" s="1" t="s">
        <v>460</v>
      </c>
      <c r="F2989" s="1" t="s">
        <v>508</v>
      </c>
    </row>
    <row r="2990" spans="1:6" x14ac:dyDescent="0.35">
      <c r="A2990">
        <v>163</v>
      </c>
      <c r="B2990" s="1" t="s">
        <v>107</v>
      </c>
      <c r="C2990" s="1" t="s">
        <v>338</v>
      </c>
      <c r="D2990">
        <v>201</v>
      </c>
      <c r="E2990" s="1" t="s">
        <v>460</v>
      </c>
      <c r="F2990" s="1" t="s">
        <v>488</v>
      </c>
    </row>
    <row r="2991" spans="1:6" x14ac:dyDescent="0.35">
      <c r="A2991">
        <v>163</v>
      </c>
      <c r="B2991" s="1" t="s">
        <v>107</v>
      </c>
      <c r="C2991" s="1" t="s">
        <v>338</v>
      </c>
      <c r="D2991">
        <v>201</v>
      </c>
      <c r="E2991" s="1" t="s">
        <v>460</v>
      </c>
      <c r="F2991" s="1" t="s">
        <v>489</v>
      </c>
    </row>
    <row r="2992" spans="1:6" x14ac:dyDescent="0.35">
      <c r="A2992">
        <v>163</v>
      </c>
      <c r="B2992" s="1" t="s">
        <v>107</v>
      </c>
      <c r="C2992" s="1" t="s">
        <v>338</v>
      </c>
      <c r="D2992">
        <v>207</v>
      </c>
      <c r="E2992" s="1" t="s">
        <v>461</v>
      </c>
      <c r="F2992" s="1" t="s">
        <v>489</v>
      </c>
    </row>
    <row r="2993" spans="1:6" x14ac:dyDescent="0.35">
      <c r="A2993">
        <v>163</v>
      </c>
      <c r="B2993" s="1" t="s">
        <v>107</v>
      </c>
      <c r="C2993" s="1" t="s">
        <v>338</v>
      </c>
      <c r="D2993">
        <v>208</v>
      </c>
      <c r="E2993" s="1" t="s">
        <v>480</v>
      </c>
      <c r="F2993" s="1" t="s">
        <v>1214</v>
      </c>
    </row>
    <row r="2994" spans="1:6" x14ac:dyDescent="0.35">
      <c r="A2994">
        <v>163</v>
      </c>
      <c r="B2994" s="1" t="s">
        <v>107</v>
      </c>
      <c r="C2994" s="1" t="s">
        <v>338</v>
      </c>
      <c r="D2994">
        <v>232</v>
      </c>
      <c r="E2994" s="1" t="s">
        <v>462</v>
      </c>
      <c r="F2994" s="1" t="s">
        <v>491</v>
      </c>
    </row>
    <row r="2995" spans="1:6" x14ac:dyDescent="0.35">
      <c r="A2995">
        <v>163</v>
      </c>
      <c r="B2995" s="1" t="s">
        <v>107</v>
      </c>
      <c r="C2995" s="1" t="s">
        <v>338</v>
      </c>
      <c r="D2995">
        <v>233</v>
      </c>
      <c r="E2995" s="1" t="s">
        <v>463</v>
      </c>
      <c r="F2995" s="1" t="s">
        <v>508</v>
      </c>
    </row>
    <row r="2996" spans="1:6" x14ac:dyDescent="0.35">
      <c r="A2996">
        <v>163</v>
      </c>
      <c r="B2996" s="1" t="s">
        <v>107</v>
      </c>
      <c r="C2996" s="1" t="s">
        <v>338</v>
      </c>
      <c r="D2996">
        <v>160</v>
      </c>
      <c r="E2996" s="1" t="s">
        <v>464</v>
      </c>
      <c r="F2996" s="1" t="s">
        <v>492</v>
      </c>
    </row>
    <row r="2997" spans="1:6" x14ac:dyDescent="0.35">
      <c r="A2997">
        <v>163</v>
      </c>
      <c r="B2997" s="1" t="s">
        <v>107</v>
      </c>
      <c r="C2997" s="1" t="s">
        <v>338</v>
      </c>
      <c r="D2997">
        <v>234</v>
      </c>
      <c r="E2997" s="1" t="s">
        <v>465</v>
      </c>
      <c r="F2997" s="1" t="s">
        <v>491</v>
      </c>
    </row>
    <row r="2998" spans="1:6" x14ac:dyDescent="0.35">
      <c r="A2998">
        <v>163</v>
      </c>
      <c r="B2998" s="1" t="s">
        <v>107</v>
      </c>
      <c r="C2998" s="1" t="s">
        <v>338</v>
      </c>
      <c r="D2998">
        <v>235</v>
      </c>
      <c r="E2998" s="1" t="s">
        <v>466</v>
      </c>
      <c r="F2998" s="1" t="s">
        <v>508</v>
      </c>
    </row>
    <row r="2999" spans="1:6" x14ac:dyDescent="0.35">
      <c r="A2999">
        <v>163</v>
      </c>
      <c r="B2999" s="1" t="s">
        <v>107</v>
      </c>
      <c r="C2999" s="1" t="s">
        <v>338</v>
      </c>
      <c r="D2999">
        <v>253</v>
      </c>
      <c r="E2999" s="1" t="s">
        <v>469</v>
      </c>
      <c r="F2999" s="1" t="s">
        <v>488</v>
      </c>
    </row>
    <row r="3000" spans="1:6" x14ac:dyDescent="0.35">
      <c r="A3000">
        <v>163</v>
      </c>
      <c r="B3000" s="1" t="s">
        <v>107</v>
      </c>
      <c r="C3000" s="1" t="s">
        <v>338</v>
      </c>
      <c r="D3000">
        <v>238</v>
      </c>
      <c r="E3000" s="1" t="s">
        <v>470</v>
      </c>
      <c r="F3000" s="1" t="s">
        <v>491</v>
      </c>
    </row>
    <row r="3001" spans="1:6" x14ac:dyDescent="0.35">
      <c r="A3001">
        <v>163</v>
      </c>
      <c r="B3001" s="1" t="s">
        <v>107</v>
      </c>
      <c r="C3001" s="1" t="s">
        <v>338</v>
      </c>
      <c r="D3001">
        <v>240</v>
      </c>
      <c r="E3001" s="1" t="s">
        <v>472</v>
      </c>
      <c r="F3001" s="1" t="s">
        <v>491</v>
      </c>
    </row>
    <row r="3002" spans="1:6" x14ac:dyDescent="0.35">
      <c r="A3002">
        <v>163</v>
      </c>
      <c r="B3002" s="1" t="s">
        <v>107</v>
      </c>
      <c r="C3002" s="1" t="s">
        <v>338</v>
      </c>
      <c r="D3002">
        <v>241</v>
      </c>
      <c r="E3002" s="1" t="s">
        <v>473</v>
      </c>
      <c r="F3002" s="1" t="s">
        <v>491</v>
      </c>
    </row>
    <row r="3003" spans="1:6" x14ac:dyDescent="0.35">
      <c r="A3003">
        <v>163</v>
      </c>
      <c r="B3003" s="1" t="s">
        <v>107</v>
      </c>
      <c r="C3003" s="1" t="s">
        <v>338</v>
      </c>
      <c r="D3003">
        <v>243</v>
      </c>
      <c r="E3003" s="1" t="s">
        <v>474</v>
      </c>
      <c r="F3003" s="1" t="s">
        <v>491</v>
      </c>
    </row>
    <row r="3004" spans="1:6" x14ac:dyDescent="0.35">
      <c r="A3004">
        <v>119</v>
      </c>
      <c r="B3004" s="1" t="s">
        <v>151</v>
      </c>
      <c r="C3004" s="1" t="s">
        <v>375</v>
      </c>
      <c r="D3004">
        <v>84</v>
      </c>
      <c r="E3004" s="1" t="s">
        <v>449</v>
      </c>
      <c r="F3004" s="1" t="s">
        <v>483</v>
      </c>
    </row>
    <row r="3005" spans="1:6" x14ac:dyDescent="0.35">
      <c r="A3005">
        <v>120</v>
      </c>
      <c r="B3005" s="1" t="s">
        <v>150</v>
      </c>
      <c r="C3005" s="1" t="s">
        <v>374</v>
      </c>
      <c r="D3005">
        <v>84</v>
      </c>
      <c r="E3005" s="1" t="s">
        <v>449</v>
      </c>
      <c r="F3005" s="1" t="s">
        <v>606</v>
      </c>
    </row>
    <row r="3006" spans="1:6" x14ac:dyDescent="0.35">
      <c r="A3006">
        <v>162</v>
      </c>
      <c r="B3006" s="1" t="s">
        <v>108</v>
      </c>
      <c r="C3006" s="1" t="s">
        <v>293</v>
      </c>
      <c r="D3006">
        <v>263</v>
      </c>
      <c r="E3006" s="1" t="s">
        <v>448</v>
      </c>
      <c r="F3006" s="1" t="s">
        <v>1215</v>
      </c>
    </row>
    <row r="3007" spans="1:6" x14ac:dyDescent="0.35">
      <c r="A3007">
        <v>162</v>
      </c>
      <c r="B3007" s="1" t="s">
        <v>108</v>
      </c>
      <c r="C3007" s="1" t="s">
        <v>293</v>
      </c>
      <c r="D3007">
        <v>97</v>
      </c>
      <c r="E3007" s="1" t="s">
        <v>450</v>
      </c>
      <c r="F3007" s="1" t="s">
        <v>1216</v>
      </c>
    </row>
    <row r="3008" spans="1:6" x14ac:dyDescent="0.35">
      <c r="A3008">
        <v>162</v>
      </c>
      <c r="B3008" s="1" t="s">
        <v>108</v>
      </c>
      <c r="C3008" s="1" t="s">
        <v>293</v>
      </c>
      <c r="D3008">
        <v>213</v>
      </c>
      <c r="E3008" s="1" t="s">
        <v>453</v>
      </c>
      <c r="F3008" s="1" t="s">
        <v>490</v>
      </c>
    </row>
    <row r="3009" spans="1:6" x14ac:dyDescent="0.35">
      <c r="A3009">
        <v>162</v>
      </c>
      <c r="B3009" s="1" t="s">
        <v>108</v>
      </c>
      <c r="C3009" s="1" t="s">
        <v>293</v>
      </c>
      <c r="D3009">
        <v>219</v>
      </c>
      <c r="E3009" s="1" t="s">
        <v>454</v>
      </c>
      <c r="F3009" s="1" t="s">
        <v>489</v>
      </c>
    </row>
    <row r="3010" spans="1:6" x14ac:dyDescent="0.35">
      <c r="A3010">
        <v>162</v>
      </c>
      <c r="B3010" s="1" t="s">
        <v>108</v>
      </c>
      <c r="C3010" s="1" t="s">
        <v>293</v>
      </c>
      <c r="D3010">
        <v>221</v>
      </c>
      <c r="E3010" s="1" t="s">
        <v>455</v>
      </c>
      <c r="F3010" s="1" t="s">
        <v>489</v>
      </c>
    </row>
    <row r="3011" spans="1:6" x14ac:dyDescent="0.35">
      <c r="A3011">
        <v>162</v>
      </c>
      <c r="B3011" s="1" t="s">
        <v>108</v>
      </c>
      <c r="C3011" s="1" t="s">
        <v>293</v>
      </c>
      <c r="D3011">
        <v>222</v>
      </c>
      <c r="E3011" s="1" t="s">
        <v>456</v>
      </c>
      <c r="F3011" s="1" t="s">
        <v>490</v>
      </c>
    </row>
    <row r="3012" spans="1:6" x14ac:dyDescent="0.35">
      <c r="A3012">
        <v>162</v>
      </c>
      <c r="B3012" s="1" t="s">
        <v>108</v>
      </c>
      <c r="C3012" s="1" t="s">
        <v>293</v>
      </c>
      <c r="D3012">
        <v>223</v>
      </c>
      <c r="E3012" s="1" t="s">
        <v>457</v>
      </c>
      <c r="F3012" s="1" t="s">
        <v>574</v>
      </c>
    </row>
    <row r="3013" spans="1:6" x14ac:dyDescent="0.35">
      <c r="A3013">
        <v>162</v>
      </c>
      <c r="B3013" s="1" t="s">
        <v>108</v>
      </c>
      <c r="C3013" s="1" t="s">
        <v>293</v>
      </c>
      <c r="D3013">
        <v>224</v>
      </c>
      <c r="E3013" s="1" t="s">
        <v>458</v>
      </c>
      <c r="F3013" s="1" t="s">
        <v>489</v>
      </c>
    </row>
    <row r="3014" spans="1:6" x14ac:dyDescent="0.35">
      <c r="A3014">
        <v>162</v>
      </c>
      <c r="B3014" s="1" t="s">
        <v>108</v>
      </c>
      <c r="C3014" s="1" t="s">
        <v>293</v>
      </c>
      <c r="D3014">
        <v>191</v>
      </c>
      <c r="E3014" s="1" t="s">
        <v>459</v>
      </c>
      <c r="F3014" s="1" t="s">
        <v>489</v>
      </c>
    </row>
    <row r="3015" spans="1:6" x14ac:dyDescent="0.35">
      <c r="A3015">
        <v>162</v>
      </c>
      <c r="B3015" s="1" t="s">
        <v>108</v>
      </c>
      <c r="C3015" s="1" t="s">
        <v>293</v>
      </c>
      <c r="D3015">
        <v>201</v>
      </c>
      <c r="E3015" s="1" t="s">
        <v>460</v>
      </c>
      <c r="F3015" s="1" t="s">
        <v>508</v>
      </c>
    </row>
    <row r="3016" spans="1:6" x14ac:dyDescent="0.35">
      <c r="A3016">
        <v>162</v>
      </c>
      <c r="B3016" s="1" t="s">
        <v>108</v>
      </c>
      <c r="C3016" s="1" t="s">
        <v>293</v>
      </c>
      <c r="D3016">
        <v>201</v>
      </c>
      <c r="E3016" s="1" t="s">
        <v>460</v>
      </c>
      <c r="F3016" s="1" t="s">
        <v>489</v>
      </c>
    </row>
    <row r="3017" spans="1:6" x14ac:dyDescent="0.35">
      <c r="A3017">
        <v>162</v>
      </c>
      <c r="B3017" s="1" t="s">
        <v>108</v>
      </c>
      <c r="C3017" s="1" t="s">
        <v>293</v>
      </c>
      <c r="D3017">
        <v>207</v>
      </c>
      <c r="E3017" s="1" t="s">
        <v>461</v>
      </c>
      <c r="F3017" s="1" t="s">
        <v>488</v>
      </c>
    </row>
    <row r="3018" spans="1:6" x14ac:dyDescent="0.35">
      <c r="A3018">
        <v>162</v>
      </c>
      <c r="B3018" s="1" t="s">
        <v>108</v>
      </c>
      <c r="C3018" s="1" t="s">
        <v>293</v>
      </c>
      <c r="D3018">
        <v>232</v>
      </c>
      <c r="E3018" s="1" t="s">
        <v>462</v>
      </c>
      <c r="F3018" s="1" t="s">
        <v>491</v>
      </c>
    </row>
    <row r="3019" spans="1:6" x14ac:dyDescent="0.35">
      <c r="A3019">
        <v>162</v>
      </c>
      <c r="B3019" s="1" t="s">
        <v>108</v>
      </c>
      <c r="C3019" s="1" t="s">
        <v>293</v>
      </c>
      <c r="D3019">
        <v>233</v>
      </c>
      <c r="E3019" s="1" t="s">
        <v>463</v>
      </c>
      <c r="F3019" s="1" t="s">
        <v>491</v>
      </c>
    </row>
    <row r="3020" spans="1:6" x14ac:dyDescent="0.35">
      <c r="A3020">
        <v>162</v>
      </c>
      <c r="B3020" s="1" t="s">
        <v>108</v>
      </c>
      <c r="C3020" s="1" t="s">
        <v>293</v>
      </c>
      <c r="D3020">
        <v>160</v>
      </c>
      <c r="E3020" s="1" t="s">
        <v>464</v>
      </c>
      <c r="F3020" s="1" t="s">
        <v>492</v>
      </c>
    </row>
    <row r="3021" spans="1:6" x14ac:dyDescent="0.35">
      <c r="A3021">
        <v>162</v>
      </c>
      <c r="B3021" s="1" t="s">
        <v>108</v>
      </c>
      <c r="C3021" s="1" t="s">
        <v>293</v>
      </c>
      <c r="D3021">
        <v>234</v>
      </c>
      <c r="E3021" s="1" t="s">
        <v>465</v>
      </c>
      <c r="F3021" s="1" t="s">
        <v>491</v>
      </c>
    </row>
    <row r="3022" spans="1:6" x14ac:dyDescent="0.35">
      <c r="A3022">
        <v>162</v>
      </c>
      <c r="B3022" s="1" t="s">
        <v>108</v>
      </c>
      <c r="C3022" s="1" t="s">
        <v>293</v>
      </c>
      <c r="D3022">
        <v>235</v>
      </c>
      <c r="E3022" s="1" t="s">
        <v>466</v>
      </c>
      <c r="F3022" s="1" t="s">
        <v>488</v>
      </c>
    </row>
    <row r="3023" spans="1:6" x14ac:dyDescent="0.35">
      <c r="A3023">
        <v>162</v>
      </c>
      <c r="B3023" s="1" t="s">
        <v>108</v>
      </c>
      <c r="C3023" s="1" t="s">
        <v>293</v>
      </c>
      <c r="D3023">
        <v>236</v>
      </c>
      <c r="E3023" s="1" t="s">
        <v>467</v>
      </c>
      <c r="F3023" s="1" t="s">
        <v>1217</v>
      </c>
    </row>
    <row r="3024" spans="1:6" x14ac:dyDescent="0.35">
      <c r="A3024">
        <v>162</v>
      </c>
      <c r="B3024" s="1" t="s">
        <v>108</v>
      </c>
      <c r="C3024" s="1" t="s">
        <v>293</v>
      </c>
      <c r="D3024">
        <v>253</v>
      </c>
      <c r="E3024" s="1" t="s">
        <v>469</v>
      </c>
      <c r="F3024" s="1" t="s">
        <v>488</v>
      </c>
    </row>
    <row r="3025" spans="1:6" x14ac:dyDescent="0.35">
      <c r="A3025">
        <v>162</v>
      </c>
      <c r="B3025" s="1" t="s">
        <v>108</v>
      </c>
      <c r="C3025" s="1" t="s">
        <v>293</v>
      </c>
      <c r="D3025">
        <v>238</v>
      </c>
      <c r="E3025" s="1" t="s">
        <v>470</v>
      </c>
      <c r="F3025" s="1" t="s">
        <v>508</v>
      </c>
    </row>
    <row r="3026" spans="1:6" x14ac:dyDescent="0.35">
      <c r="A3026">
        <v>162</v>
      </c>
      <c r="B3026" s="1" t="s">
        <v>108</v>
      </c>
      <c r="C3026" s="1" t="s">
        <v>293</v>
      </c>
      <c r="D3026">
        <v>239</v>
      </c>
      <c r="E3026" s="1" t="s">
        <v>471</v>
      </c>
      <c r="F3026" s="1" t="s">
        <v>1218</v>
      </c>
    </row>
    <row r="3027" spans="1:6" x14ac:dyDescent="0.35">
      <c r="A3027">
        <v>162</v>
      </c>
      <c r="B3027" s="1" t="s">
        <v>108</v>
      </c>
      <c r="C3027" s="1" t="s">
        <v>293</v>
      </c>
      <c r="D3027">
        <v>240</v>
      </c>
      <c r="E3027" s="1" t="s">
        <v>472</v>
      </c>
      <c r="F3027" s="1" t="s">
        <v>491</v>
      </c>
    </row>
    <row r="3028" spans="1:6" x14ac:dyDescent="0.35">
      <c r="A3028">
        <v>162</v>
      </c>
      <c r="B3028" s="1" t="s">
        <v>108</v>
      </c>
      <c r="C3028" s="1" t="s">
        <v>293</v>
      </c>
      <c r="D3028">
        <v>241</v>
      </c>
      <c r="E3028" s="1" t="s">
        <v>473</v>
      </c>
      <c r="F3028" s="1" t="s">
        <v>491</v>
      </c>
    </row>
    <row r="3029" spans="1:6" x14ac:dyDescent="0.35">
      <c r="A3029">
        <v>162</v>
      </c>
      <c r="B3029" s="1" t="s">
        <v>108</v>
      </c>
      <c r="C3029" s="1" t="s">
        <v>293</v>
      </c>
      <c r="D3029">
        <v>243</v>
      </c>
      <c r="E3029" s="1" t="s">
        <v>474</v>
      </c>
      <c r="F3029" s="1" t="s">
        <v>491</v>
      </c>
    </row>
    <row r="3030" spans="1:6" x14ac:dyDescent="0.35">
      <c r="A3030">
        <v>161</v>
      </c>
      <c r="B3030" s="1" t="s">
        <v>109</v>
      </c>
      <c r="C3030" s="1" t="s">
        <v>339</v>
      </c>
      <c r="D3030">
        <v>263</v>
      </c>
      <c r="E3030" s="1" t="s">
        <v>448</v>
      </c>
      <c r="F3030" s="1" t="s">
        <v>1219</v>
      </c>
    </row>
    <row r="3031" spans="1:6" x14ac:dyDescent="0.35">
      <c r="A3031">
        <v>161</v>
      </c>
      <c r="B3031" s="1" t="s">
        <v>109</v>
      </c>
      <c r="C3031" s="1" t="s">
        <v>339</v>
      </c>
      <c r="D3031">
        <v>97</v>
      </c>
      <c r="E3031" s="1" t="s">
        <v>450</v>
      </c>
      <c r="F3031" s="1" t="s">
        <v>1220</v>
      </c>
    </row>
    <row r="3032" spans="1:6" x14ac:dyDescent="0.35">
      <c r="A3032">
        <v>161</v>
      </c>
      <c r="B3032" s="1" t="s">
        <v>109</v>
      </c>
      <c r="C3032" s="1" t="s">
        <v>339</v>
      </c>
      <c r="D3032">
        <v>177</v>
      </c>
      <c r="E3032" s="1" t="s">
        <v>451</v>
      </c>
      <c r="F3032" s="1" t="s">
        <v>485</v>
      </c>
    </row>
    <row r="3033" spans="1:6" x14ac:dyDescent="0.35">
      <c r="A3033">
        <v>161</v>
      </c>
      <c r="B3033" s="1" t="s">
        <v>109</v>
      </c>
      <c r="C3033" s="1" t="s">
        <v>339</v>
      </c>
      <c r="D3033">
        <v>178</v>
      </c>
      <c r="E3033" s="1" t="s">
        <v>452</v>
      </c>
      <c r="F3033" s="1" t="s">
        <v>716</v>
      </c>
    </row>
    <row r="3034" spans="1:6" x14ac:dyDescent="0.35">
      <c r="A3034">
        <v>161</v>
      </c>
      <c r="B3034" s="1" t="s">
        <v>109</v>
      </c>
      <c r="C3034" s="1" t="s">
        <v>339</v>
      </c>
      <c r="D3034">
        <v>213</v>
      </c>
      <c r="E3034" s="1" t="s">
        <v>453</v>
      </c>
      <c r="F3034" s="1" t="s">
        <v>491</v>
      </c>
    </row>
    <row r="3035" spans="1:6" x14ac:dyDescent="0.35">
      <c r="A3035">
        <v>161</v>
      </c>
      <c r="B3035" s="1" t="s">
        <v>109</v>
      </c>
      <c r="C3035" s="1" t="s">
        <v>339</v>
      </c>
      <c r="D3035">
        <v>213</v>
      </c>
      <c r="E3035" s="1" t="s">
        <v>453</v>
      </c>
      <c r="F3035" s="1" t="s">
        <v>490</v>
      </c>
    </row>
    <row r="3036" spans="1:6" x14ac:dyDescent="0.35">
      <c r="A3036">
        <v>161</v>
      </c>
      <c r="B3036" s="1" t="s">
        <v>109</v>
      </c>
      <c r="C3036" s="1" t="s">
        <v>339</v>
      </c>
      <c r="D3036">
        <v>220</v>
      </c>
      <c r="E3036" s="1" t="s">
        <v>476</v>
      </c>
      <c r="F3036" s="1" t="s">
        <v>1221</v>
      </c>
    </row>
    <row r="3037" spans="1:6" x14ac:dyDescent="0.35">
      <c r="A3037">
        <v>161</v>
      </c>
      <c r="B3037" s="1" t="s">
        <v>109</v>
      </c>
      <c r="C3037" s="1" t="s">
        <v>339</v>
      </c>
      <c r="D3037">
        <v>221</v>
      </c>
      <c r="E3037" s="1" t="s">
        <v>455</v>
      </c>
      <c r="F3037" s="1" t="s">
        <v>489</v>
      </c>
    </row>
    <row r="3038" spans="1:6" x14ac:dyDescent="0.35">
      <c r="A3038">
        <v>161</v>
      </c>
      <c r="B3038" s="1" t="s">
        <v>109</v>
      </c>
      <c r="C3038" s="1" t="s">
        <v>339</v>
      </c>
      <c r="D3038">
        <v>222</v>
      </c>
      <c r="E3038" s="1" t="s">
        <v>456</v>
      </c>
      <c r="F3038" s="1" t="s">
        <v>490</v>
      </c>
    </row>
    <row r="3039" spans="1:6" x14ac:dyDescent="0.35">
      <c r="A3039">
        <v>161</v>
      </c>
      <c r="B3039" s="1" t="s">
        <v>109</v>
      </c>
      <c r="C3039" s="1" t="s">
        <v>339</v>
      </c>
      <c r="D3039">
        <v>223</v>
      </c>
      <c r="E3039" s="1" t="s">
        <v>457</v>
      </c>
      <c r="F3039" s="1" t="s">
        <v>583</v>
      </c>
    </row>
    <row r="3040" spans="1:6" x14ac:dyDescent="0.35">
      <c r="A3040">
        <v>161</v>
      </c>
      <c r="B3040" s="1" t="s">
        <v>109</v>
      </c>
      <c r="C3040" s="1" t="s">
        <v>339</v>
      </c>
      <c r="D3040">
        <v>224</v>
      </c>
      <c r="E3040" s="1" t="s">
        <v>458</v>
      </c>
      <c r="F3040" s="1" t="s">
        <v>491</v>
      </c>
    </row>
    <row r="3041" spans="1:6" x14ac:dyDescent="0.35">
      <c r="A3041">
        <v>161</v>
      </c>
      <c r="B3041" s="1" t="s">
        <v>109</v>
      </c>
      <c r="C3041" s="1" t="s">
        <v>339</v>
      </c>
      <c r="D3041">
        <v>224</v>
      </c>
      <c r="E3041" s="1" t="s">
        <v>458</v>
      </c>
      <c r="F3041" s="1" t="s">
        <v>508</v>
      </c>
    </row>
    <row r="3042" spans="1:6" x14ac:dyDescent="0.35">
      <c r="A3042">
        <v>161</v>
      </c>
      <c r="B3042" s="1" t="s">
        <v>109</v>
      </c>
      <c r="C3042" s="1" t="s">
        <v>339</v>
      </c>
      <c r="D3042">
        <v>225</v>
      </c>
      <c r="E3042" s="1" t="s">
        <v>476</v>
      </c>
      <c r="F3042" s="1" t="s">
        <v>1222</v>
      </c>
    </row>
    <row r="3043" spans="1:6" x14ac:dyDescent="0.35">
      <c r="A3043">
        <v>161</v>
      </c>
      <c r="B3043" s="1" t="s">
        <v>109</v>
      </c>
      <c r="C3043" s="1" t="s">
        <v>339</v>
      </c>
      <c r="D3043">
        <v>191</v>
      </c>
      <c r="E3043" s="1" t="s">
        <v>459</v>
      </c>
      <c r="F3043" s="1" t="s">
        <v>491</v>
      </c>
    </row>
    <row r="3044" spans="1:6" x14ac:dyDescent="0.35">
      <c r="A3044">
        <v>161</v>
      </c>
      <c r="B3044" s="1" t="s">
        <v>109</v>
      </c>
      <c r="C3044" s="1" t="s">
        <v>339</v>
      </c>
      <c r="D3044">
        <v>201</v>
      </c>
      <c r="E3044" s="1" t="s">
        <v>460</v>
      </c>
      <c r="F3044" s="1" t="s">
        <v>488</v>
      </c>
    </row>
    <row r="3045" spans="1:6" x14ac:dyDescent="0.35">
      <c r="A3045">
        <v>161</v>
      </c>
      <c r="B3045" s="1" t="s">
        <v>109</v>
      </c>
      <c r="C3045" s="1" t="s">
        <v>339</v>
      </c>
      <c r="D3045">
        <v>201</v>
      </c>
      <c r="E3045" s="1" t="s">
        <v>460</v>
      </c>
      <c r="F3045" s="1" t="s">
        <v>489</v>
      </c>
    </row>
    <row r="3046" spans="1:6" x14ac:dyDescent="0.35">
      <c r="A3046">
        <v>161</v>
      </c>
      <c r="B3046" s="1" t="s">
        <v>109</v>
      </c>
      <c r="C3046" s="1" t="s">
        <v>339</v>
      </c>
      <c r="D3046">
        <v>207</v>
      </c>
      <c r="E3046" s="1" t="s">
        <v>461</v>
      </c>
      <c r="F3046" s="1" t="s">
        <v>508</v>
      </c>
    </row>
    <row r="3047" spans="1:6" x14ac:dyDescent="0.35">
      <c r="A3047">
        <v>161</v>
      </c>
      <c r="B3047" s="1" t="s">
        <v>109</v>
      </c>
      <c r="C3047" s="1" t="s">
        <v>339</v>
      </c>
      <c r="D3047">
        <v>208</v>
      </c>
      <c r="E3047" s="1" t="s">
        <v>480</v>
      </c>
      <c r="F3047" s="1" t="s">
        <v>1223</v>
      </c>
    </row>
    <row r="3048" spans="1:6" x14ac:dyDescent="0.35">
      <c r="A3048">
        <v>161</v>
      </c>
      <c r="B3048" s="1" t="s">
        <v>109</v>
      </c>
      <c r="C3048" s="1" t="s">
        <v>339</v>
      </c>
      <c r="D3048">
        <v>232</v>
      </c>
      <c r="E3048" s="1" t="s">
        <v>462</v>
      </c>
      <c r="F3048" s="1" t="s">
        <v>491</v>
      </c>
    </row>
    <row r="3049" spans="1:6" x14ac:dyDescent="0.35">
      <c r="A3049">
        <v>161</v>
      </c>
      <c r="B3049" s="1" t="s">
        <v>109</v>
      </c>
      <c r="C3049" s="1" t="s">
        <v>339</v>
      </c>
      <c r="D3049">
        <v>233</v>
      </c>
      <c r="E3049" s="1" t="s">
        <v>463</v>
      </c>
      <c r="F3049" s="1" t="s">
        <v>491</v>
      </c>
    </row>
    <row r="3050" spans="1:6" x14ac:dyDescent="0.35">
      <c r="A3050">
        <v>161</v>
      </c>
      <c r="B3050" s="1" t="s">
        <v>109</v>
      </c>
      <c r="C3050" s="1" t="s">
        <v>339</v>
      </c>
      <c r="D3050">
        <v>160</v>
      </c>
      <c r="E3050" s="1" t="s">
        <v>464</v>
      </c>
      <c r="F3050" s="1" t="s">
        <v>492</v>
      </c>
    </row>
    <row r="3051" spans="1:6" x14ac:dyDescent="0.35">
      <c r="A3051">
        <v>161</v>
      </c>
      <c r="B3051" s="1" t="s">
        <v>109</v>
      </c>
      <c r="C3051" s="1" t="s">
        <v>339</v>
      </c>
      <c r="D3051">
        <v>234</v>
      </c>
      <c r="E3051" s="1" t="s">
        <v>465</v>
      </c>
      <c r="F3051" s="1" t="s">
        <v>508</v>
      </c>
    </row>
    <row r="3052" spans="1:6" x14ac:dyDescent="0.35">
      <c r="A3052">
        <v>161</v>
      </c>
      <c r="B3052" s="1" t="s">
        <v>109</v>
      </c>
      <c r="C3052" s="1" t="s">
        <v>339</v>
      </c>
      <c r="D3052">
        <v>235</v>
      </c>
      <c r="E3052" s="1" t="s">
        <v>466</v>
      </c>
      <c r="F3052" s="1" t="s">
        <v>508</v>
      </c>
    </row>
    <row r="3053" spans="1:6" x14ac:dyDescent="0.35">
      <c r="A3053">
        <v>161</v>
      </c>
      <c r="B3053" s="1" t="s">
        <v>109</v>
      </c>
      <c r="C3053" s="1" t="s">
        <v>339</v>
      </c>
      <c r="D3053">
        <v>236</v>
      </c>
      <c r="E3053" s="1" t="s">
        <v>467</v>
      </c>
      <c r="F3053" s="1" t="s">
        <v>1224</v>
      </c>
    </row>
    <row r="3054" spans="1:6" x14ac:dyDescent="0.35">
      <c r="A3054">
        <v>161</v>
      </c>
      <c r="B3054" s="1" t="s">
        <v>109</v>
      </c>
      <c r="C3054" s="1" t="s">
        <v>339</v>
      </c>
      <c r="D3054">
        <v>237</v>
      </c>
      <c r="E3054" s="1" t="s">
        <v>468</v>
      </c>
      <c r="F3054" s="1" t="s">
        <v>1225</v>
      </c>
    </row>
    <row r="3055" spans="1:6" x14ac:dyDescent="0.35">
      <c r="A3055">
        <v>161</v>
      </c>
      <c r="B3055" s="1" t="s">
        <v>109</v>
      </c>
      <c r="C3055" s="1" t="s">
        <v>339</v>
      </c>
      <c r="D3055">
        <v>253</v>
      </c>
      <c r="E3055" s="1" t="s">
        <v>469</v>
      </c>
      <c r="F3055" s="1" t="s">
        <v>491</v>
      </c>
    </row>
    <row r="3056" spans="1:6" x14ac:dyDescent="0.35">
      <c r="A3056">
        <v>161</v>
      </c>
      <c r="B3056" s="1" t="s">
        <v>109</v>
      </c>
      <c r="C3056" s="1" t="s">
        <v>339</v>
      </c>
      <c r="D3056">
        <v>254</v>
      </c>
      <c r="E3056" s="1" t="s">
        <v>479</v>
      </c>
      <c r="F3056" s="1" t="s">
        <v>1226</v>
      </c>
    </row>
    <row r="3057" spans="1:6" x14ac:dyDescent="0.35">
      <c r="A3057">
        <v>161</v>
      </c>
      <c r="B3057" s="1" t="s">
        <v>109</v>
      </c>
      <c r="C3057" s="1" t="s">
        <v>339</v>
      </c>
      <c r="D3057">
        <v>238</v>
      </c>
      <c r="E3057" s="1" t="s">
        <v>470</v>
      </c>
      <c r="F3057" s="1" t="s">
        <v>488</v>
      </c>
    </row>
    <row r="3058" spans="1:6" x14ac:dyDescent="0.35">
      <c r="A3058">
        <v>161</v>
      </c>
      <c r="B3058" s="1" t="s">
        <v>109</v>
      </c>
      <c r="C3058" s="1" t="s">
        <v>339</v>
      </c>
      <c r="D3058">
        <v>239</v>
      </c>
      <c r="E3058" s="1" t="s">
        <v>471</v>
      </c>
      <c r="F3058" s="1" t="s">
        <v>1227</v>
      </c>
    </row>
    <row r="3059" spans="1:6" x14ac:dyDescent="0.35">
      <c r="A3059">
        <v>161</v>
      </c>
      <c r="B3059" s="1" t="s">
        <v>109</v>
      </c>
      <c r="C3059" s="1" t="s">
        <v>339</v>
      </c>
      <c r="D3059">
        <v>240</v>
      </c>
      <c r="E3059" s="1" t="s">
        <v>472</v>
      </c>
      <c r="F3059" s="1" t="s">
        <v>491</v>
      </c>
    </row>
    <row r="3060" spans="1:6" x14ac:dyDescent="0.35">
      <c r="A3060">
        <v>161</v>
      </c>
      <c r="B3060" s="1" t="s">
        <v>109</v>
      </c>
      <c r="C3060" s="1" t="s">
        <v>339</v>
      </c>
      <c r="D3060">
        <v>241</v>
      </c>
      <c r="E3060" s="1" t="s">
        <v>473</v>
      </c>
      <c r="F3060" s="1" t="s">
        <v>508</v>
      </c>
    </row>
    <row r="3061" spans="1:6" x14ac:dyDescent="0.35">
      <c r="A3061">
        <v>161</v>
      </c>
      <c r="B3061" s="1" t="s">
        <v>109</v>
      </c>
      <c r="C3061" s="1" t="s">
        <v>339</v>
      </c>
      <c r="D3061">
        <v>242</v>
      </c>
      <c r="E3061" s="1" t="s">
        <v>479</v>
      </c>
      <c r="F3061" s="1" t="s">
        <v>1228</v>
      </c>
    </row>
    <row r="3062" spans="1:6" x14ac:dyDescent="0.35">
      <c r="A3062">
        <v>161</v>
      </c>
      <c r="B3062" s="1" t="s">
        <v>109</v>
      </c>
      <c r="C3062" s="1" t="s">
        <v>339</v>
      </c>
      <c r="D3062">
        <v>243</v>
      </c>
      <c r="E3062" s="1" t="s">
        <v>474</v>
      </c>
      <c r="F3062" s="1" t="s">
        <v>508</v>
      </c>
    </row>
    <row r="3063" spans="1:6" x14ac:dyDescent="0.35">
      <c r="A3063">
        <v>161</v>
      </c>
      <c r="B3063" s="1" t="s">
        <v>109</v>
      </c>
      <c r="C3063" s="1" t="s">
        <v>339</v>
      </c>
      <c r="D3063">
        <v>244</v>
      </c>
      <c r="E3063" s="1" t="s">
        <v>481</v>
      </c>
      <c r="F3063" s="1" t="s">
        <v>1229</v>
      </c>
    </row>
    <row r="3064" spans="1:6" x14ac:dyDescent="0.35">
      <c r="A3064">
        <v>161</v>
      </c>
      <c r="B3064" s="1" t="s">
        <v>109</v>
      </c>
      <c r="C3064" s="1" t="s">
        <v>339</v>
      </c>
      <c r="D3064">
        <v>300</v>
      </c>
      <c r="E3064" s="1" t="s">
        <v>475</v>
      </c>
      <c r="F3064" s="1" t="s">
        <v>1230</v>
      </c>
    </row>
    <row r="3065" spans="1:6" x14ac:dyDescent="0.35">
      <c r="A3065">
        <v>121</v>
      </c>
      <c r="B3065" s="1" t="s">
        <v>149</v>
      </c>
      <c r="C3065" s="1" t="s">
        <v>373</v>
      </c>
      <c r="D3065">
        <v>84</v>
      </c>
      <c r="E3065" s="1" t="s">
        <v>449</v>
      </c>
      <c r="F3065" s="1" t="s">
        <v>483</v>
      </c>
    </row>
    <row r="3066" spans="1:6" x14ac:dyDescent="0.35">
      <c r="A3066">
        <v>122</v>
      </c>
      <c r="B3066" s="1" t="s">
        <v>148</v>
      </c>
      <c r="C3066" s="1" t="s">
        <v>372</v>
      </c>
      <c r="D3066">
        <v>84</v>
      </c>
      <c r="E3066" s="1" t="s">
        <v>449</v>
      </c>
      <c r="F3066" s="1" t="s">
        <v>483</v>
      </c>
    </row>
    <row r="3067" spans="1:6" x14ac:dyDescent="0.35">
      <c r="A3067">
        <v>160</v>
      </c>
      <c r="B3067" s="1" t="s">
        <v>110</v>
      </c>
      <c r="C3067" s="1" t="s">
        <v>263</v>
      </c>
      <c r="D3067">
        <v>263</v>
      </c>
      <c r="E3067" s="1" t="s">
        <v>448</v>
      </c>
      <c r="F3067" s="1" t="s">
        <v>1231</v>
      </c>
    </row>
    <row r="3068" spans="1:6" x14ac:dyDescent="0.35">
      <c r="A3068">
        <v>160</v>
      </c>
      <c r="B3068" s="1" t="s">
        <v>110</v>
      </c>
      <c r="C3068" s="1" t="s">
        <v>263</v>
      </c>
      <c r="D3068">
        <v>97</v>
      </c>
      <c r="E3068" s="1" t="s">
        <v>450</v>
      </c>
      <c r="F3068" s="1" t="s">
        <v>1232</v>
      </c>
    </row>
    <row r="3069" spans="1:6" x14ac:dyDescent="0.35">
      <c r="A3069">
        <v>160</v>
      </c>
      <c r="B3069" s="1" t="s">
        <v>110</v>
      </c>
      <c r="C3069" s="1" t="s">
        <v>263</v>
      </c>
      <c r="D3069">
        <v>177</v>
      </c>
      <c r="E3069" s="1" t="s">
        <v>451</v>
      </c>
      <c r="F3069" s="1" t="s">
        <v>485</v>
      </c>
    </row>
    <row r="3070" spans="1:6" x14ac:dyDescent="0.35">
      <c r="A3070">
        <v>160</v>
      </c>
      <c r="B3070" s="1" t="s">
        <v>110</v>
      </c>
      <c r="C3070" s="1" t="s">
        <v>263</v>
      </c>
      <c r="D3070">
        <v>178</v>
      </c>
      <c r="E3070" s="1" t="s">
        <v>452</v>
      </c>
      <c r="F3070" s="1" t="s">
        <v>677</v>
      </c>
    </row>
    <row r="3071" spans="1:6" x14ac:dyDescent="0.35">
      <c r="A3071">
        <v>160</v>
      </c>
      <c r="B3071" s="1" t="s">
        <v>110</v>
      </c>
      <c r="C3071" s="1" t="s">
        <v>263</v>
      </c>
      <c r="D3071">
        <v>213</v>
      </c>
      <c r="E3071" s="1" t="s">
        <v>453</v>
      </c>
      <c r="F3071" s="1" t="s">
        <v>490</v>
      </c>
    </row>
    <row r="3072" spans="1:6" x14ac:dyDescent="0.35">
      <c r="A3072">
        <v>160</v>
      </c>
      <c r="B3072" s="1" t="s">
        <v>110</v>
      </c>
      <c r="C3072" s="1" t="s">
        <v>263</v>
      </c>
      <c r="D3072">
        <v>219</v>
      </c>
      <c r="E3072" s="1" t="s">
        <v>454</v>
      </c>
      <c r="F3072" s="1" t="s">
        <v>491</v>
      </c>
    </row>
    <row r="3073" spans="1:6" x14ac:dyDescent="0.35">
      <c r="A3073">
        <v>160</v>
      </c>
      <c r="B3073" s="1" t="s">
        <v>110</v>
      </c>
      <c r="C3073" s="1" t="s">
        <v>263</v>
      </c>
      <c r="D3073">
        <v>221</v>
      </c>
      <c r="E3073" s="1" t="s">
        <v>455</v>
      </c>
      <c r="F3073" s="1" t="s">
        <v>488</v>
      </c>
    </row>
    <row r="3074" spans="1:6" x14ac:dyDescent="0.35">
      <c r="A3074">
        <v>160</v>
      </c>
      <c r="B3074" s="1" t="s">
        <v>110</v>
      </c>
      <c r="C3074" s="1" t="s">
        <v>263</v>
      </c>
      <c r="D3074">
        <v>222</v>
      </c>
      <c r="E3074" s="1" t="s">
        <v>456</v>
      </c>
      <c r="F3074" s="1" t="s">
        <v>490</v>
      </c>
    </row>
    <row r="3075" spans="1:6" x14ac:dyDescent="0.35">
      <c r="A3075">
        <v>160</v>
      </c>
      <c r="B3075" s="1" t="s">
        <v>110</v>
      </c>
      <c r="C3075" s="1" t="s">
        <v>263</v>
      </c>
      <c r="D3075">
        <v>223</v>
      </c>
      <c r="E3075" s="1" t="s">
        <v>457</v>
      </c>
      <c r="F3075" s="1" t="s">
        <v>574</v>
      </c>
    </row>
    <row r="3076" spans="1:6" x14ac:dyDescent="0.35">
      <c r="A3076">
        <v>160</v>
      </c>
      <c r="B3076" s="1" t="s">
        <v>110</v>
      </c>
      <c r="C3076" s="1" t="s">
        <v>263</v>
      </c>
      <c r="D3076">
        <v>224</v>
      </c>
      <c r="E3076" s="1" t="s">
        <v>458</v>
      </c>
      <c r="F3076" s="1" t="s">
        <v>488</v>
      </c>
    </row>
    <row r="3077" spans="1:6" x14ac:dyDescent="0.35">
      <c r="A3077">
        <v>160</v>
      </c>
      <c r="B3077" s="1" t="s">
        <v>110</v>
      </c>
      <c r="C3077" s="1" t="s">
        <v>263</v>
      </c>
      <c r="D3077">
        <v>191</v>
      </c>
      <c r="E3077" s="1" t="s">
        <v>459</v>
      </c>
      <c r="F3077" s="1" t="s">
        <v>504</v>
      </c>
    </row>
    <row r="3078" spans="1:6" x14ac:dyDescent="0.35">
      <c r="A3078">
        <v>160</v>
      </c>
      <c r="B3078" s="1" t="s">
        <v>110</v>
      </c>
      <c r="C3078" s="1" t="s">
        <v>263</v>
      </c>
      <c r="D3078">
        <v>192</v>
      </c>
      <c r="E3078" s="1" t="s">
        <v>478</v>
      </c>
      <c r="F3078" s="1" t="s">
        <v>1233</v>
      </c>
    </row>
    <row r="3079" spans="1:6" x14ac:dyDescent="0.35">
      <c r="A3079">
        <v>160</v>
      </c>
      <c r="B3079" s="1" t="s">
        <v>110</v>
      </c>
      <c r="C3079" s="1" t="s">
        <v>263</v>
      </c>
      <c r="D3079">
        <v>201</v>
      </c>
      <c r="E3079" s="1" t="s">
        <v>460</v>
      </c>
      <c r="F3079" s="1" t="s">
        <v>488</v>
      </c>
    </row>
    <row r="3080" spans="1:6" x14ac:dyDescent="0.35">
      <c r="A3080">
        <v>160</v>
      </c>
      <c r="B3080" s="1" t="s">
        <v>110</v>
      </c>
      <c r="C3080" s="1" t="s">
        <v>263</v>
      </c>
      <c r="D3080">
        <v>202</v>
      </c>
      <c r="E3080" s="1" t="s">
        <v>476</v>
      </c>
      <c r="F3080" s="1" t="s">
        <v>1234</v>
      </c>
    </row>
    <row r="3081" spans="1:6" x14ac:dyDescent="0.35">
      <c r="A3081">
        <v>160</v>
      </c>
      <c r="B3081" s="1" t="s">
        <v>110</v>
      </c>
      <c r="C3081" s="1" t="s">
        <v>263</v>
      </c>
      <c r="D3081">
        <v>208</v>
      </c>
      <c r="E3081" s="1" t="s">
        <v>480</v>
      </c>
      <c r="F3081" s="1" t="s">
        <v>1235</v>
      </c>
    </row>
    <row r="3082" spans="1:6" x14ac:dyDescent="0.35">
      <c r="A3082">
        <v>160</v>
      </c>
      <c r="B3082" s="1" t="s">
        <v>110</v>
      </c>
      <c r="C3082" s="1" t="s">
        <v>263</v>
      </c>
      <c r="D3082">
        <v>232</v>
      </c>
      <c r="E3082" s="1" t="s">
        <v>462</v>
      </c>
      <c r="F3082" s="1" t="s">
        <v>508</v>
      </c>
    </row>
    <row r="3083" spans="1:6" x14ac:dyDescent="0.35">
      <c r="A3083">
        <v>160</v>
      </c>
      <c r="B3083" s="1" t="s">
        <v>110</v>
      </c>
      <c r="C3083" s="1" t="s">
        <v>263</v>
      </c>
      <c r="D3083">
        <v>233</v>
      </c>
      <c r="E3083" s="1" t="s">
        <v>463</v>
      </c>
      <c r="F3083" s="1" t="s">
        <v>491</v>
      </c>
    </row>
    <row r="3084" spans="1:6" x14ac:dyDescent="0.35">
      <c r="A3084">
        <v>160</v>
      </c>
      <c r="B3084" s="1" t="s">
        <v>110</v>
      </c>
      <c r="C3084" s="1" t="s">
        <v>263</v>
      </c>
      <c r="D3084">
        <v>160</v>
      </c>
      <c r="E3084" s="1" t="s">
        <v>464</v>
      </c>
      <c r="F3084" s="1" t="s">
        <v>492</v>
      </c>
    </row>
    <row r="3085" spans="1:6" x14ac:dyDescent="0.35">
      <c r="A3085">
        <v>160</v>
      </c>
      <c r="B3085" s="1" t="s">
        <v>110</v>
      </c>
      <c r="C3085" s="1" t="s">
        <v>263</v>
      </c>
      <c r="D3085">
        <v>234</v>
      </c>
      <c r="E3085" s="1" t="s">
        <v>465</v>
      </c>
      <c r="F3085" s="1" t="s">
        <v>508</v>
      </c>
    </row>
    <row r="3086" spans="1:6" x14ac:dyDescent="0.35">
      <c r="A3086">
        <v>160</v>
      </c>
      <c r="B3086" s="1" t="s">
        <v>110</v>
      </c>
      <c r="C3086" s="1" t="s">
        <v>263</v>
      </c>
      <c r="D3086">
        <v>235</v>
      </c>
      <c r="E3086" s="1" t="s">
        <v>466</v>
      </c>
      <c r="F3086" s="1" t="s">
        <v>488</v>
      </c>
    </row>
    <row r="3087" spans="1:6" x14ac:dyDescent="0.35">
      <c r="A3087">
        <v>160</v>
      </c>
      <c r="B3087" s="1" t="s">
        <v>110</v>
      </c>
      <c r="C3087" s="1" t="s">
        <v>263</v>
      </c>
      <c r="D3087">
        <v>236</v>
      </c>
      <c r="E3087" s="1" t="s">
        <v>467</v>
      </c>
      <c r="F3087" s="1" t="s">
        <v>1236</v>
      </c>
    </row>
    <row r="3088" spans="1:6" x14ac:dyDescent="0.35">
      <c r="A3088">
        <v>160</v>
      </c>
      <c r="B3088" s="1" t="s">
        <v>110</v>
      </c>
      <c r="C3088" s="1" t="s">
        <v>263</v>
      </c>
      <c r="D3088">
        <v>237</v>
      </c>
      <c r="E3088" s="1" t="s">
        <v>468</v>
      </c>
      <c r="F3088" s="1" t="s">
        <v>1237</v>
      </c>
    </row>
    <row r="3089" spans="1:6" x14ac:dyDescent="0.35">
      <c r="A3089">
        <v>160</v>
      </c>
      <c r="B3089" s="1" t="s">
        <v>110</v>
      </c>
      <c r="C3089" s="1" t="s">
        <v>263</v>
      </c>
      <c r="D3089">
        <v>238</v>
      </c>
      <c r="E3089" s="1" t="s">
        <v>470</v>
      </c>
      <c r="F3089" s="1" t="s">
        <v>488</v>
      </c>
    </row>
    <row r="3090" spans="1:6" x14ac:dyDescent="0.35">
      <c r="A3090">
        <v>160</v>
      </c>
      <c r="B3090" s="1" t="s">
        <v>110</v>
      </c>
      <c r="C3090" s="1" t="s">
        <v>263</v>
      </c>
      <c r="D3090">
        <v>239</v>
      </c>
      <c r="E3090" s="1" t="s">
        <v>471</v>
      </c>
      <c r="F3090" s="1" t="s">
        <v>1238</v>
      </c>
    </row>
    <row r="3091" spans="1:6" x14ac:dyDescent="0.35">
      <c r="A3091">
        <v>160</v>
      </c>
      <c r="B3091" s="1" t="s">
        <v>110</v>
      </c>
      <c r="C3091" s="1" t="s">
        <v>263</v>
      </c>
      <c r="D3091">
        <v>240</v>
      </c>
      <c r="E3091" s="1" t="s">
        <v>472</v>
      </c>
      <c r="F3091" s="1" t="s">
        <v>491</v>
      </c>
    </row>
    <row r="3092" spans="1:6" x14ac:dyDescent="0.35">
      <c r="A3092">
        <v>160</v>
      </c>
      <c r="B3092" s="1" t="s">
        <v>110</v>
      </c>
      <c r="C3092" s="1" t="s">
        <v>263</v>
      </c>
      <c r="D3092">
        <v>241</v>
      </c>
      <c r="E3092" s="1" t="s">
        <v>473</v>
      </c>
      <c r="F3092" s="1" t="s">
        <v>508</v>
      </c>
    </row>
    <row r="3093" spans="1:6" x14ac:dyDescent="0.35">
      <c r="A3093">
        <v>160</v>
      </c>
      <c r="B3093" s="1" t="s">
        <v>110</v>
      </c>
      <c r="C3093" s="1" t="s">
        <v>263</v>
      </c>
      <c r="D3093">
        <v>243</v>
      </c>
      <c r="E3093" s="1" t="s">
        <v>474</v>
      </c>
      <c r="F3093" s="1" t="s">
        <v>491</v>
      </c>
    </row>
    <row r="3094" spans="1:6" x14ac:dyDescent="0.35">
      <c r="A3094">
        <v>160</v>
      </c>
      <c r="B3094" s="1" t="s">
        <v>110</v>
      </c>
      <c r="C3094" s="1" t="s">
        <v>263</v>
      </c>
      <c r="D3094">
        <v>244</v>
      </c>
      <c r="E3094" s="1" t="s">
        <v>481</v>
      </c>
      <c r="F3094" s="1" t="s">
        <v>1239</v>
      </c>
    </row>
    <row r="3095" spans="1:6" x14ac:dyDescent="0.35">
      <c r="A3095">
        <v>160</v>
      </c>
      <c r="B3095" s="1" t="s">
        <v>110</v>
      </c>
      <c r="C3095" s="1" t="s">
        <v>263</v>
      </c>
      <c r="D3095">
        <v>300</v>
      </c>
      <c r="E3095" s="1" t="s">
        <v>475</v>
      </c>
      <c r="F3095" s="1" t="s">
        <v>1240</v>
      </c>
    </row>
    <row r="3096" spans="1:6" x14ac:dyDescent="0.35">
      <c r="A3096">
        <v>159</v>
      </c>
      <c r="B3096" s="1" t="s">
        <v>111</v>
      </c>
      <c r="C3096" s="1" t="s">
        <v>340</v>
      </c>
      <c r="D3096">
        <v>263</v>
      </c>
      <c r="E3096" s="1" t="s">
        <v>448</v>
      </c>
      <c r="F3096" s="1" t="s">
        <v>1241</v>
      </c>
    </row>
    <row r="3097" spans="1:6" x14ac:dyDescent="0.35">
      <c r="A3097">
        <v>159</v>
      </c>
      <c r="B3097" s="1" t="s">
        <v>111</v>
      </c>
      <c r="C3097" s="1" t="s">
        <v>340</v>
      </c>
      <c r="D3097">
        <v>97</v>
      </c>
      <c r="E3097" s="1" t="s">
        <v>450</v>
      </c>
      <c r="F3097" s="1" t="s">
        <v>1242</v>
      </c>
    </row>
    <row r="3098" spans="1:6" x14ac:dyDescent="0.35">
      <c r="A3098">
        <v>159</v>
      </c>
      <c r="B3098" s="1" t="s">
        <v>111</v>
      </c>
      <c r="C3098" s="1" t="s">
        <v>340</v>
      </c>
      <c r="D3098">
        <v>177</v>
      </c>
      <c r="E3098" s="1" t="s">
        <v>451</v>
      </c>
      <c r="F3098" s="1" t="s">
        <v>485</v>
      </c>
    </row>
    <row r="3099" spans="1:6" x14ac:dyDescent="0.35">
      <c r="A3099">
        <v>159</v>
      </c>
      <c r="B3099" s="1" t="s">
        <v>111</v>
      </c>
      <c r="C3099" s="1" t="s">
        <v>340</v>
      </c>
      <c r="D3099">
        <v>178</v>
      </c>
      <c r="E3099" s="1" t="s">
        <v>452</v>
      </c>
      <c r="F3099" s="1" t="s">
        <v>716</v>
      </c>
    </row>
    <row r="3100" spans="1:6" x14ac:dyDescent="0.35">
      <c r="A3100">
        <v>159</v>
      </c>
      <c r="B3100" s="1" t="s">
        <v>111</v>
      </c>
      <c r="C3100" s="1" t="s">
        <v>340</v>
      </c>
      <c r="D3100">
        <v>213</v>
      </c>
      <c r="E3100" s="1" t="s">
        <v>453</v>
      </c>
      <c r="F3100" s="1" t="s">
        <v>490</v>
      </c>
    </row>
    <row r="3101" spans="1:6" x14ac:dyDescent="0.35">
      <c r="A3101">
        <v>159</v>
      </c>
      <c r="B3101" s="1" t="s">
        <v>111</v>
      </c>
      <c r="C3101" s="1" t="s">
        <v>340</v>
      </c>
      <c r="D3101">
        <v>219</v>
      </c>
      <c r="E3101" s="1" t="s">
        <v>454</v>
      </c>
      <c r="F3101" s="1" t="s">
        <v>491</v>
      </c>
    </row>
    <row r="3102" spans="1:6" x14ac:dyDescent="0.35">
      <c r="A3102">
        <v>159</v>
      </c>
      <c r="B3102" s="1" t="s">
        <v>111</v>
      </c>
      <c r="C3102" s="1" t="s">
        <v>340</v>
      </c>
      <c r="D3102">
        <v>221</v>
      </c>
      <c r="E3102" s="1" t="s">
        <v>455</v>
      </c>
      <c r="F3102" s="1" t="s">
        <v>489</v>
      </c>
    </row>
    <row r="3103" spans="1:6" x14ac:dyDescent="0.35">
      <c r="A3103">
        <v>159</v>
      </c>
      <c r="B3103" s="1" t="s">
        <v>111</v>
      </c>
      <c r="C3103" s="1" t="s">
        <v>340</v>
      </c>
      <c r="D3103">
        <v>222</v>
      </c>
      <c r="E3103" s="1" t="s">
        <v>456</v>
      </c>
      <c r="F3103" s="1" t="s">
        <v>490</v>
      </c>
    </row>
    <row r="3104" spans="1:6" x14ac:dyDescent="0.35">
      <c r="A3104">
        <v>159</v>
      </c>
      <c r="B3104" s="1" t="s">
        <v>111</v>
      </c>
      <c r="C3104" s="1" t="s">
        <v>340</v>
      </c>
      <c r="D3104">
        <v>223</v>
      </c>
      <c r="E3104" s="1" t="s">
        <v>457</v>
      </c>
      <c r="F3104" s="1" t="s">
        <v>583</v>
      </c>
    </row>
    <row r="3105" spans="1:6" x14ac:dyDescent="0.35">
      <c r="A3105">
        <v>159</v>
      </c>
      <c r="B3105" s="1" t="s">
        <v>111</v>
      </c>
      <c r="C3105" s="1" t="s">
        <v>340</v>
      </c>
      <c r="D3105">
        <v>224</v>
      </c>
      <c r="E3105" s="1" t="s">
        <v>458</v>
      </c>
      <c r="F3105" s="1" t="s">
        <v>488</v>
      </c>
    </row>
    <row r="3106" spans="1:6" x14ac:dyDescent="0.35">
      <c r="A3106">
        <v>159</v>
      </c>
      <c r="B3106" s="1" t="s">
        <v>111</v>
      </c>
      <c r="C3106" s="1" t="s">
        <v>340</v>
      </c>
      <c r="D3106">
        <v>191</v>
      </c>
      <c r="E3106" s="1" t="s">
        <v>459</v>
      </c>
      <c r="F3106" s="1" t="s">
        <v>489</v>
      </c>
    </row>
    <row r="3107" spans="1:6" x14ac:dyDescent="0.35">
      <c r="A3107">
        <v>159</v>
      </c>
      <c r="B3107" s="1" t="s">
        <v>111</v>
      </c>
      <c r="C3107" s="1" t="s">
        <v>340</v>
      </c>
      <c r="D3107">
        <v>201</v>
      </c>
      <c r="E3107" s="1" t="s">
        <v>460</v>
      </c>
      <c r="F3107" s="1" t="s">
        <v>488</v>
      </c>
    </row>
    <row r="3108" spans="1:6" x14ac:dyDescent="0.35">
      <c r="A3108">
        <v>159</v>
      </c>
      <c r="B3108" s="1" t="s">
        <v>111</v>
      </c>
      <c r="C3108" s="1" t="s">
        <v>340</v>
      </c>
      <c r="D3108">
        <v>201</v>
      </c>
      <c r="E3108" s="1" t="s">
        <v>460</v>
      </c>
      <c r="F3108" s="1" t="s">
        <v>489</v>
      </c>
    </row>
    <row r="3109" spans="1:6" x14ac:dyDescent="0.35">
      <c r="A3109">
        <v>159</v>
      </c>
      <c r="B3109" s="1" t="s">
        <v>111</v>
      </c>
      <c r="C3109" s="1" t="s">
        <v>340</v>
      </c>
      <c r="D3109">
        <v>207</v>
      </c>
      <c r="E3109" s="1" t="s">
        <v>461</v>
      </c>
      <c r="F3109" s="1" t="s">
        <v>488</v>
      </c>
    </row>
    <row r="3110" spans="1:6" x14ac:dyDescent="0.35">
      <c r="A3110">
        <v>159</v>
      </c>
      <c r="B3110" s="1" t="s">
        <v>111</v>
      </c>
      <c r="C3110" s="1" t="s">
        <v>340</v>
      </c>
      <c r="D3110">
        <v>232</v>
      </c>
      <c r="E3110" s="1" t="s">
        <v>462</v>
      </c>
      <c r="F3110" s="1" t="s">
        <v>491</v>
      </c>
    </row>
    <row r="3111" spans="1:6" x14ac:dyDescent="0.35">
      <c r="A3111">
        <v>159</v>
      </c>
      <c r="B3111" s="1" t="s">
        <v>111</v>
      </c>
      <c r="C3111" s="1" t="s">
        <v>340</v>
      </c>
      <c r="D3111">
        <v>233</v>
      </c>
      <c r="E3111" s="1" t="s">
        <v>463</v>
      </c>
      <c r="F3111" s="1" t="s">
        <v>491</v>
      </c>
    </row>
    <row r="3112" spans="1:6" x14ac:dyDescent="0.35">
      <c r="A3112">
        <v>159</v>
      </c>
      <c r="B3112" s="1" t="s">
        <v>111</v>
      </c>
      <c r="C3112" s="1" t="s">
        <v>340</v>
      </c>
      <c r="D3112">
        <v>160</v>
      </c>
      <c r="E3112" s="1" t="s">
        <v>464</v>
      </c>
      <c r="F3112" s="1" t="s">
        <v>492</v>
      </c>
    </row>
    <row r="3113" spans="1:6" x14ac:dyDescent="0.35">
      <c r="A3113">
        <v>159</v>
      </c>
      <c r="B3113" s="1" t="s">
        <v>111</v>
      </c>
      <c r="C3113" s="1" t="s">
        <v>340</v>
      </c>
      <c r="D3113">
        <v>234</v>
      </c>
      <c r="E3113" s="1" t="s">
        <v>465</v>
      </c>
      <c r="F3113" s="1" t="s">
        <v>508</v>
      </c>
    </row>
    <row r="3114" spans="1:6" x14ac:dyDescent="0.35">
      <c r="A3114">
        <v>159</v>
      </c>
      <c r="B3114" s="1" t="s">
        <v>111</v>
      </c>
      <c r="C3114" s="1" t="s">
        <v>340</v>
      </c>
      <c r="D3114">
        <v>235</v>
      </c>
      <c r="E3114" s="1" t="s">
        <v>466</v>
      </c>
      <c r="F3114" s="1" t="s">
        <v>508</v>
      </c>
    </row>
    <row r="3115" spans="1:6" x14ac:dyDescent="0.35">
      <c r="A3115">
        <v>159</v>
      </c>
      <c r="B3115" s="1" t="s">
        <v>111</v>
      </c>
      <c r="C3115" s="1" t="s">
        <v>340</v>
      </c>
      <c r="D3115">
        <v>236</v>
      </c>
      <c r="E3115" s="1" t="s">
        <v>467</v>
      </c>
      <c r="F3115" s="1" t="s">
        <v>1243</v>
      </c>
    </row>
    <row r="3116" spans="1:6" x14ac:dyDescent="0.35">
      <c r="A3116">
        <v>159</v>
      </c>
      <c r="B3116" s="1" t="s">
        <v>111</v>
      </c>
      <c r="C3116" s="1" t="s">
        <v>340</v>
      </c>
      <c r="D3116">
        <v>253</v>
      </c>
      <c r="E3116" s="1" t="s">
        <v>469</v>
      </c>
      <c r="F3116" s="1" t="s">
        <v>491</v>
      </c>
    </row>
    <row r="3117" spans="1:6" x14ac:dyDescent="0.35">
      <c r="A3117">
        <v>159</v>
      </c>
      <c r="B3117" s="1" t="s">
        <v>111</v>
      </c>
      <c r="C3117" s="1" t="s">
        <v>340</v>
      </c>
      <c r="D3117">
        <v>254</v>
      </c>
      <c r="E3117" s="1" t="s">
        <v>479</v>
      </c>
      <c r="F3117" s="1" t="s">
        <v>1244</v>
      </c>
    </row>
    <row r="3118" spans="1:6" x14ac:dyDescent="0.35">
      <c r="A3118">
        <v>159</v>
      </c>
      <c r="B3118" s="1" t="s">
        <v>111</v>
      </c>
      <c r="C3118" s="1" t="s">
        <v>340</v>
      </c>
      <c r="D3118">
        <v>238</v>
      </c>
      <c r="E3118" s="1" t="s">
        <v>470</v>
      </c>
      <c r="F3118" s="1" t="s">
        <v>488</v>
      </c>
    </row>
    <row r="3119" spans="1:6" x14ac:dyDescent="0.35">
      <c r="A3119">
        <v>159</v>
      </c>
      <c r="B3119" s="1" t="s">
        <v>111</v>
      </c>
      <c r="C3119" s="1" t="s">
        <v>340</v>
      </c>
      <c r="D3119">
        <v>239</v>
      </c>
      <c r="E3119" s="1" t="s">
        <v>471</v>
      </c>
      <c r="F3119" s="1" t="s">
        <v>1245</v>
      </c>
    </row>
    <row r="3120" spans="1:6" x14ac:dyDescent="0.35">
      <c r="A3120">
        <v>159</v>
      </c>
      <c r="B3120" s="1" t="s">
        <v>111</v>
      </c>
      <c r="C3120" s="1" t="s">
        <v>340</v>
      </c>
      <c r="D3120">
        <v>240</v>
      </c>
      <c r="E3120" s="1" t="s">
        <v>472</v>
      </c>
      <c r="F3120" s="1" t="s">
        <v>491</v>
      </c>
    </row>
    <row r="3121" spans="1:6" x14ac:dyDescent="0.35">
      <c r="A3121">
        <v>159</v>
      </c>
      <c r="B3121" s="1" t="s">
        <v>111</v>
      </c>
      <c r="C3121" s="1" t="s">
        <v>340</v>
      </c>
      <c r="D3121">
        <v>241</v>
      </c>
      <c r="E3121" s="1" t="s">
        <v>473</v>
      </c>
      <c r="F3121" s="1" t="s">
        <v>508</v>
      </c>
    </row>
    <row r="3122" spans="1:6" x14ac:dyDescent="0.35">
      <c r="A3122">
        <v>159</v>
      </c>
      <c r="B3122" s="1" t="s">
        <v>111</v>
      </c>
      <c r="C3122" s="1" t="s">
        <v>340</v>
      </c>
      <c r="D3122">
        <v>243</v>
      </c>
      <c r="E3122" s="1" t="s">
        <v>474</v>
      </c>
      <c r="F3122" s="1" t="s">
        <v>508</v>
      </c>
    </row>
    <row r="3123" spans="1:6" x14ac:dyDescent="0.35">
      <c r="A3123">
        <v>159</v>
      </c>
      <c r="B3123" s="1" t="s">
        <v>111</v>
      </c>
      <c r="C3123" s="1" t="s">
        <v>340</v>
      </c>
      <c r="D3123">
        <v>300</v>
      </c>
      <c r="E3123" s="1" t="s">
        <v>475</v>
      </c>
      <c r="F3123" s="1" t="s">
        <v>1246</v>
      </c>
    </row>
    <row r="3124" spans="1:6" x14ac:dyDescent="0.35">
      <c r="A3124">
        <v>123</v>
      </c>
      <c r="B3124" s="1" t="s">
        <v>147</v>
      </c>
      <c r="C3124" s="1" t="s">
        <v>371</v>
      </c>
      <c r="D3124">
        <v>84</v>
      </c>
      <c r="E3124" s="1" t="s">
        <v>449</v>
      </c>
      <c r="F3124" s="1" t="s">
        <v>483</v>
      </c>
    </row>
    <row r="3125" spans="1:6" x14ac:dyDescent="0.35">
      <c r="A3125">
        <v>158</v>
      </c>
      <c r="B3125" s="1" t="s">
        <v>112</v>
      </c>
      <c r="C3125" s="1" t="s">
        <v>341</v>
      </c>
      <c r="D3125">
        <v>263</v>
      </c>
      <c r="E3125" s="1" t="s">
        <v>448</v>
      </c>
      <c r="F3125" s="1" t="s">
        <v>1247</v>
      </c>
    </row>
    <row r="3126" spans="1:6" x14ac:dyDescent="0.35">
      <c r="A3126">
        <v>158</v>
      </c>
      <c r="B3126" s="1" t="s">
        <v>112</v>
      </c>
      <c r="C3126" s="1" t="s">
        <v>341</v>
      </c>
      <c r="D3126">
        <v>97</v>
      </c>
      <c r="E3126" s="1" t="s">
        <v>450</v>
      </c>
      <c r="F3126" s="1" t="s">
        <v>1249</v>
      </c>
    </row>
    <row r="3127" spans="1:6" x14ac:dyDescent="0.35">
      <c r="A3127">
        <v>158</v>
      </c>
      <c r="B3127" s="1" t="s">
        <v>112</v>
      </c>
      <c r="C3127" s="1" t="s">
        <v>341</v>
      </c>
      <c r="D3127">
        <v>177</v>
      </c>
      <c r="E3127" s="1" t="s">
        <v>451</v>
      </c>
      <c r="F3127" s="1" t="s">
        <v>485</v>
      </c>
    </row>
    <row r="3128" spans="1:6" x14ac:dyDescent="0.35">
      <c r="A3128">
        <v>158</v>
      </c>
      <c r="B3128" s="1" t="s">
        <v>112</v>
      </c>
      <c r="C3128" s="1" t="s">
        <v>341</v>
      </c>
      <c r="D3128">
        <v>178</v>
      </c>
      <c r="E3128" s="1" t="s">
        <v>452</v>
      </c>
      <c r="F3128" s="1" t="s">
        <v>1250</v>
      </c>
    </row>
    <row r="3129" spans="1:6" x14ac:dyDescent="0.35">
      <c r="A3129">
        <v>158</v>
      </c>
      <c r="B3129" s="1" t="s">
        <v>112</v>
      </c>
      <c r="C3129" s="1" t="s">
        <v>341</v>
      </c>
      <c r="D3129">
        <v>213</v>
      </c>
      <c r="E3129" s="1" t="s">
        <v>453</v>
      </c>
      <c r="F3129" s="1" t="s">
        <v>501</v>
      </c>
    </row>
    <row r="3130" spans="1:6" x14ac:dyDescent="0.35">
      <c r="A3130">
        <v>158</v>
      </c>
      <c r="B3130" s="1" t="s">
        <v>112</v>
      </c>
      <c r="C3130" s="1" t="s">
        <v>341</v>
      </c>
      <c r="D3130">
        <v>219</v>
      </c>
      <c r="E3130" s="1" t="s">
        <v>454</v>
      </c>
      <c r="F3130" s="1" t="s">
        <v>490</v>
      </c>
    </row>
    <row r="3131" spans="1:6" x14ac:dyDescent="0.35">
      <c r="A3131">
        <v>158</v>
      </c>
      <c r="B3131" s="1" t="s">
        <v>112</v>
      </c>
      <c r="C3131" s="1" t="s">
        <v>341</v>
      </c>
      <c r="D3131">
        <v>221</v>
      </c>
      <c r="E3131" s="1" t="s">
        <v>455</v>
      </c>
      <c r="F3131" s="1" t="s">
        <v>508</v>
      </c>
    </row>
    <row r="3132" spans="1:6" x14ac:dyDescent="0.35">
      <c r="A3132">
        <v>158</v>
      </c>
      <c r="B3132" s="1" t="s">
        <v>112</v>
      </c>
      <c r="C3132" s="1" t="s">
        <v>341</v>
      </c>
      <c r="D3132">
        <v>222</v>
      </c>
      <c r="E3132" s="1" t="s">
        <v>456</v>
      </c>
      <c r="F3132" s="1" t="s">
        <v>489</v>
      </c>
    </row>
    <row r="3133" spans="1:6" x14ac:dyDescent="0.35">
      <c r="A3133">
        <v>158</v>
      </c>
      <c r="B3133" s="1" t="s">
        <v>112</v>
      </c>
      <c r="C3133" s="1" t="s">
        <v>341</v>
      </c>
      <c r="D3133">
        <v>223</v>
      </c>
      <c r="E3133" s="1" t="s">
        <v>457</v>
      </c>
      <c r="F3133" s="1" t="s">
        <v>1248</v>
      </c>
    </row>
    <row r="3134" spans="1:6" x14ac:dyDescent="0.35">
      <c r="A3134">
        <v>158</v>
      </c>
      <c r="B3134" s="1" t="s">
        <v>112</v>
      </c>
      <c r="C3134" s="1" t="s">
        <v>341</v>
      </c>
      <c r="D3134">
        <v>224</v>
      </c>
      <c r="E3134" s="1" t="s">
        <v>458</v>
      </c>
      <c r="F3134" s="1" t="s">
        <v>489</v>
      </c>
    </row>
    <row r="3135" spans="1:6" x14ac:dyDescent="0.35">
      <c r="A3135">
        <v>158</v>
      </c>
      <c r="B3135" s="1" t="s">
        <v>112</v>
      </c>
      <c r="C3135" s="1" t="s">
        <v>341</v>
      </c>
      <c r="D3135">
        <v>226</v>
      </c>
      <c r="E3135" s="1" t="s">
        <v>477</v>
      </c>
      <c r="F3135" s="1" t="s">
        <v>489</v>
      </c>
    </row>
    <row r="3136" spans="1:6" x14ac:dyDescent="0.35">
      <c r="A3136">
        <v>158</v>
      </c>
      <c r="B3136" s="1" t="s">
        <v>112</v>
      </c>
      <c r="C3136" s="1" t="s">
        <v>341</v>
      </c>
      <c r="D3136">
        <v>201</v>
      </c>
      <c r="E3136" s="1" t="s">
        <v>460</v>
      </c>
      <c r="F3136" s="1" t="s">
        <v>491</v>
      </c>
    </row>
    <row r="3137" spans="1:6" x14ac:dyDescent="0.35">
      <c r="A3137">
        <v>158</v>
      </c>
      <c r="B3137" s="1" t="s">
        <v>112</v>
      </c>
      <c r="C3137" s="1" t="s">
        <v>341</v>
      </c>
      <c r="D3137">
        <v>202</v>
      </c>
      <c r="E3137" s="1" t="s">
        <v>476</v>
      </c>
      <c r="F3137" s="1" t="s">
        <v>1251</v>
      </c>
    </row>
    <row r="3138" spans="1:6" x14ac:dyDescent="0.35">
      <c r="A3138">
        <v>158</v>
      </c>
      <c r="B3138" s="1" t="s">
        <v>112</v>
      </c>
      <c r="C3138" s="1" t="s">
        <v>341</v>
      </c>
      <c r="D3138">
        <v>207</v>
      </c>
      <c r="E3138" s="1" t="s">
        <v>461</v>
      </c>
      <c r="F3138" s="1" t="s">
        <v>488</v>
      </c>
    </row>
    <row r="3139" spans="1:6" x14ac:dyDescent="0.35">
      <c r="A3139">
        <v>158</v>
      </c>
      <c r="B3139" s="1" t="s">
        <v>112</v>
      </c>
      <c r="C3139" s="1" t="s">
        <v>341</v>
      </c>
      <c r="D3139">
        <v>232</v>
      </c>
      <c r="E3139" s="1" t="s">
        <v>462</v>
      </c>
      <c r="F3139" s="1" t="s">
        <v>508</v>
      </c>
    </row>
    <row r="3140" spans="1:6" x14ac:dyDescent="0.35">
      <c r="A3140">
        <v>158</v>
      </c>
      <c r="B3140" s="1" t="s">
        <v>112</v>
      </c>
      <c r="C3140" s="1" t="s">
        <v>341</v>
      </c>
      <c r="D3140">
        <v>233</v>
      </c>
      <c r="E3140" s="1" t="s">
        <v>463</v>
      </c>
      <c r="F3140" s="1" t="s">
        <v>491</v>
      </c>
    </row>
    <row r="3141" spans="1:6" x14ac:dyDescent="0.35">
      <c r="A3141">
        <v>158</v>
      </c>
      <c r="B3141" s="1" t="s">
        <v>112</v>
      </c>
      <c r="C3141" s="1" t="s">
        <v>341</v>
      </c>
      <c r="D3141">
        <v>160</v>
      </c>
      <c r="E3141" s="1" t="s">
        <v>464</v>
      </c>
      <c r="F3141" s="1" t="s">
        <v>492</v>
      </c>
    </row>
    <row r="3142" spans="1:6" x14ac:dyDescent="0.35">
      <c r="A3142">
        <v>158</v>
      </c>
      <c r="B3142" s="1" t="s">
        <v>112</v>
      </c>
      <c r="C3142" s="1" t="s">
        <v>341</v>
      </c>
      <c r="D3142">
        <v>234</v>
      </c>
      <c r="E3142" s="1" t="s">
        <v>465</v>
      </c>
      <c r="F3142" s="1" t="s">
        <v>491</v>
      </c>
    </row>
    <row r="3143" spans="1:6" x14ac:dyDescent="0.35">
      <c r="A3143">
        <v>158</v>
      </c>
      <c r="B3143" s="1" t="s">
        <v>112</v>
      </c>
      <c r="C3143" s="1" t="s">
        <v>341</v>
      </c>
      <c r="D3143">
        <v>234</v>
      </c>
      <c r="E3143" s="1" t="s">
        <v>465</v>
      </c>
      <c r="F3143" s="1" t="s">
        <v>508</v>
      </c>
    </row>
    <row r="3144" spans="1:6" x14ac:dyDescent="0.35">
      <c r="A3144">
        <v>158</v>
      </c>
      <c r="B3144" s="1" t="s">
        <v>112</v>
      </c>
      <c r="C3144" s="1" t="s">
        <v>341</v>
      </c>
      <c r="D3144">
        <v>235</v>
      </c>
      <c r="E3144" s="1" t="s">
        <v>466</v>
      </c>
      <c r="F3144" s="1" t="s">
        <v>488</v>
      </c>
    </row>
    <row r="3145" spans="1:6" x14ac:dyDescent="0.35">
      <c r="A3145">
        <v>158</v>
      </c>
      <c r="B3145" s="1" t="s">
        <v>112</v>
      </c>
      <c r="C3145" s="1" t="s">
        <v>341</v>
      </c>
      <c r="D3145">
        <v>236</v>
      </c>
      <c r="E3145" s="1" t="s">
        <v>467</v>
      </c>
      <c r="F3145" s="1" t="s">
        <v>1252</v>
      </c>
    </row>
    <row r="3146" spans="1:6" x14ac:dyDescent="0.35">
      <c r="A3146">
        <v>158</v>
      </c>
      <c r="B3146" s="1" t="s">
        <v>112</v>
      </c>
      <c r="C3146" s="1" t="s">
        <v>341</v>
      </c>
      <c r="D3146">
        <v>253</v>
      </c>
      <c r="E3146" s="1" t="s">
        <v>469</v>
      </c>
      <c r="F3146" s="1" t="s">
        <v>491</v>
      </c>
    </row>
    <row r="3147" spans="1:6" x14ac:dyDescent="0.35">
      <c r="A3147">
        <v>158</v>
      </c>
      <c r="B3147" s="1" t="s">
        <v>112</v>
      </c>
      <c r="C3147" s="1" t="s">
        <v>341</v>
      </c>
      <c r="D3147">
        <v>253</v>
      </c>
      <c r="E3147" s="1" t="s">
        <v>469</v>
      </c>
      <c r="F3147" s="1" t="s">
        <v>508</v>
      </c>
    </row>
    <row r="3148" spans="1:6" x14ac:dyDescent="0.35">
      <c r="A3148">
        <v>158</v>
      </c>
      <c r="B3148" s="1" t="s">
        <v>112</v>
      </c>
      <c r="C3148" s="1" t="s">
        <v>341</v>
      </c>
      <c r="D3148">
        <v>238</v>
      </c>
      <c r="E3148" s="1" t="s">
        <v>470</v>
      </c>
      <c r="F3148" s="1" t="s">
        <v>488</v>
      </c>
    </row>
    <row r="3149" spans="1:6" x14ac:dyDescent="0.35">
      <c r="A3149">
        <v>158</v>
      </c>
      <c r="B3149" s="1" t="s">
        <v>112</v>
      </c>
      <c r="C3149" s="1" t="s">
        <v>341</v>
      </c>
      <c r="D3149">
        <v>239</v>
      </c>
      <c r="E3149" s="1" t="s">
        <v>471</v>
      </c>
      <c r="F3149" s="1" t="s">
        <v>1253</v>
      </c>
    </row>
    <row r="3150" spans="1:6" x14ac:dyDescent="0.35">
      <c r="A3150">
        <v>158</v>
      </c>
      <c r="B3150" s="1" t="s">
        <v>112</v>
      </c>
      <c r="C3150" s="1" t="s">
        <v>341</v>
      </c>
      <c r="D3150">
        <v>240</v>
      </c>
      <c r="E3150" s="1" t="s">
        <v>472</v>
      </c>
      <c r="F3150" s="1" t="s">
        <v>491</v>
      </c>
    </row>
    <row r="3151" spans="1:6" x14ac:dyDescent="0.35">
      <c r="A3151">
        <v>158</v>
      </c>
      <c r="B3151" s="1" t="s">
        <v>112</v>
      </c>
      <c r="C3151" s="1" t="s">
        <v>341</v>
      </c>
      <c r="D3151">
        <v>243</v>
      </c>
      <c r="E3151" s="1" t="s">
        <v>474</v>
      </c>
      <c r="F3151" s="1" t="s">
        <v>508</v>
      </c>
    </row>
    <row r="3152" spans="1:6" x14ac:dyDescent="0.35">
      <c r="A3152">
        <v>158</v>
      </c>
      <c r="B3152" s="1" t="s">
        <v>112</v>
      </c>
      <c r="C3152" s="1" t="s">
        <v>341</v>
      </c>
      <c r="D3152">
        <v>244</v>
      </c>
      <c r="E3152" s="1" t="s">
        <v>481</v>
      </c>
      <c r="F3152" s="1" t="s">
        <v>1254</v>
      </c>
    </row>
    <row r="3153" spans="1:6" x14ac:dyDescent="0.35">
      <c r="A3153">
        <v>124</v>
      </c>
      <c r="B3153" s="1" t="s">
        <v>146</v>
      </c>
      <c r="C3153" s="1" t="s">
        <v>370</v>
      </c>
      <c r="D3153">
        <v>84</v>
      </c>
      <c r="E3153" s="1" t="s">
        <v>449</v>
      </c>
      <c r="F3153" s="1" t="s">
        <v>1097</v>
      </c>
    </row>
    <row r="3154" spans="1:6" x14ac:dyDescent="0.35">
      <c r="A3154">
        <v>157</v>
      </c>
      <c r="B3154" s="1" t="s">
        <v>113</v>
      </c>
      <c r="C3154" s="1" t="s">
        <v>342</v>
      </c>
      <c r="D3154">
        <v>263</v>
      </c>
      <c r="E3154" s="1" t="s">
        <v>448</v>
      </c>
      <c r="F3154" s="1" t="s">
        <v>1255</v>
      </c>
    </row>
    <row r="3155" spans="1:6" x14ac:dyDescent="0.35">
      <c r="A3155">
        <v>157</v>
      </c>
      <c r="B3155" s="1" t="s">
        <v>113</v>
      </c>
      <c r="C3155" s="1" t="s">
        <v>342</v>
      </c>
      <c r="D3155">
        <v>97</v>
      </c>
      <c r="E3155" s="1" t="s">
        <v>450</v>
      </c>
      <c r="F3155" s="1" t="s">
        <v>1256</v>
      </c>
    </row>
    <row r="3156" spans="1:6" x14ac:dyDescent="0.35">
      <c r="A3156">
        <v>157</v>
      </c>
      <c r="B3156" s="1" t="s">
        <v>113</v>
      </c>
      <c r="C3156" s="1" t="s">
        <v>342</v>
      </c>
      <c r="D3156">
        <v>177</v>
      </c>
      <c r="E3156" s="1" t="s">
        <v>451</v>
      </c>
      <c r="F3156" s="1" t="s">
        <v>526</v>
      </c>
    </row>
    <row r="3157" spans="1:6" x14ac:dyDescent="0.35">
      <c r="A3157">
        <v>157</v>
      </c>
      <c r="B3157" s="1" t="s">
        <v>113</v>
      </c>
      <c r="C3157" s="1" t="s">
        <v>342</v>
      </c>
      <c r="D3157">
        <v>213</v>
      </c>
      <c r="E3157" s="1" t="s">
        <v>453</v>
      </c>
      <c r="F3157" s="1" t="s">
        <v>491</v>
      </c>
    </row>
    <row r="3158" spans="1:6" x14ac:dyDescent="0.35">
      <c r="A3158">
        <v>157</v>
      </c>
      <c r="B3158" s="1" t="s">
        <v>113</v>
      </c>
      <c r="C3158" s="1" t="s">
        <v>342</v>
      </c>
      <c r="D3158">
        <v>219</v>
      </c>
      <c r="E3158" s="1" t="s">
        <v>454</v>
      </c>
      <c r="F3158" s="1" t="s">
        <v>491</v>
      </c>
    </row>
    <row r="3159" spans="1:6" x14ac:dyDescent="0.35">
      <c r="A3159">
        <v>157</v>
      </c>
      <c r="B3159" s="1" t="s">
        <v>113</v>
      </c>
      <c r="C3159" s="1" t="s">
        <v>342</v>
      </c>
      <c r="D3159">
        <v>221</v>
      </c>
      <c r="E3159" s="1" t="s">
        <v>455</v>
      </c>
      <c r="F3159" s="1" t="s">
        <v>488</v>
      </c>
    </row>
    <row r="3160" spans="1:6" x14ac:dyDescent="0.35">
      <c r="A3160">
        <v>157</v>
      </c>
      <c r="B3160" s="1" t="s">
        <v>113</v>
      </c>
      <c r="C3160" s="1" t="s">
        <v>342</v>
      </c>
      <c r="D3160">
        <v>222</v>
      </c>
      <c r="E3160" s="1" t="s">
        <v>456</v>
      </c>
      <c r="F3160" s="1" t="s">
        <v>490</v>
      </c>
    </row>
    <row r="3161" spans="1:6" x14ac:dyDescent="0.35">
      <c r="A3161">
        <v>157</v>
      </c>
      <c r="B3161" s="1" t="s">
        <v>113</v>
      </c>
      <c r="C3161" s="1" t="s">
        <v>342</v>
      </c>
      <c r="D3161">
        <v>223</v>
      </c>
      <c r="E3161" s="1" t="s">
        <v>457</v>
      </c>
      <c r="F3161" s="1" t="s">
        <v>1097</v>
      </c>
    </row>
    <row r="3162" spans="1:6" x14ac:dyDescent="0.35">
      <c r="A3162">
        <v>157</v>
      </c>
      <c r="B3162" s="1" t="s">
        <v>113</v>
      </c>
      <c r="C3162" s="1" t="s">
        <v>342</v>
      </c>
      <c r="D3162">
        <v>224</v>
      </c>
      <c r="E3162" s="1" t="s">
        <v>458</v>
      </c>
      <c r="F3162" s="1" t="s">
        <v>488</v>
      </c>
    </row>
    <row r="3163" spans="1:6" x14ac:dyDescent="0.35">
      <c r="A3163">
        <v>157</v>
      </c>
      <c r="B3163" s="1" t="s">
        <v>113</v>
      </c>
      <c r="C3163" s="1" t="s">
        <v>342</v>
      </c>
      <c r="D3163">
        <v>226</v>
      </c>
      <c r="E3163" s="1" t="s">
        <v>477</v>
      </c>
      <c r="F3163" s="1" t="s">
        <v>489</v>
      </c>
    </row>
    <row r="3164" spans="1:6" x14ac:dyDescent="0.35">
      <c r="A3164">
        <v>157</v>
      </c>
      <c r="B3164" s="1" t="s">
        <v>113</v>
      </c>
      <c r="C3164" s="1" t="s">
        <v>342</v>
      </c>
      <c r="D3164">
        <v>191</v>
      </c>
      <c r="E3164" s="1" t="s">
        <v>459</v>
      </c>
      <c r="F3164" s="1" t="s">
        <v>489</v>
      </c>
    </row>
    <row r="3165" spans="1:6" x14ac:dyDescent="0.35">
      <c r="A3165">
        <v>157</v>
      </c>
      <c r="B3165" s="1" t="s">
        <v>113</v>
      </c>
      <c r="C3165" s="1" t="s">
        <v>342</v>
      </c>
      <c r="D3165">
        <v>201</v>
      </c>
      <c r="E3165" s="1" t="s">
        <v>460</v>
      </c>
      <c r="F3165" s="1" t="s">
        <v>489</v>
      </c>
    </row>
    <row r="3166" spans="1:6" x14ac:dyDescent="0.35">
      <c r="A3166">
        <v>157</v>
      </c>
      <c r="B3166" s="1" t="s">
        <v>113</v>
      </c>
      <c r="C3166" s="1" t="s">
        <v>342</v>
      </c>
      <c r="D3166">
        <v>207</v>
      </c>
      <c r="E3166" s="1" t="s">
        <v>461</v>
      </c>
      <c r="F3166" s="1" t="s">
        <v>488</v>
      </c>
    </row>
    <row r="3167" spans="1:6" x14ac:dyDescent="0.35">
      <c r="A3167">
        <v>157</v>
      </c>
      <c r="B3167" s="1" t="s">
        <v>113</v>
      </c>
      <c r="C3167" s="1" t="s">
        <v>342</v>
      </c>
      <c r="D3167">
        <v>232</v>
      </c>
      <c r="E3167" s="1" t="s">
        <v>462</v>
      </c>
      <c r="F3167" s="1" t="s">
        <v>491</v>
      </c>
    </row>
    <row r="3168" spans="1:6" x14ac:dyDescent="0.35">
      <c r="A3168">
        <v>157</v>
      </c>
      <c r="B3168" s="1" t="s">
        <v>113</v>
      </c>
      <c r="C3168" s="1" t="s">
        <v>342</v>
      </c>
      <c r="D3168">
        <v>233</v>
      </c>
      <c r="E3168" s="1" t="s">
        <v>463</v>
      </c>
      <c r="F3168" s="1" t="s">
        <v>491</v>
      </c>
    </row>
    <row r="3169" spans="1:6" x14ac:dyDescent="0.35">
      <c r="A3169">
        <v>157</v>
      </c>
      <c r="B3169" s="1" t="s">
        <v>113</v>
      </c>
      <c r="C3169" s="1" t="s">
        <v>342</v>
      </c>
      <c r="D3169">
        <v>160</v>
      </c>
      <c r="E3169" s="1" t="s">
        <v>464</v>
      </c>
      <c r="F3169" s="1" t="s">
        <v>492</v>
      </c>
    </row>
    <row r="3170" spans="1:6" x14ac:dyDescent="0.35">
      <c r="A3170">
        <v>157</v>
      </c>
      <c r="B3170" s="1" t="s">
        <v>113</v>
      </c>
      <c r="C3170" s="1" t="s">
        <v>342</v>
      </c>
      <c r="D3170">
        <v>234</v>
      </c>
      <c r="E3170" s="1" t="s">
        <v>465</v>
      </c>
      <c r="F3170" s="1" t="s">
        <v>488</v>
      </c>
    </row>
    <row r="3171" spans="1:6" x14ac:dyDescent="0.35">
      <c r="A3171">
        <v>157</v>
      </c>
      <c r="B3171" s="1" t="s">
        <v>113</v>
      </c>
      <c r="C3171" s="1" t="s">
        <v>342</v>
      </c>
      <c r="D3171">
        <v>235</v>
      </c>
      <c r="E3171" s="1" t="s">
        <v>466</v>
      </c>
      <c r="F3171" s="1" t="s">
        <v>488</v>
      </c>
    </row>
    <row r="3172" spans="1:6" x14ac:dyDescent="0.35">
      <c r="A3172">
        <v>157</v>
      </c>
      <c r="B3172" s="1" t="s">
        <v>113</v>
      </c>
      <c r="C3172" s="1" t="s">
        <v>342</v>
      </c>
      <c r="D3172">
        <v>236</v>
      </c>
      <c r="E3172" s="1" t="s">
        <v>467</v>
      </c>
      <c r="F3172" s="1" t="s">
        <v>1257</v>
      </c>
    </row>
    <row r="3173" spans="1:6" x14ac:dyDescent="0.35">
      <c r="A3173">
        <v>157</v>
      </c>
      <c r="B3173" s="1" t="s">
        <v>113</v>
      </c>
      <c r="C3173" s="1" t="s">
        <v>342</v>
      </c>
      <c r="D3173">
        <v>237</v>
      </c>
      <c r="E3173" s="1" t="s">
        <v>468</v>
      </c>
      <c r="F3173" s="1" t="s">
        <v>1258</v>
      </c>
    </row>
    <row r="3174" spans="1:6" x14ac:dyDescent="0.35">
      <c r="A3174">
        <v>157</v>
      </c>
      <c r="B3174" s="1" t="s">
        <v>113</v>
      </c>
      <c r="C3174" s="1" t="s">
        <v>342</v>
      </c>
      <c r="D3174">
        <v>253</v>
      </c>
      <c r="E3174" s="1" t="s">
        <v>469</v>
      </c>
      <c r="F3174" s="1" t="s">
        <v>488</v>
      </c>
    </row>
    <row r="3175" spans="1:6" x14ac:dyDescent="0.35">
      <c r="A3175">
        <v>157</v>
      </c>
      <c r="B3175" s="1" t="s">
        <v>113</v>
      </c>
      <c r="C3175" s="1" t="s">
        <v>342</v>
      </c>
      <c r="D3175">
        <v>238</v>
      </c>
      <c r="E3175" s="1" t="s">
        <v>470</v>
      </c>
      <c r="F3175" s="1" t="s">
        <v>508</v>
      </c>
    </row>
    <row r="3176" spans="1:6" x14ac:dyDescent="0.35">
      <c r="A3176">
        <v>157</v>
      </c>
      <c r="B3176" s="1" t="s">
        <v>113</v>
      </c>
      <c r="C3176" s="1" t="s">
        <v>342</v>
      </c>
      <c r="D3176">
        <v>239</v>
      </c>
      <c r="E3176" s="1" t="s">
        <v>471</v>
      </c>
      <c r="F3176" s="1" t="s">
        <v>1259</v>
      </c>
    </row>
    <row r="3177" spans="1:6" x14ac:dyDescent="0.35">
      <c r="A3177">
        <v>157</v>
      </c>
      <c r="B3177" s="1" t="s">
        <v>113</v>
      </c>
      <c r="C3177" s="1" t="s">
        <v>342</v>
      </c>
      <c r="D3177">
        <v>240</v>
      </c>
      <c r="E3177" s="1" t="s">
        <v>472</v>
      </c>
      <c r="F3177" s="1" t="s">
        <v>491</v>
      </c>
    </row>
    <row r="3178" spans="1:6" x14ac:dyDescent="0.35">
      <c r="A3178">
        <v>157</v>
      </c>
      <c r="B3178" s="1" t="s">
        <v>113</v>
      </c>
      <c r="C3178" s="1" t="s">
        <v>342</v>
      </c>
      <c r="D3178">
        <v>241</v>
      </c>
      <c r="E3178" s="1" t="s">
        <v>473</v>
      </c>
      <c r="F3178" s="1" t="s">
        <v>508</v>
      </c>
    </row>
    <row r="3179" spans="1:6" x14ac:dyDescent="0.35">
      <c r="A3179">
        <v>157</v>
      </c>
      <c r="B3179" s="1" t="s">
        <v>113</v>
      </c>
      <c r="C3179" s="1" t="s">
        <v>342</v>
      </c>
      <c r="D3179">
        <v>243</v>
      </c>
      <c r="E3179" s="1" t="s">
        <v>474</v>
      </c>
      <c r="F3179" s="1" t="s">
        <v>491</v>
      </c>
    </row>
    <row r="3180" spans="1:6" x14ac:dyDescent="0.35">
      <c r="A3180">
        <v>157</v>
      </c>
      <c r="B3180" s="1" t="s">
        <v>113</v>
      </c>
      <c r="C3180" s="1" t="s">
        <v>342</v>
      </c>
      <c r="D3180">
        <v>244</v>
      </c>
      <c r="E3180" s="1" t="s">
        <v>481</v>
      </c>
      <c r="F3180" s="1" t="s">
        <v>1260</v>
      </c>
    </row>
    <row r="3181" spans="1:6" x14ac:dyDescent="0.35">
      <c r="A3181">
        <v>157</v>
      </c>
      <c r="B3181" s="1" t="s">
        <v>113</v>
      </c>
      <c r="C3181" s="1" t="s">
        <v>342</v>
      </c>
      <c r="D3181">
        <v>300</v>
      </c>
      <c r="E3181" s="1" t="s">
        <v>475</v>
      </c>
      <c r="F3181" s="1" t="s">
        <v>1261</v>
      </c>
    </row>
    <row r="3182" spans="1:6" x14ac:dyDescent="0.35">
      <c r="A3182">
        <v>125</v>
      </c>
      <c r="B3182" s="1" t="s">
        <v>145</v>
      </c>
      <c r="C3182" s="1" t="s">
        <v>369</v>
      </c>
      <c r="D3182">
        <v>84</v>
      </c>
      <c r="E3182" s="1" t="s">
        <v>449</v>
      </c>
      <c r="F3182" s="1" t="s">
        <v>862</v>
      </c>
    </row>
    <row r="3183" spans="1:6" x14ac:dyDescent="0.35">
      <c r="A3183">
        <v>156</v>
      </c>
      <c r="B3183" s="1" t="s">
        <v>114</v>
      </c>
      <c r="C3183" s="1" t="s">
        <v>343</v>
      </c>
      <c r="D3183">
        <v>263</v>
      </c>
      <c r="E3183" s="1" t="s">
        <v>448</v>
      </c>
      <c r="F3183" s="1" t="s">
        <v>567</v>
      </c>
    </row>
    <row r="3184" spans="1:6" x14ac:dyDescent="0.35">
      <c r="A3184">
        <v>156</v>
      </c>
      <c r="B3184" s="1" t="s">
        <v>114</v>
      </c>
      <c r="C3184" s="1" t="s">
        <v>343</v>
      </c>
      <c r="D3184">
        <v>97</v>
      </c>
      <c r="E3184" s="1" t="s">
        <v>450</v>
      </c>
      <c r="F3184" s="1" t="s">
        <v>568</v>
      </c>
    </row>
    <row r="3185" spans="1:6" x14ac:dyDescent="0.35">
      <c r="A3185">
        <v>156</v>
      </c>
      <c r="B3185" s="1" t="s">
        <v>114</v>
      </c>
      <c r="C3185" s="1" t="s">
        <v>343</v>
      </c>
      <c r="D3185">
        <v>177</v>
      </c>
      <c r="E3185" s="1" t="s">
        <v>451</v>
      </c>
      <c r="F3185" s="1" t="s">
        <v>485</v>
      </c>
    </row>
    <row r="3186" spans="1:6" x14ac:dyDescent="0.35">
      <c r="A3186">
        <v>156</v>
      </c>
      <c r="B3186" s="1" t="s">
        <v>114</v>
      </c>
      <c r="C3186" s="1" t="s">
        <v>343</v>
      </c>
      <c r="D3186">
        <v>178</v>
      </c>
      <c r="E3186" s="1" t="s">
        <v>452</v>
      </c>
      <c r="F3186" s="1" t="s">
        <v>486</v>
      </c>
    </row>
    <row r="3187" spans="1:6" x14ac:dyDescent="0.35">
      <c r="A3187">
        <v>156</v>
      </c>
      <c r="B3187" s="1" t="s">
        <v>114</v>
      </c>
      <c r="C3187" s="1" t="s">
        <v>343</v>
      </c>
      <c r="D3187">
        <v>214</v>
      </c>
      <c r="E3187" s="1" t="s">
        <v>476</v>
      </c>
      <c r="F3187" s="1" t="s">
        <v>1262</v>
      </c>
    </row>
    <row r="3188" spans="1:6" x14ac:dyDescent="0.35">
      <c r="A3188">
        <v>156</v>
      </c>
      <c r="B3188" s="1" t="s">
        <v>114</v>
      </c>
      <c r="C3188" s="1" t="s">
        <v>343</v>
      </c>
      <c r="D3188">
        <v>220</v>
      </c>
      <c r="E3188" s="1" t="s">
        <v>476</v>
      </c>
      <c r="F3188" s="1" t="s">
        <v>570</v>
      </c>
    </row>
    <row r="3189" spans="1:6" x14ac:dyDescent="0.35">
      <c r="A3189">
        <v>156</v>
      </c>
      <c r="B3189" s="1" t="s">
        <v>114</v>
      </c>
      <c r="C3189" s="1" t="s">
        <v>343</v>
      </c>
      <c r="D3189">
        <v>221</v>
      </c>
      <c r="E3189" s="1" t="s">
        <v>455</v>
      </c>
      <c r="F3189" s="1" t="s">
        <v>490</v>
      </c>
    </row>
    <row r="3190" spans="1:6" x14ac:dyDescent="0.35">
      <c r="A3190">
        <v>156</v>
      </c>
      <c r="B3190" s="1" t="s">
        <v>114</v>
      </c>
      <c r="C3190" s="1" t="s">
        <v>343</v>
      </c>
      <c r="D3190">
        <v>222</v>
      </c>
      <c r="E3190" s="1" t="s">
        <v>456</v>
      </c>
      <c r="F3190" s="1" t="s">
        <v>490</v>
      </c>
    </row>
    <row r="3191" spans="1:6" x14ac:dyDescent="0.35">
      <c r="A3191">
        <v>156</v>
      </c>
      <c r="B3191" s="1" t="s">
        <v>114</v>
      </c>
      <c r="C3191" s="1" t="s">
        <v>343</v>
      </c>
      <c r="D3191">
        <v>223</v>
      </c>
      <c r="E3191" s="1" t="s">
        <v>457</v>
      </c>
      <c r="F3191" s="1" t="s">
        <v>483</v>
      </c>
    </row>
    <row r="3192" spans="1:6" x14ac:dyDescent="0.35">
      <c r="A3192">
        <v>156</v>
      </c>
      <c r="B3192" s="1" t="s">
        <v>114</v>
      </c>
      <c r="C3192" s="1" t="s">
        <v>343</v>
      </c>
      <c r="D3192">
        <v>224</v>
      </c>
      <c r="E3192" s="1" t="s">
        <v>458</v>
      </c>
      <c r="F3192" s="1" t="s">
        <v>489</v>
      </c>
    </row>
    <row r="3193" spans="1:6" x14ac:dyDescent="0.35">
      <c r="A3193">
        <v>156</v>
      </c>
      <c r="B3193" s="1" t="s">
        <v>114</v>
      </c>
      <c r="C3193" s="1" t="s">
        <v>343</v>
      </c>
      <c r="D3193">
        <v>226</v>
      </c>
      <c r="E3193" s="1" t="s">
        <v>477</v>
      </c>
      <c r="F3193" s="1" t="s">
        <v>489</v>
      </c>
    </row>
    <row r="3194" spans="1:6" x14ac:dyDescent="0.35">
      <c r="A3194">
        <v>156</v>
      </c>
      <c r="B3194" s="1" t="s">
        <v>114</v>
      </c>
      <c r="C3194" s="1" t="s">
        <v>343</v>
      </c>
      <c r="D3194">
        <v>191</v>
      </c>
      <c r="E3194" s="1" t="s">
        <v>459</v>
      </c>
      <c r="F3194" s="1" t="s">
        <v>491</v>
      </c>
    </row>
    <row r="3195" spans="1:6" x14ac:dyDescent="0.35">
      <c r="A3195">
        <v>156</v>
      </c>
      <c r="B3195" s="1" t="s">
        <v>114</v>
      </c>
      <c r="C3195" s="1" t="s">
        <v>343</v>
      </c>
      <c r="D3195">
        <v>191</v>
      </c>
      <c r="E3195" s="1" t="s">
        <v>459</v>
      </c>
      <c r="F3195" s="1" t="s">
        <v>504</v>
      </c>
    </row>
    <row r="3196" spans="1:6" x14ac:dyDescent="0.35">
      <c r="A3196">
        <v>156</v>
      </c>
      <c r="B3196" s="1" t="s">
        <v>114</v>
      </c>
      <c r="C3196" s="1" t="s">
        <v>343</v>
      </c>
      <c r="D3196">
        <v>192</v>
      </c>
      <c r="E3196" s="1" t="s">
        <v>478</v>
      </c>
      <c r="F3196" s="1" t="s">
        <v>1263</v>
      </c>
    </row>
    <row r="3197" spans="1:6" x14ac:dyDescent="0.35">
      <c r="A3197">
        <v>156</v>
      </c>
      <c r="B3197" s="1" t="s">
        <v>114</v>
      </c>
      <c r="C3197" s="1" t="s">
        <v>343</v>
      </c>
      <c r="D3197">
        <v>201</v>
      </c>
      <c r="E3197" s="1" t="s">
        <v>460</v>
      </c>
      <c r="F3197" s="1" t="s">
        <v>488</v>
      </c>
    </row>
    <row r="3198" spans="1:6" x14ac:dyDescent="0.35">
      <c r="A3198">
        <v>156</v>
      </c>
      <c r="B3198" s="1" t="s">
        <v>114</v>
      </c>
      <c r="C3198" s="1" t="s">
        <v>343</v>
      </c>
      <c r="D3198">
        <v>201</v>
      </c>
      <c r="E3198" s="1" t="s">
        <v>460</v>
      </c>
      <c r="F3198" s="1" t="s">
        <v>489</v>
      </c>
    </row>
    <row r="3199" spans="1:6" x14ac:dyDescent="0.35">
      <c r="A3199">
        <v>156</v>
      </c>
      <c r="B3199" s="1" t="s">
        <v>114</v>
      </c>
      <c r="C3199" s="1" t="s">
        <v>343</v>
      </c>
      <c r="D3199">
        <v>207</v>
      </c>
      <c r="E3199" s="1" t="s">
        <v>461</v>
      </c>
      <c r="F3199" s="1" t="s">
        <v>491</v>
      </c>
    </row>
    <row r="3200" spans="1:6" x14ac:dyDescent="0.35">
      <c r="A3200">
        <v>156</v>
      </c>
      <c r="B3200" s="1" t="s">
        <v>114</v>
      </c>
      <c r="C3200" s="1" t="s">
        <v>343</v>
      </c>
      <c r="D3200">
        <v>232</v>
      </c>
      <c r="E3200" s="1" t="s">
        <v>462</v>
      </c>
      <c r="F3200" s="1" t="s">
        <v>491</v>
      </c>
    </row>
    <row r="3201" spans="1:6" x14ac:dyDescent="0.35">
      <c r="A3201">
        <v>156</v>
      </c>
      <c r="B3201" s="1" t="s">
        <v>114</v>
      </c>
      <c r="C3201" s="1" t="s">
        <v>343</v>
      </c>
      <c r="D3201">
        <v>233</v>
      </c>
      <c r="E3201" s="1" t="s">
        <v>463</v>
      </c>
      <c r="F3201" s="1" t="s">
        <v>491</v>
      </c>
    </row>
    <row r="3202" spans="1:6" x14ac:dyDescent="0.35">
      <c r="A3202">
        <v>156</v>
      </c>
      <c r="B3202" s="1" t="s">
        <v>114</v>
      </c>
      <c r="C3202" s="1" t="s">
        <v>343</v>
      </c>
      <c r="D3202">
        <v>160</v>
      </c>
      <c r="E3202" s="1" t="s">
        <v>464</v>
      </c>
      <c r="F3202" s="1" t="s">
        <v>492</v>
      </c>
    </row>
    <row r="3203" spans="1:6" x14ac:dyDescent="0.35">
      <c r="A3203">
        <v>156</v>
      </c>
      <c r="B3203" s="1" t="s">
        <v>114</v>
      </c>
      <c r="C3203" s="1" t="s">
        <v>343</v>
      </c>
      <c r="D3203">
        <v>234</v>
      </c>
      <c r="E3203" s="1" t="s">
        <v>465</v>
      </c>
      <c r="F3203" s="1" t="s">
        <v>508</v>
      </c>
    </row>
    <row r="3204" spans="1:6" x14ac:dyDescent="0.35">
      <c r="A3204">
        <v>156</v>
      </c>
      <c r="B3204" s="1" t="s">
        <v>114</v>
      </c>
      <c r="C3204" s="1" t="s">
        <v>343</v>
      </c>
      <c r="D3204">
        <v>235</v>
      </c>
      <c r="E3204" s="1" t="s">
        <v>466</v>
      </c>
      <c r="F3204" s="1" t="s">
        <v>491</v>
      </c>
    </row>
    <row r="3205" spans="1:6" x14ac:dyDescent="0.35">
      <c r="A3205">
        <v>156</v>
      </c>
      <c r="B3205" s="1" t="s">
        <v>114</v>
      </c>
      <c r="C3205" s="1" t="s">
        <v>343</v>
      </c>
      <c r="D3205">
        <v>236</v>
      </c>
      <c r="E3205" s="1" t="s">
        <v>467</v>
      </c>
      <c r="F3205" s="1" t="s">
        <v>1264</v>
      </c>
    </row>
    <row r="3206" spans="1:6" x14ac:dyDescent="0.35">
      <c r="A3206">
        <v>156</v>
      </c>
      <c r="B3206" s="1" t="s">
        <v>114</v>
      </c>
      <c r="C3206" s="1" t="s">
        <v>343</v>
      </c>
      <c r="D3206">
        <v>253</v>
      </c>
      <c r="E3206" s="1" t="s">
        <v>469</v>
      </c>
      <c r="F3206" s="1" t="s">
        <v>491</v>
      </c>
    </row>
    <row r="3207" spans="1:6" x14ac:dyDescent="0.35">
      <c r="A3207">
        <v>156</v>
      </c>
      <c r="B3207" s="1" t="s">
        <v>114</v>
      </c>
      <c r="C3207" s="1" t="s">
        <v>343</v>
      </c>
      <c r="D3207">
        <v>253</v>
      </c>
      <c r="E3207" s="1" t="s">
        <v>469</v>
      </c>
      <c r="F3207" s="1" t="s">
        <v>508</v>
      </c>
    </row>
    <row r="3208" spans="1:6" x14ac:dyDescent="0.35">
      <c r="A3208">
        <v>156</v>
      </c>
      <c r="B3208" s="1" t="s">
        <v>114</v>
      </c>
      <c r="C3208" s="1" t="s">
        <v>343</v>
      </c>
      <c r="D3208">
        <v>238</v>
      </c>
      <c r="E3208" s="1" t="s">
        <v>470</v>
      </c>
      <c r="F3208" s="1" t="s">
        <v>488</v>
      </c>
    </row>
    <row r="3209" spans="1:6" x14ac:dyDescent="0.35">
      <c r="A3209">
        <v>156</v>
      </c>
      <c r="B3209" s="1" t="s">
        <v>114</v>
      </c>
      <c r="C3209" s="1" t="s">
        <v>343</v>
      </c>
      <c r="D3209">
        <v>239</v>
      </c>
      <c r="E3209" s="1" t="s">
        <v>471</v>
      </c>
      <c r="F3209" s="1" t="s">
        <v>1265</v>
      </c>
    </row>
    <row r="3210" spans="1:6" x14ac:dyDescent="0.35">
      <c r="A3210">
        <v>156</v>
      </c>
      <c r="B3210" s="1" t="s">
        <v>114</v>
      </c>
      <c r="C3210" s="1" t="s">
        <v>343</v>
      </c>
      <c r="D3210">
        <v>240</v>
      </c>
      <c r="E3210" s="1" t="s">
        <v>472</v>
      </c>
      <c r="F3210" s="1" t="s">
        <v>491</v>
      </c>
    </row>
    <row r="3211" spans="1:6" x14ac:dyDescent="0.35">
      <c r="A3211">
        <v>156</v>
      </c>
      <c r="B3211" s="1" t="s">
        <v>114</v>
      </c>
      <c r="C3211" s="1" t="s">
        <v>343</v>
      </c>
      <c r="D3211">
        <v>241</v>
      </c>
      <c r="E3211" s="1" t="s">
        <v>473</v>
      </c>
      <c r="F3211" s="1" t="s">
        <v>491</v>
      </c>
    </row>
    <row r="3212" spans="1:6" x14ac:dyDescent="0.35">
      <c r="A3212">
        <v>156</v>
      </c>
      <c r="B3212" s="1" t="s">
        <v>114</v>
      </c>
      <c r="C3212" s="1" t="s">
        <v>343</v>
      </c>
      <c r="D3212">
        <v>243</v>
      </c>
      <c r="E3212" s="1" t="s">
        <v>474</v>
      </c>
      <c r="F3212" s="1" t="s">
        <v>491</v>
      </c>
    </row>
    <row r="3213" spans="1:6" x14ac:dyDescent="0.35">
      <c r="A3213">
        <v>156</v>
      </c>
      <c r="B3213" s="1" t="s">
        <v>114</v>
      </c>
      <c r="C3213" s="1" t="s">
        <v>343</v>
      </c>
      <c r="D3213">
        <v>300</v>
      </c>
      <c r="E3213" s="1" t="s">
        <v>475</v>
      </c>
      <c r="F3213" s="1" t="s">
        <v>1266</v>
      </c>
    </row>
    <row r="3214" spans="1:6" x14ac:dyDescent="0.35">
      <c r="A3214">
        <v>126</v>
      </c>
      <c r="B3214" s="1" t="s">
        <v>144</v>
      </c>
      <c r="C3214" s="1" t="s">
        <v>368</v>
      </c>
      <c r="D3214">
        <v>84</v>
      </c>
      <c r="E3214" s="1" t="s">
        <v>449</v>
      </c>
      <c r="F3214" s="1" t="s">
        <v>544</v>
      </c>
    </row>
    <row r="3215" spans="1:6" x14ac:dyDescent="0.35">
      <c r="A3215">
        <v>155</v>
      </c>
      <c r="B3215" s="1" t="s">
        <v>115</v>
      </c>
      <c r="C3215" s="1" t="s">
        <v>344</v>
      </c>
      <c r="D3215">
        <v>263</v>
      </c>
      <c r="E3215" s="1" t="s">
        <v>448</v>
      </c>
      <c r="F3215" s="1" t="s">
        <v>1267</v>
      </c>
    </row>
    <row r="3216" spans="1:6" x14ac:dyDescent="0.35">
      <c r="A3216">
        <v>155</v>
      </c>
      <c r="B3216" s="1" t="s">
        <v>115</v>
      </c>
      <c r="C3216" s="1" t="s">
        <v>344</v>
      </c>
      <c r="D3216">
        <v>97</v>
      </c>
      <c r="E3216" s="1" t="s">
        <v>450</v>
      </c>
      <c r="F3216" s="1" t="s">
        <v>1268</v>
      </c>
    </row>
    <row r="3217" spans="1:6" x14ac:dyDescent="0.35">
      <c r="A3217">
        <v>155</v>
      </c>
      <c r="B3217" s="1" t="s">
        <v>115</v>
      </c>
      <c r="C3217" s="1" t="s">
        <v>344</v>
      </c>
      <c r="D3217">
        <v>177</v>
      </c>
      <c r="E3217" s="1" t="s">
        <v>451</v>
      </c>
      <c r="F3217" s="1" t="s">
        <v>485</v>
      </c>
    </row>
    <row r="3218" spans="1:6" x14ac:dyDescent="0.35">
      <c r="A3218">
        <v>155</v>
      </c>
      <c r="B3218" s="1" t="s">
        <v>115</v>
      </c>
      <c r="C3218" s="1" t="s">
        <v>344</v>
      </c>
      <c r="D3218">
        <v>178</v>
      </c>
      <c r="E3218" s="1" t="s">
        <v>452</v>
      </c>
      <c r="F3218" s="1" t="s">
        <v>486</v>
      </c>
    </row>
    <row r="3219" spans="1:6" x14ac:dyDescent="0.35">
      <c r="A3219">
        <v>155</v>
      </c>
      <c r="B3219" s="1" t="s">
        <v>115</v>
      </c>
      <c r="C3219" s="1" t="s">
        <v>344</v>
      </c>
      <c r="D3219">
        <v>213</v>
      </c>
      <c r="E3219" s="1" t="s">
        <v>453</v>
      </c>
      <c r="F3219" s="1" t="s">
        <v>489</v>
      </c>
    </row>
    <row r="3220" spans="1:6" x14ac:dyDescent="0.35">
      <c r="A3220">
        <v>155</v>
      </c>
      <c r="B3220" s="1" t="s">
        <v>115</v>
      </c>
      <c r="C3220" s="1" t="s">
        <v>344</v>
      </c>
      <c r="D3220">
        <v>213</v>
      </c>
      <c r="E3220" s="1" t="s">
        <v>453</v>
      </c>
      <c r="F3220" s="1" t="s">
        <v>490</v>
      </c>
    </row>
    <row r="3221" spans="1:6" x14ac:dyDescent="0.35">
      <c r="A3221">
        <v>155</v>
      </c>
      <c r="B3221" s="1" t="s">
        <v>115</v>
      </c>
      <c r="C3221" s="1" t="s">
        <v>344</v>
      </c>
      <c r="D3221">
        <v>219</v>
      </c>
      <c r="E3221" s="1" t="s">
        <v>454</v>
      </c>
      <c r="F3221" s="1" t="s">
        <v>491</v>
      </c>
    </row>
    <row r="3222" spans="1:6" x14ac:dyDescent="0.35">
      <c r="A3222">
        <v>155</v>
      </c>
      <c r="B3222" s="1" t="s">
        <v>115</v>
      </c>
      <c r="C3222" s="1" t="s">
        <v>344</v>
      </c>
      <c r="D3222">
        <v>221</v>
      </c>
      <c r="E3222" s="1" t="s">
        <v>455</v>
      </c>
      <c r="F3222" s="1" t="s">
        <v>490</v>
      </c>
    </row>
    <row r="3223" spans="1:6" x14ac:dyDescent="0.35">
      <c r="A3223">
        <v>155</v>
      </c>
      <c r="B3223" s="1" t="s">
        <v>115</v>
      </c>
      <c r="C3223" s="1" t="s">
        <v>344</v>
      </c>
      <c r="D3223">
        <v>222</v>
      </c>
      <c r="E3223" s="1" t="s">
        <v>456</v>
      </c>
      <c r="F3223" s="1" t="s">
        <v>490</v>
      </c>
    </row>
    <row r="3224" spans="1:6" x14ac:dyDescent="0.35">
      <c r="A3224">
        <v>155</v>
      </c>
      <c r="B3224" s="1" t="s">
        <v>115</v>
      </c>
      <c r="C3224" s="1" t="s">
        <v>344</v>
      </c>
      <c r="D3224">
        <v>223</v>
      </c>
      <c r="E3224" s="1" t="s">
        <v>457</v>
      </c>
      <c r="F3224" s="1" t="s">
        <v>483</v>
      </c>
    </row>
    <row r="3225" spans="1:6" x14ac:dyDescent="0.35">
      <c r="A3225">
        <v>155</v>
      </c>
      <c r="B3225" s="1" t="s">
        <v>115</v>
      </c>
      <c r="C3225" s="1" t="s">
        <v>344</v>
      </c>
      <c r="D3225">
        <v>224</v>
      </c>
      <c r="E3225" s="1" t="s">
        <v>458</v>
      </c>
      <c r="F3225" s="1" t="s">
        <v>488</v>
      </c>
    </row>
    <row r="3226" spans="1:6" x14ac:dyDescent="0.35">
      <c r="A3226">
        <v>155</v>
      </c>
      <c r="B3226" s="1" t="s">
        <v>115</v>
      </c>
      <c r="C3226" s="1" t="s">
        <v>344</v>
      </c>
      <c r="D3226">
        <v>226</v>
      </c>
      <c r="E3226" s="1" t="s">
        <v>477</v>
      </c>
      <c r="F3226" s="1" t="s">
        <v>508</v>
      </c>
    </row>
    <row r="3227" spans="1:6" x14ac:dyDescent="0.35">
      <c r="A3227">
        <v>155</v>
      </c>
      <c r="B3227" s="1" t="s">
        <v>115</v>
      </c>
      <c r="C3227" s="1" t="s">
        <v>344</v>
      </c>
      <c r="D3227">
        <v>191</v>
      </c>
      <c r="E3227" s="1" t="s">
        <v>459</v>
      </c>
      <c r="F3227" s="1" t="s">
        <v>571</v>
      </c>
    </row>
    <row r="3228" spans="1:6" x14ac:dyDescent="0.35">
      <c r="A3228">
        <v>155</v>
      </c>
      <c r="B3228" s="1" t="s">
        <v>115</v>
      </c>
      <c r="C3228" s="1" t="s">
        <v>344</v>
      </c>
      <c r="D3228">
        <v>192</v>
      </c>
      <c r="E3228" s="1" t="s">
        <v>478</v>
      </c>
      <c r="F3228" s="1" t="s">
        <v>572</v>
      </c>
    </row>
    <row r="3229" spans="1:6" x14ac:dyDescent="0.35">
      <c r="A3229">
        <v>155</v>
      </c>
      <c r="B3229" s="1" t="s">
        <v>115</v>
      </c>
      <c r="C3229" s="1" t="s">
        <v>344</v>
      </c>
      <c r="D3229">
        <v>201</v>
      </c>
      <c r="E3229" s="1" t="s">
        <v>460</v>
      </c>
      <c r="F3229" s="1" t="s">
        <v>488</v>
      </c>
    </row>
    <row r="3230" spans="1:6" x14ac:dyDescent="0.35">
      <c r="A3230">
        <v>155</v>
      </c>
      <c r="B3230" s="1" t="s">
        <v>115</v>
      </c>
      <c r="C3230" s="1" t="s">
        <v>344</v>
      </c>
      <c r="D3230">
        <v>207</v>
      </c>
      <c r="E3230" s="1" t="s">
        <v>461</v>
      </c>
      <c r="F3230" s="1" t="s">
        <v>491</v>
      </c>
    </row>
    <row r="3231" spans="1:6" x14ac:dyDescent="0.35">
      <c r="A3231">
        <v>155</v>
      </c>
      <c r="B3231" s="1" t="s">
        <v>115</v>
      </c>
      <c r="C3231" s="1" t="s">
        <v>344</v>
      </c>
      <c r="D3231">
        <v>232</v>
      </c>
      <c r="E3231" s="1" t="s">
        <v>462</v>
      </c>
      <c r="F3231" s="1" t="s">
        <v>508</v>
      </c>
    </row>
    <row r="3232" spans="1:6" x14ac:dyDescent="0.35">
      <c r="A3232">
        <v>155</v>
      </c>
      <c r="B3232" s="1" t="s">
        <v>115</v>
      </c>
      <c r="C3232" s="1" t="s">
        <v>344</v>
      </c>
      <c r="D3232">
        <v>233</v>
      </c>
      <c r="E3232" s="1" t="s">
        <v>463</v>
      </c>
      <c r="F3232" s="1" t="s">
        <v>508</v>
      </c>
    </row>
    <row r="3233" spans="1:6" x14ac:dyDescent="0.35">
      <c r="A3233">
        <v>155</v>
      </c>
      <c r="B3233" s="1" t="s">
        <v>115</v>
      </c>
      <c r="C3233" s="1" t="s">
        <v>344</v>
      </c>
      <c r="D3233">
        <v>160</v>
      </c>
      <c r="E3233" s="1" t="s">
        <v>464</v>
      </c>
      <c r="F3233" s="1" t="s">
        <v>492</v>
      </c>
    </row>
    <row r="3234" spans="1:6" x14ac:dyDescent="0.35">
      <c r="A3234">
        <v>155</v>
      </c>
      <c r="B3234" s="1" t="s">
        <v>115</v>
      </c>
      <c r="C3234" s="1" t="s">
        <v>344</v>
      </c>
      <c r="D3234">
        <v>234</v>
      </c>
      <c r="E3234" s="1" t="s">
        <v>465</v>
      </c>
      <c r="F3234" s="1" t="s">
        <v>508</v>
      </c>
    </row>
    <row r="3235" spans="1:6" x14ac:dyDescent="0.35">
      <c r="A3235">
        <v>155</v>
      </c>
      <c r="B3235" s="1" t="s">
        <v>115</v>
      </c>
      <c r="C3235" s="1" t="s">
        <v>344</v>
      </c>
      <c r="D3235">
        <v>235</v>
      </c>
      <c r="E3235" s="1" t="s">
        <v>466</v>
      </c>
      <c r="F3235" s="1" t="s">
        <v>508</v>
      </c>
    </row>
    <row r="3236" spans="1:6" x14ac:dyDescent="0.35">
      <c r="A3236">
        <v>155</v>
      </c>
      <c r="B3236" s="1" t="s">
        <v>115</v>
      </c>
      <c r="C3236" s="1" t="s">
        <v>344</v>
      </c>
      <c r="D3236">
        <v>236</v>
      </c>
      <c r="E3236" s="1" t="s">
        <v>467</v>
      </c>
      <c r="F3236" s="1" t="s">
        <v>1269</v>
      </c>
    </row>
    <row r="3237" spans="1:6" x14ac:dyDescent="0.35">
      <c r="A3237">
        <v>155</v>
      </c>
      <c r="B3237" s="1" t="s">
        <v>115</v>
      </c>
      <c r="C3237" s="1" t="s">
        <v>344</v>
      </c>
      <c r="D3237">
        <v>237</v>
      </c>
      <c r="E3237" s="1" t="s">
        <v>468</v>
      </c>
      <c r="F3237" s="1" t="s">
        <v>1270</v>
      </c>
    </row>
    <row r="3238" spans="1:6" x14ac:dyDescent="0.35">
      <c r="A3238">
        <v>155</v>
      </c>
      <c r="B3238" s="1" t="s">
        <v>115</v>
      </c>
      <c r="C3238" s="1" t="s">
        <v>344</v>
      </c>
      <c r="D3238">
        <v>253</v>
      </c>
      <c r="E3238" s="1" t="s">
        <v>469</v>
      </c>
      <c r="F3238" s="1" t="s">
        <v>491</v>
      </c>
    </row>
    <row r="3239" spans="1:6" x14ac:dyDescent="0.35">
      <c r="A3239">
        <v>155</v>
      </c>
      <c r="B3239" s="1" t="s">
        <v>115</v>
      </c>
      <c r="C3239" s="1" t="s">
        <v>344</v>
      </c>
      <c r="D3239">
        <v>253</v>
      </c>
      <c r="E3239" s="1" t="s">
        <v>469</v>
      </c>
      <c r="F3239" s="1" t="s">
        <v>508</v>
      </c>
    </row>
    <row r="3240" spans="1:6" x14ac:dyDescent="0.35">
      <c r="A3240">
        <v>155</v>
      </c>
      <c r="B3240" s="1" t="s">
        <v>115</v>
      </c>
      <c r="C3240" s="1" t="s">
        <v>344</v>
      </c>
      <c r="D3240">
        <v>254</v>
      </c>
      <c r="E3240" s="1" t="s">
        <v>479</v>
      </c>
      <c r="F3240" s="1" t="s">
        <v>1271</v>
      </c>
    </row>
    <row r="3241" spans="1:6" x14ac:dyDescent="0.35">
      <c r="A3241">
        <v>155</v>
      </c>
      <c r="B3241" s="1" t="s">
        <v>115</v>
      </c>
      <c r="C3241" s="1" t="s">
        <v>344</v>
      </c>
      <c r="D3241">
        <v>238</v>
      </c>
      <c r="E3241" s="1" t="s">
        <v>470</v>
      </c>
      <c r="F3241" s="1" t="s">
        <v>508</v>
      </c>
    </row>
    <row r="3242" spans="1:6" x14ac:dyDescent="0.35">
      <c r="A3242">
        <v>155</v>
      </c>
      <c r="B3242" s="1" t="s">
        <v>115</v>
      </c>
      <c r="C3242" s="1" t="s">
        <v>344</v>
      </c>
      <c r="D3242">
        <v>239</v>
      </c>
      <c r="E3242" s="1" t="s">
        <v>471</v>
      </c>
      <c r="F3242" s="1" t="s">
        <v>1272</v>
      </c>
    </row>
    <row r="3243" spans="1:6" x14ac:dyDescent="0.35">
      <c r="A3243">
        <v>155</v>
      </c>
      <c r="B3243" s="1" t="s">
        <v>115</v>
      </c>
      <c r="C3243" s="1" t="s">
        <v>344</v>
      </c>
      <c r="D3243">
        <v>240</v>
      </c>
      <c r="E3243" s="1" t="s">
        <v>472</v>
      </c>
      <c r="F3243" s="1" t="s">
        <v>491</v>
      </c>
    </row>
    <row r="3244" spans="1:6" x14ac:dyDescent="0.35">
      <c r="A3244">
        <v>155</v>
      </c>
      <c r="B3244" s="1" t="s">
        <v>115</v>
      </c>
      <c r="C3244" s="1" t="s">
        <v>344</v>
      </c>
      <c r="D3244">
        <v>241</v>
      </c>
      <c r="E3244" s="1" t="s">
        <v>473</v>
      </c>
      <c r="F3244" s="1" t="s">
        <v>491</v>
      </c>
    </row>
    <row r="3245" spans="1:6" x14ac:dyDescent="0.35">
      <c r="A3245">
        <v>155</v>
      </c>
      <c r="B3245" s="1" t="s">
        <v>115</v>
      </c>
      <c r="C3245" s="1" t="s">
        <v>344</v>
      </c>
      <c r="D3245">
        <v>243</v>
      </c>
      <c r="E3245" s="1" t="s">
        <v>474</v>
      </c>
      <c r="F3245" s="1" t="s">
        <v>508</v>
      </c>
    </row>
    <row r="3246" spans="1:6" x14ac:dyDescent="0.35">
      <c r="A3246">
        <v>155</v>
      </c>
      <c r="B3246" s="1" t="s">
        <v>115</v>
      </c>
      <c r="C3246" s="1" t="s">
        <v>344</v>
      </c>
      <c r="D3246">
        <v>244</v>
      </c>
      <c r="E3246" s="1" t="s">
        <v>481</v>
      </c>
      <c r="F3246" s="1" t="s">
        <v>1273</v>
      </c>
    </row>
    <row r="3247" spans="1:6" x14ac:dyDescent="0.35">
      <c r="A3247">
        <v>155</v>
      </c>
      <c r="B3247" s="1" t="s">
        <v>115</v>
      </c>
      <c r="C3247" s="1" t="s">
        <v>344</v>
      </c>
      <c r="D3247">
        <v>300</v>
      </c>
      <c r="E3247" s="1" t="s">
        <v>475</v>
      </c>
      <c r="F3247" s="1" t="s">
        <v>1274</v>
      </c>
    </row>
    <row r="3248" spans="1:6" x14ac:dyDescent="0.35">
      <c r="A3248">
        <v>127</v>
      </c>
      <c r="B3248" s="1" t="s">
        <v>143</v>
      </c>
      <c r="C3248" s="1" t="s">
        <v>367</v>
      </c>
      <c r="D3248">
        <v>84</v>
      </c>
      <c r="E3248" s="1" t="s">
        <v>449</v>
      </c>
      <c r="F3248" s="1" t="s">
        <v>483</v>
      </c>
    </row>
    <row r="3249" spans="1:6" x14ac:dyDescent="0.35">
      <c r="A3249">
        <v>154</v>
      </c>
      <c r="B3249" s="1" t="s">
        <v>116</v>
      </c>
      <c r="C3249" s="1" t="s">
        <v>324</v>
      </c>
      <c r="D3249">
        <v>263</v>
      </c>
      <c r="E3249" s="1" t="s">
        <v>448</v>
      </c>
      <c r="F3249" s="1" t="s">
        <v>1275</v>
      </c>
    </row>
    <row r="3250" spans="1:6" x14ac:dyDescent="0.35">
      <c r="A3250">
        <v>154</v>
      </c>
      <c r="B3250" s="1" t="s">
        <v>116</v>
      </c>
      <c r="C3250" s="1" t="s">
        <v>324</v>
      </c>
      <c r="D3250">
        <v>97</v>
      </c>
      <c r="E3250" s="1" t="s">
        <v>450</v>
      </c>
      <c r="F3250" s="1" t="s">
        <v>1276</v>
      </c>
    </row>
    <row r="3251" spans="1:6" x14ac:dyDescent="0.35">
      <c r="A3251">
        <v>154</v>
      </c>
      <c r="B3251" s="1" t="s">
        <v>116</v>
      </c>
      <c r="C3251" s="1" t="s">
        <v>324</v>
      </c>
      <c r="D3251">
        <v>177</v>
      </c>
      <c r="E3251" s="1" t="s">
        <v>451</v>
      </c>
      <c r="F3251" s="1" t="s">
        <v>526</v>
      </c>
    </row>
    <row r="3252" spans="1:6" x14ac:dyDescent="0.35">
      <c r="A3252">
        <v>154</v>
      </c>
      <c r="B3252" s="1" t="s">
        <v>116</v>
      </c>
      <c r="C3252" s="1" t="s">
        <v>324</v>
      </c>
      <c r="D3252">
        <v>213</v>
      </c>
      <c r="E3252" s="1" t="s">
        <v>453</v>
      </c>
      <c r="F3252" s="1" t="s">
        <v>491</v>
      </c>
    </row>
    <row r="3253" spans="1:6" x14ac:dyDescent="0.35">
      <c r="A3253">
        <v>154</v>
      </c>
      <c r="B3253" s="1" t="s">
        <v>116</v>
      </c>
      <c r="C3253" s="1" t="s">
        <v>324</v>
      </c>
      <c r="D3253">
        <v>213</v>
      </c>
      <c r="E3253" s="1" t="s">
        <v>453</v>
      </c>
      <c r="F3253" s="1" t="s">
        <v>508</v>
      </c>
    </row>
    <row r="3254" spans="1:6" x14ac:dyDescent="0.35">
      <c r="A3254">
        <v>154</v>
      </c>
      <c r="B3254" s="1" t="s">
        <v>116</v>
      </c>
      <c r="C3254" s="1" t="s">
        <v>324</v>
      </c>
      <c r="D3254">
        <v>213</v>
      </c>
      <c r="E3254" s="1" t="s">
        <v>453</v>
      </c>
      <c r="F3254" s="1" t="s">
        <v>489</v>
      </c>
    </row>
    <row r="3255" spans="1:6" x14ac:dyDescent="0.35">
      <c r="A3255">
        <v>154</v>
      </c>
      <c r="B3255" s="1" t="s">
        <v>116</v>
      </c>
      <c r="C3255" s="1" t="s">
        <v>324</v>
      </c>
      <c r="D3255">
        <v>213</v>
      </c>
      <c r="E3255" s="1" t="s">
        <v>453</v>
      </c>
      <c r="F3255" s="1" t="s">
        <v>490</v>
      </c>
    </row>
    <row r="3256" spans="1:6" x14ac:dyDescent="0.35">
      <c r="A3256">
        <v>154</v>
      </c>
      <c r="B3256" s="1" t="s">
        <v>116</v>
      </c>
      <c r="C3256" s="1" t="s">
        <v>324</v>
      </c>
      <c r="D3256">
        <v>219</v>
      </c>
      <c r="E3256" s="1" t="s">
        <v>454</v>
      </c>
      <c r="F3256" s="1" t="s">
        <v>491</v>
      </c>
    </row>
    <row r="3257" spans="1:6" x14ac:dyDescent="0.35">
      <c r="A3257">
        <v>154</v>
      </c>
      <c r="B3257" s="1" t="s">
        <v>116</v>
      </c>
      <c r="C3257" s="1" t="s">
        <v>324</v>
      </c>
      <c r="D3257">
        <v>221</v>
      </c>
      <c r="E3257" s="1" t="s">
        <v>455</v>
      </c>
      <c r="F3257" s="1" t="s">
        <v>489</v>
      </c>
    </row>
    <row r="3258" spans="1:6" x14ac:dyDescent="0.35">
      <c r="A3258">
        <v>154</v>
      </c>
      <c r="B3258" s="1" t="s">
        <v>116</v>
      </c>
      <c r="C3258" s="1" t="s">
        <v>324</v>
      </c>
      <c r="D3258">
        <v>222</v>
      </c>
      <c r="E3258" s="1" t="s">
        <v>456</v>
      </c>
      <c r="F3258" s="1" t="s">
        <v>490</v>
      </c>
    </row>
    <row r="3259" spans="1:6" x14ac:dyDescent="0.35">
      <c r="A3259">
        <v>154</v>
      </c>
      <c r="B3259" s="1" t="s">
        <v>116</v>
      </c>
      <c r="C3259" s="1" t="s">
        <v>324</v>
      </c>
      <c r="D3259">
        <v>223</v>
      </c>
      <c r="E3259" s="1" t="s">
        <v>457</v>
      </c>
      <c r="F3259" s="1" t="s">
        <v>1097</v>
      </c>
    </row>
    <row r="3260" spans="1:6" x14ac:dyDescent="0.35">
      <c r="A3260">
        <v>154</v>
      </c>
      <c r="B3260" s="1" t="s">
        <v>116</v>
      </c>
      <c r="C3260" s="1" t="s">
        <v>324</v>
      </c>
      <c r="D3260">
        <v>224</v>
      </c>
      <c r="E3260" s="1" t="s">
        <v>458</v>
      </c>
      <c r="F3260" s="1" t="s">
        <v>488</v>
      </c>
    </row>
    <row r="3261" spans="1:6" x14ac:dyDescent="0.35">
      <c r="A3261">
        <v>154</v>
      </c>
      <c r="B3261" s="1" t="s">
        <v>116</v>
      </c>
      <c r="C3261" s="1" t="s">
        <v>324</v>
      </c>
      <c r="D3261">
        <v>226</v>
      </c>
      <c r="E3261" s="1" t="s">
        <v>477</v>
      </c>
      <c r="F3261" s="1" t="s">
        <v>489</v>
      </c>
    </row>
    <row r="3262" spans="1:6" x14ac:dyDescent="0.35">
      <c r="A3262">
        <v>154</v>
      </c>
      <c r="B3262" s="1" t="s">
        <v>116</v>
      </c>
      <c r="C3262" s="1" t="s">
        <v>324</v>
      </c>
      <c r="D3262">
        <v>191</v>
      </c>
      <c r="E3262" s="1" t="s">
        <v>459</v>
      </c>
      <c r="F3262" s="1" t="s">
        <v>491</v>
      </c>
    </row>
    <row r="3263" spans="1:6" x14ac:dyDescent="0.35">
      <c r="A3263">
        <v>154</v>
      </c>
      <c r="B3263" s="1" t="s">
        <v>116</v>
      </c>
      <c r="C3263" s="1" t="s">
        <v>324</v>
      </c>
      <c r="D3263">
        <v>191</v>
      </c>
      <c r="E3263" s="1" t="s">
        <v>459</v>
      </c>
      <c r="F3263" s="1" t="s">
        <v>489</v>
      </c>
    </row>
    <row r="3264" spans="1:6" x14ac:dyDescent="0.35">
      <c r="A3264">
        <v>154</v>
      </c>
      <c r="B3264" s="1" t="s">
        <v>116</v>
      </c>
      <c r="C3264" s="1" t="s">
        <v>324</v>
      </c>
      <c r="D3264">
        <v>192</v>
      </c>
      <c r="E3264" s="1" t="s">
        <v>478</v>
      </c>
      <c r="F3264" s="1" t="s">
        <v>1277</v>
      </c>
    </row>
    <row r="3265" spans="1:6" x14ac:dyDescent="0.35">
      <c r="A3265">
        <v>154</v>
      </c>
      <c r="B3265" s="1" t="s">
        <v>116</v>
      </c>
      <c r="C3265" s="1" t="s">
        <v>324</v>
      </c>
      <c r="D3265">
        <v>201</v>
      </c>
      <c r="E3265" s="1" t="s">
        <v>460</v>
      </c>
      <c r="F3265" s="1" t="s">
        <v>488</v>
      </c>
    </row>
    <row r="3266" spans="1:6" x14ac:dyDescent="0.35">
      <c r="A3266">
        <v>154</v>
      </c>
      <c r="B3266" s="1" t="s">
        <v>116</v>
      </c>
      <c r="C3266" s="1" t="s">
        <v>324</v>
      </c>
      <c r="D3266">
        <v>201</v>
      </c>
      <c r="E3266" s="1" t="s">
        <v>460</v>
      </c>
      <c r="F3266" s="1" t="s">
        <v>489</v>
      </c>
    </row>
    <row r="3267" spans="1:6" x14ac:dyDescent="0.35">
      <c r="A3267">
        <v>154</v>
      </c>
      <c r="B3267" s="1" t="s">
        <v>116</v>
      </c>
      <c r="C3267" s="1" t="s">
        <v>324</v>
      </c>
      <c r="D3267">
        <v>207</v>
      </c>
      <c r="E3267" s="1" t="s">
        <v>461</v>
      </c>
      <c r="F3267" s="1" t="s">
        <v>488</v>
      </c>
    </row>
    <row r="3268" spans="1:6" x14ac:dyDescent="0.35">
      <c r="A3268">
        <v>154</v>
      </c>
      <c r="B3268" s="1" t="s">
        <v>116</v>
      </c>
      <c r="C3268" s="1" t="s">
        <v>324</v>
      </c>
      <c r="D3268">
        <v>232</v>
      </c>
      <c r="E3268" s="1" t="s">
        <v>462</v>
      </c>
      <c r="F3268" s="1" t="s">
        <v>508</v>
      </c>
    </row>
    <row r="3269" spans="1:6" x14ac:dyDescent="0.35">
      <c r="A3269">
        <v>154</v>
      </c>
      <c r="B3269" s="1" t="s">
        <v>116</v>
      </c>
      <c r="C3269" s="1" t="s">
        <v>324</v>
      </c>
      <c r="D3269">
        <v>233</v>
      </c>
      <c r="E3269" s="1" t="s">
        <v>463</v>
      </c>
      <c r="F3269" s="1" t="s">
        <v>491</v>
      </c>
    </row>
    <row r="3270" spans="1:6" x14ac:dyDescent="0.35">
      <c r="A3270">
        <v>154</v>
      </c>
      <c r="B3270" s="1" t="s">
        <v>116</v>
      </c>
      <c r="C3270" s="1" t="s">
        <v>324</v>
      </c>
      <c r="D3270">
        <v>160</v>
      </c>
      <c r="E3270" s="1" t="s">
        <v>464</v>
      </c>
      <c r="F3270" s="1" t="s">
        <v>492</v>
      </c>
    </row>
    <row r="3271" spans="1:6" x14ac:dyDescent="0.35">
      <c r="A3271">
        <v>154</v>
      </c>
      <c r="B3271" s="1" t="s">
        <v>116</v>
      </c>
      <c r="C3271" s="1" t="s">
        <v>324</v>
      </c>
      <c r="D3271">
        <v>234</v>
      </c>
      <c r="E3271" s="1" t="s">
        <v>465</v>
      </c>
      <c r="F3271" s="1" t="s">
        <v>508</v>
      </c>
    </row>
    <row r="3272" spans="1:6" x14ac:dyDescent="0.35">
      <c r="A3272">
        <v>154</v>
      </c>
      <c r="B3272" s="1" t="s">
        <v>116</v>
      </c>
      <c r="C3272" s="1" t="s">
        <v>324</v>
      </c>
      <c r="D3272">
        <v>235</v>
      </c>
      <c r="E3272" s="1" t="s">
        <v>466</v>
      </c>
      <c r="F3272" s="1" t="s">
        <v>508</v>
      </c>
    </row>
    <row r="3273" spans="1:6" x14ac:dyDescent="0.35">
      <c r="A3273">
        <v>154</v>
      </c>
      <c r="B3273" s="1" t="s">
        <v>116</v>
      </c>
      <c r="C3273" s="1" t="s">
        <v>324</v>
      </c>
      <c r="D3273">
        <v>236</v>
      </c>
      <c r="E3273" s="1" t="s">
        <v>467</v>
      </c>
      <c r="F3273" s="1" t="s">
        <v>1278</v>
      </c>
    </row>
    <row r="3274" spans="1:6" x14ac:dyDescent="0.35">
      <c r="A3274">
        <v>154</v>
      </c>
      <c r="B3274" s="1" t="s">
        <v>116</v>
      </c>
      <c r="C3274" s="1" t="s">
        <v>324</v>
      </c>
      <c r="D3274">
        <v>237</v>
      </c>
      <c r="E3274" s="1" t="s">
        <v>468</v>
      </c>
      <c r="F3274" s="1" t="s">
        <v>1279</v>
      </c>
    </row>
    <row r="3275" spans="1:6" x14ac:dyDescent="0.35">
      <c r="A3275">
        <v>154</v>
      </c>
      <c r="B3275" s="1" t="s">
        <v>116</v>
      </c>
      <c r="C3275" s="1" t="s">
        <v>324</v>
      </c>
      <c r="D3275">
        <v>253</v>
      </c>
      <c r="E3275" s="1" t="s">
        <v>469</v>
      </c>
      <c r="F3275" s="1" t="s">
        <v>491</v>
      </c>
    </row>
    <row r="3276" spans="1:6" x14ac:dyDescent="0.35">
      <c r="A3276">
        <v>154</v>
      </c>
      <c r="B3276" s="1" t="s">
        <v>116</v>
      </c>
      <c r="C3276" s="1" t="s">
        <v>324</v>
      </c>
      <c r="D3276">
        <v>238</v>
      </c>
      <c r="E3276" s="1" t="s">
        <v>470</v>
      </c>
      <c r="F3276" s="1" t="s">
        <v>488</v>
      </c>
    </row>
    <row r="3277" spans="1:6" x14ac:dyDescent="0.35">
      <c r="A3277">
        <v>154</v>
      </c>
      <c r="B3277" s="1" t="s">
        <v>116</v>
      </c>
      <c r="C3277" s="1" t="s">
        <v>324</v>
      </c>
      <c r="D3277">
        <v>239</v>
      </c>
      <c r="E3277" s="1" t="s">
        <v>471</v>
      </c>
      <c r="F3277" s="1" t="s">
        <v>1280</v>
      </c>
    </row>
    <row r="3278" spans="1:6" x14ac:dyDescent="0.35">
      <c r="A3278">
        <v>154</v>
      </c>
      <c r="B3278" s="1" t="s">
        <v>116</v>
      </c>
      <c r="C3278" s="1" t="s">
        <v>324</v>
      </c>
      <c r="D3278">
        <v>240</v>
      </c>
      <c r="E3278" s="1" t="s">
        <v>472</v>
      </c>
      <c r="F3278" s="1" t="s">
        <v>491</v>
      </c>
    </row>
    <row r="3279" spans="1:6" x14ac:dyDescent="0.35">
      <c r="A3279">
        <v>154</v>
      </c>
      <c r="B3279" s="1" t="s">
        <v>116</v>
      </c>
      <c r="C3279" s="1" t="s">
        <v>324</v>
      </c>
      <c r="D3279">
        <v>241</v>
      </c>
      <c r="E3279" s="1" t="s">
        <v>473</v>
      </c>
      <c r="F3279" s="1" t="s">
        <v>508</v>
      </c>
    </row>
    <row r="3280" spans="1:6" x14ac:dyDescent="0.35">
      <c r="A3280">
        <v>154</v>
      </c>
      <c r="B3280" s="1" t="s">
        <v>116</v>
      </c>
      <c r="C3280" s="1" t="s">
        <v>324</v>
      </c>
      <c r="D3280">
        <v>243</v>
      </c>
      <c r="E3280" s="1" t="s">
        <v>474</v>
      </c>
      <c r="F3280" s="1" t="s">
        <v>491</v>
      </c>
    </row>
    <row r="3281" spans="1:6" x14ac:dyDescent="0.35">
      <c r="A3281">
        <v>154</v>
      </c>
      <c r="B3281" s="1" t="s">
        <v>116</v>
      </c>
      <c r="C3281" s="1" t="s">
        <v>324</v>
      </c>
      <c r="D3281">
        <v>300</v>
      </c>
      <c r="E3281" s="1" t="s">
        <v>475</v>
      </c>
      <c r="F3281" s="1" t="s">
        <v>1109</v>
      </c>
    </row>
    <row r="3282" spans="1:6" x14ac:dyDescent="0.35">
      <c r="A3282">
        <v>128</v>
      </c>
      <c r="B3282" s="1" t="s">
        <v>142</v>
      </c>
      <c r="C3282" s="1" t="s">
        <v>269</v>
      </c>
      <c r="D3282">
        <v>84</v>
      </c>
      <c r="E3282" s="1" t="s">
        <v>449</v>
      </c>
      <c r="F3282" s="1" t="s">
        <v>590</v>
      </c>
    </row>
    <row r="3283" spans="1:6" x14ac:dyDescent="0.35">
      <c r="A3283">
        <v>153</v>
      </c>
      <c r="B3283" s="1" t="s">
        <v>117</v>
      </c>
      <c r="C3283" s="1" t="s">
        <v>345</v>
      </c>
      <c r="D3283">
        <v>263</v>
      </c>
      <c r="E3283" s="1" t="s">
        <v>448</v>
      </c>
      <c r="F3283" s="1" t="s">
        <v>1281</v>
      </c>
    </row>
    <row r="3284" spans="1:6" x14ac:dyDescent="0.35">
      <c r="A3284">
        <v>153</v>
      </c>
      <c r="B3284" s="1" t="s">
        <v>117</v>
      </c>
      <c r="C3284" s="1" t="s">
        <v>345</v>
      </c>
      <c r="D3284">
        <v>97</v>
      </c>
      <c r="E3284" s="1" t="s">
        <v>450</v>
      </c>
      <c r="F3284" s="1" t="s">
        <v>1282</v>
      </c>
    </row>
    <row r="3285" spans="1:6" x14ac:dyDescent="0.35">
      <c r="A3285">
        <v>153</v>
      </c>
      <c r="B3285" s="1" t="s">
        <v>117</v>
      </c>
      <c r="C3285" s="1" t="s">
        <v>345</v>
      </c>
      <c r="D3285">
        <v>177</v>
      </c>
      <c r="E3285" s="1" t="s">
        <v>451</v>
      </c>
      <c r="F3285" s="1" t="s">
        <v>526</v>
      </c>
    </row>
    <row r="3286" spans="1:6" x14ac:dyDescent="0.35">
      <c r="A3286">
        <v>153</v>
      </c>
      <c r="B3286" s="1" t="s">
        <v>117</v>
      </c>
      <c r="C3286" s="1" t="s">
        <v>345</v>
      </c>
      <c r="D3286">
        <v>213</v>
      </c>
      <c r="E3286" s="1" t="s">
        <v>453</v>
      </c>
      <c r="F3286" s="1" t="s">
        <v>490</v>
      </c>
    </row>
    <row r="3287" spans="1:6" x14ac:dyDescent="0.35">
      <c r="A3287">
        <v>153</v>
      </c>
      <c r="B3287" s="1" t="s">
        <v>117</v>
      </c>
      <c r="C3287" s="1" t="s">
        <v>345</v>
      </c>
      <c r="D3287">
        <v>214</v>
      </c>
      <c r="E3287" s="1" t="s">
        <v>476</v>
      </c>
      <c r="F3287" s="1" t="s">
        <v>1283</v>
      </c>
    </row>
    <row r="3288" spans="1:6" x14ac:dyDescent="0.35">
      <c r="A3288">
        <v>153</v>
      </c>
      <c r="B3288" s="1" t="s">
        <v>117</v>
      </c>
      <c r="C3288" s="1" t="s">
        <v>345</v>
      </c>
      <c r="D3288">
        <v>221</v>
      </c>
      <c r="E3288" s="1" t="s">
        <v>455</v>
      </c>
      <c r="F3288" s="1" t="s">
        <v>489</v>
      </c>
    </row>
    <row r="3289" spans="1:6" x14ac:dyDescent="0.35">
      <c r="A3289">
        <v>153</v>
      </c>
      <c r="B3289" s="1" t="s">
        <v>117</v>
      </c>
      <c r="C3289" s="1" t="s">
        <v>345</v>
      </c>
      <c r="D3289">
        <v>222</v>
      </c>
      <c r="E3289" s="1" t="s">
        <v>456</v>
      </c>
      <c r="F3289" s="1" t="s">
        <v>490</v>
      </c>
    </row>
    <row r="3290" spans="1:6" x14ac:dyDescent="0.35">
      <c r="A3290">
        <v>153</v>
      </c>
      <c r="B3290" s="1" t="s">
        <v>117</v>
      </c>
      <c r="C3290" s="1" t="s">
        <v>345</v>
      </c>
      <c r="D3290">
        <v>223</v>
      </c>
      <c r="E3290" s="1" t="s">
        <v>457</v>
      </c>
      <c r="F3290" s="1" t="s">
        <v>1138</v>
      </c>
    </row>
    <row r="3291" spans="1:6" x14ac:dyDescent="0.35">
      <c r="A3291">
        <v>153</v>
      </c>
      <c r="B3291" s="1" t="s">
        <v>117</v>
      </c>
      <c r="C3291" s="1" t="s">
        <v>345</v>
      </c>
      <c r="D3291">
        <v>224</v>
      </c>
      <c r="E3291" s="1" t="s">
        <v>458</v>
      </c>
      <c r="F3291" s="1" t="s">
        <v>489</v>
      </c>
    </row>
    <row r="3292" spans="1:6" x14ac:dyDescent="0.35">
      <c r="A3292">
        <v>153</v>
      </c>
      <c r="B3292" s="1" t="s">
        <v>117</v>
      </c>
      <c r="C3292" s="1" t="s">
        <v>345</v>
      </c>
      <c r="D3292">
        <v>226</v>
      </c>
      <c r="E3292" s="1" t="s">
        <v>477</v>
      </c>
      <c r="F3292" s="1" t="s">
        <v>489</v>
      </c>
    </row>
    <row r="3293" spans="1:6" x14ac:dyDescent="0.35">
      <c r="A3293">
        <v>153</v>
      </c>
      <c r="B3293" s="1" t="s">
        <v>117</v>
      </c>
      <c r="C3293" s="1" t="s">
        <v>345</v>
      </c>
      <c r="D3293">
        <v>191</v>
      </c>
      <c r="E3293" s="1" t="s">
        <v>459</v>
      </c>
      <c r="F3293" s="1" t="s">
        <v>490</v>
      </c>
    </row>
    <row r="3294" spans="1:6" x14ac:dyDescent="0.35">
      <c r="A3294">
        <v>153</v>
      </c>
      <c r="B3294" s="1" t="s">
        <v>117</v>
      </c>
      <c r="C3294" s="1" t="s">
        <v>345</v>
      </c>
      <c r="D3294">
        <v>201</v>
      </c>
      <c r="E3294" s="1" t="s">
        <v>460</v>
      </c>
      <c r="F3294" s="1" t="s">
        <v>491</v>
      </c>
    </row>
    <row r="3295" spans="1:6" x14ac:dyDescent="0.35">
      <c r="A3295">
        <v>153</v>
      </c>
      <c r="B3295" s="1" t="s">
        <v>117</v>
      </c>
      <c r="C3295" s="1" t="s">
        <v>345</v>
      </c>
      <c r="D3295">
        <v>201</v>
      </c>
      <c r="E3295" s="1" t="s">
        <v>460</v>
      </c>
      <c r="F3295" s="1" t="s">
        <v>489</v>
      </c>
    </row>
    <row r="3296" spans="1:6" x14ac:dyDescent="0.35">
      <c r="A3296">
        <v>153</v>
      </c>
      <c r="B3296" s="1" t="s">
        <v>117</v>
      </c>
      <c r="C3296" s="1" t="s">
        <v>345</v>
      </c>
      <c r="D3296">
        <v>207</v>
      </c>
      <c r="E3296" s="1" t="s">
        <v>461</v>
      </c>
      <c r="F3296" s="1" t="s">
        <v>508</v>
      </c>
    </row>
    <row r="3297" spans="1:6" x14ac:dyDescent="0.35">
      <c r="A3297">
        <v>153</v>
      </c>
      <c r="B3297" s="1" t="s">
        <v>117</v>
      </c>
      <c r="C3297" s="1" t="s">
        <v>345</v>
      </c>
      <c r="D3297">
        <v>208</v>
      </c>
      <c r="E3297" s="1" t="s">
        <v>480</v>
      </c>
      <c r="F3297" s="1" t="s">
        <v>1284</v>
      </c>
    </row>
    <row r="3298" spans="1:6" x14ac:dyDescent="0.35">
      <c r="A3298">
        <v>153</v>
      </c>
      <c r="B3298" s="1" t="s">
        <v>117</v>
      </c>
      <c r="C3298" s="1" t="s">
        <v>345</v>
      </c>
      <c r="D3298">
        <v>232</v>
      </c>
      <c r="E3298" s="1" t="s">
        <v>462</v>
      </c>
      <c r="F3298" s="1" t="s">
        <v>508</v>
      </c>
    </row>
    <row r="3299" spans="1:6" x14ac:dyDescent="0.35">
      <c r="A3299">
        <v>153</v>
      </c>
      <c r="B3299" s="1" t="s">
        <v>117</v>
      </c>
      <c r="C3299" s="1" t="s">
        <v>345</v>
      </c>
      <c r="D3299">
        <v>233</v>
      </c>
      <c r="E3299" s="1" t="s">
        <v>463</v>
      </c>
      <c r="F3299" s="1" t="s">
        <v>508</v>
      </c>
    </row>
    <row r="3300" spans="1:6" x14ac:dyDescent="0.35">
      <c r="A3300">
        <v>153</v>
      </c>
      <c r="B3300" s="1" t="s">
        <v>117</v>
      </c>
      <c r="C3300" s="1" t="s">
        <v>345</v>
      </c>
      <c r="D3300">
        <v>160</v>
      </c>
      <c r="E3300" s="1" t="s">
        <v>464</v>
      </c>
      <c r="F3300" s="1" t="s">
        <v>492</v>
      </c>
    </row>
    <row r="3301" spans="1:6" x14ac:dyDescent="0.35">
      <c r="A3301">
        <v>153</v>
      </c>
      <c r="B3301" s="1" t="s">
        <v>117</v>
      </c>
      <c r="C3301" s="1" t="s">
        <v>345</v>
      </c>
      <c r="D3301">
        <v>234</v>
      </c>
      <c r="E3301" s="1" t="s">
        <v>465</v>
      </c>
      <c r="F3301" s="1" t="s">
        <v>508</v>
      </c>
    </row>
    <row r="3302" spans="1:6" x14ac:dyDescent="0.35">
      <c r="A3302">
        <v>153</v>
      </c>
      <c r="B3302" s="1" t="s">
        <v>117</v>
      </c>
      <c r="C3302" s="1" t="s">
        <v>345</v>
      </c>
      <c r="D3302">
        <v>235</v>
      </c>
      <c r="E3302" s="1" t="s">
        <v>466</v>
      </c>
      <c r="F3302" s="1" t="s">
        <v>508</v>
      </c>
    </row>
    <row r="3303" spans="1:6" x14ac:dyDescent="0.35">
      <c r="A3303">
        <v>153</v>
      </c>
      <c r="B3303" s="1" t="s">
        <v>117</v>
      </c>
      <c r="C3303" s="1" t="s">
        <v>345</v>
      </c>
      <c r="D3303">
        <v>236</v>
      </c>
      <c r="E3303" s="1" t="s">
        <v>467</v>
      </c>
      <c r="F3303" s="1" t="s">
        <v>1285</v>
      </c>
    </row>
    <row r="3304" spans="1:6" x14ac:dyDescent="0.35">
      <c r="A3304">
        <v>153</v>
      </c>
      <c r="B3304" s="1" t="s">
        <v>117</v>
      </c>
      <c r="C3304" s="1" t="s">
        <v>345</v>
      </c>
      <c r="D3304">
        <v>253</v>
      </c>
      <c r="E3304" s="1" t="s">
        <v>469</v>
      </c>
      <c r="F3304" s="1" t="s">
        <v>491</v>
      </c>
    </row>
    <row r="3305" spans="1:6" x14ac:dyDescent="0.35">
      <c r="A3305">
        <v>153</v>
      </c>
      <c r="B3305" s="1" t="s">
        <v>117</v>
      </c>
      <c r="C3305" s="1" t="s">
        <v>345</v>
      </c>
      <c r="D3305">
        <v>238</v>
      </c>
      <c r="E3305" s="1" t="s">
        <v>470</v>
      </c>
      <c r="F3305" s="1" t="s">
        <v>508</v>
      </c>
    </row>
    <row r="3306" spans="1:6" x14ac:dyDescent="0.35">
      <c r="A3306">
        <v>153</v>
      </c>
      <c r="B3306" s="1" t="s">
        <v>117</v>
      </c>
      <c r="C3306" s="1" t="s">
        <v>345</v>
      </c>
      <c r="D3306">
        <v>239</v>
      </c>
      <c r="E3306" s="1" t="s">
        <v>471</v>
      </c>
      <c r="F3306" s="1" t="s">
        <v>1286</v>
      </c>
    </row>
    <row r="3307" spans="1:6" x14ac:dyDescent="0.35">
      <c r="A3307">
        <v>153</v>
      </c>
      <c r="B3307" s="1" t="s">
        <v>117</v>
      </c>
      <c r="C3307" s="1" t="s">
        <v>345</v>
      </c>
      <c r="D3307">
        <v>240</v>
      </c>
      <c r="E3307" s="1" t="s">
        <v>472</v>
      </c>
      <c r="F3307" s="1" t="s">
        <v>491</v>
      </c>
    </row>
    <row r="3308" spans="1:6" x14ac:dyDescent="0.35">
      <c r="A3308">
        <v>153</v>
      </c>
      <c r="B3308" s="1" t="s">
        <v>117</v>
      </c>
      <c r="C3308" s="1" t="s">
        <v>345</v>
      </c>
      <c r="D3308">
        <v>241</v>
      </c>
      <c r="E3308" s="1" t="s">
        <v>473</v>
      </c>
      <c r="F3308" s="1" t="s">
        <v>508</v>
      </c>
    </row>
    <row r="3309" spans="1:6" x14ac:dyDescent="0.35">
      <c r="A3309">
        <v>153</v>
      </c>
      <c r="B3309" s="1" t="s">
        <v>117</v>
      </c>
      <c r="C3309" s="1" t="s">
        <v>345</v>
      </c>
      <c r="D3309">
        <v>243</v>
      </c>
      <c r="E3309" s="1" t="s">
        <v>474</v>
      </c>
      <c r="F3309" s="1" t="s">
        <v>508</v>
      </c>
    </row>
    <row r="3310" spans="1:6" x14ac:dyDescent="0.35">
      <c r="A3310">
        <v>129</v>
      </c>
      <c r="B3310" s="1" t="s">
        <v>141</v>
      </c>
      <c r="C3310" s="1" t="s">
        <v>366</v>
      </c>
      <c r="D3310">
        <v>84</v>
      </c>
      <c r="E3310" s="1" t="s">
        <v>449</v>
      </c>
      <c r="F3310" s="1" t="s">
        <v>483</v>
      </c>
    </row>
    <row r="3311" spans="1:6" x14ac:dyDescent="0.35">
      <c r="A3311">
        <v>130</v>
      </c>
      <c r="B3311" s="1" t="s">
        <v>140</v>
      </c>
      <c r="C3311" s="1" t="s">
        <v>365</v>
      </c>
      <c r="D3311">
        <v>84</v>
      </c>
      <c r="E3311" s="1" t="s">
        <v>449</v>
      </c>
      <c r="F3311" s="1" t="s">
        <v>590</v>
      </c>
    </row>
    <row r="3312" spans="1:6" x14ac:dyDescent="0.35">
      <c r="A3312">
        <v>152</v>
      </c>
      <c r="B3312" s="1" t="s">
        <v>118</v>
      </c>
      <c r="C3312" s="1" t="s">
        <v>346</v>
      </c>
      <c r="D3312">
        <v>263</v>
      </c>
      <c r="E3312" s="1" t="s">
        <v>448</v>
      </c>
      <c r="F3312" s="1" t="s">
        <v>1287</v>
      </c>
    </row>
    <row r="3313" spans="1:6" x14ac:dyDescent="0.35">
      <c r="A3313">
        <v>152</v>
      </c>
      <c r="B3313" s="1" t="s">
        <v>118</v>
      </c>
      <c r="C3313" s="1" t="s">
        <v>346</v>
      </c>
      <c r="D3313">
        <v>97</v>
      </c>
      <c r="E3313" s="1" t="s">
        <v>450</v>
      </c>
      <c r="F3313" s="1" t="s">
        <v>1288</v>
      </c>
    </row>
    <row r="3314" spans="1:6" x14ac:dyDescent="0.35">
      <c r="A3314">
        <v>152</v>
      </c>
      <c r="B3314" s="1" t="s">
        <v>118</v>
      </c>
      <c r="C3314" s="1" t="s">
        <v>346</v>
      </c>
      <c r="D3314">
        <v>177</v>
      </c>
      <c r="E3314" s="1" t="s">
        <v>451</v>
      </c>
      <c r="F3314" s="1" t="s">
        <v>485</v>
      </c>
    </row>
    <row r="3315" spans="1:6" x14ac:dyDescent="0.35">
      <c r="A3315">
        <v>152</v>
      </c>
      <c r="B3315" s="1" t="s">
        <v>118</v>
      </c>
      <c r="C3315" s="1" t="s">
        <v>346</v>
      </c>
      <c r="D3315">
        <v>178</v>
      </c>
      <c r="E3315" s="1" t="s">
        <v>452</v>
      </c>
      <c r="F3315" s="1" t="s">
        <v>546</v>
      </c>
    </row>
    <row r="3316" spans="1:6" x14ac:dyDescent="0.35">
      <c r="A3316">
        <v>152</v>
      </c>
      <c r="B3316" s="1" t="s">
        <v>118</v>
      </c>
      <c r="C3316" s="1" t="s">
        <v>346</v>
      </c>
      <c r="D3316">
        <v>213</v>
      </c>
      <c r="E3316" s="1" t="s">
        <v>453</v>
      </c>
      <c r="F3316" s="1" t="s">
        <v>488</v>
      </c>
    </row>
    <row r="3317" spans="1:6" x14ac:dyDescent="0.35">
      <c r="A3317">
        <v>152</v>
      </c>
      <c r="B3317" s="1" t="s">
        <v>118</v>
      </c>
      <c r="C3317" s="1" t="s">
        <v>346</v>
      </c>
      <c r="D3317">
        <v>219</v>
      </c>
      <c r="E3317" s="1" t="s">
        <v>454</v>
      </c>
      <c r="F3317" s="1" t="s">
        <v>489</v>
      </c>
    </row>
    <row r="3318" spans="1:6" x14ac:dyDescent="0.35">
      <c r="A3318">
        <v>152</v>
      </c>
      <c r="B3318" s="1" t="s">
        <v>118</v>
      </c>
      <c r="C3318" s="1" t="s">
        <v>346</v>
      </c>
      <c r="D3318">
        <v>221</v>
      </c>
      <c r="E3318" s="1" t="s">
        <v>455</v>
      </c>
      <c r="F3318" s="1" t="s">
        <v>490</v>
      </c>
    </row>
    <row r="3319" spans="1:6" x14ac:dyDescent="0.35">
      <c r="A3319">
        <v>152</v>
      </c>
      <c r="B3319" s="1" t="s">
        <v>118</v>
      </c>
      <c r="C3319" s="1" t="s">
        <v>346</v>
      </c>
      <c r="D3319">
        <v>222</v>
      </c>
      <c r="E3319" s="1" t="s">
        <v>456</v>
      </c>
      <c r="F3319" s="1" t="s">
        <v>490</v>
      </c>
    </row>
    <row r="3320" spans="1:6" x14ac:dyDescent="0.35">
      <c r="A3320">
        <v>152</v>
      </c>
      <c r="B3320" s="1" t="s">
        <v>118</v>
      </c>
      <c r="C3320" s="1" t="s">
        <v>346</v>
      </c>
      <c r="D3320">
        <v>223</v>
      </c>
      <c r="E3320" s="1" t="s">
        <v>457</v>
      </c>
      <c r="F3320" s="1" t="s">
        <v>544</v>
      </c>
    </row>
    <row r="3321" spans="1:6" x14ac:dyDescent="0.35">
      <c r="A3321">
        <v>152</v>
      </c>
      <c r="B3321" s="1" t="s">
        <v>118</v>
      </c>
      <c r="C3321" s="1" t="s">
        <v>346</v>
      </c>
      <c r="D3321">
        <v>224</v>
      </c>
      <c r="E3321" s="1" t="s">
        <v>458</v>
      </c>
      <c r="F3321" s="1" t="s">
        <v>491</v>
      </c>
    </row>
    <row r="3322" spans="1:6" x14ac:dyDescent="0.35">
      <c r="A3322">
        <v>152</v>
      </c>
      <c r="B3322" s="1" t="s">
        <v>118</v>
      </c>
      <c r="C3322" s="1" t="s">
        <v>346</v>
      </c>
      <c r="D3322">
        <v>226</v>
      </c>
      <c r="E3322" s="1" t="s">
        <v>477</v>
      </c>
      <c r="F3322" s="1" t="s">
        <v>489</v>
      </c>
    </row>
    <row r="3323" spans="1:6" x14ac:dyDescent="0.35">
      <c r="A3323">
        <v>152</v>
      </c>
      <c r="B3323" s="1" t="s">
        <v>118</v>
      </c>
      <c r="C3323" s="1" t="s">
        <v>346</v>
      </c>
      <c r="D3323">
        <v>191</v>
      </c>
      <c r="E3323" s="1" t="s">
        <v>459</v>
      </c>
      <c r="F3323" s="1" t="s">
        <v>504</v>
      </c>
    </row>
    <row r="3324" spans="1:6" x14ac:dyDescent="0.35">
      <c r="A3324">
        <v>152</v>
      </c>
      <c r="B3324" s="1" t="s">
        <v>118</v>
      </c>
      <c r="C3324" s="1" t="s">
        <v>346</v>
      </c>
      <c r="D3324">
        <v>192</v>
      </c>
      <c r="E3324" s="1" t="s">
        <v>478</v>
      </c>
      <c r="F3324" s="1" t="s">
        <v>1289</v>
      </c>
    </row>
    <row r="3325" spans="1:6" x14ac:dyDescent="0.35">
      <c r="A3325">
        <v>152</v>
      </c>
      <c r="B3325" s="1" t="s">
        <v>118</v>
      </c>
      <c r="C3325" s="1" t="s">
        <v>346</v>
      </c>
      <c r="D3325">
        <v>201</v>
      </c>
      <c r="E3325" s="1" t="s">
        <v>460</v>
      </c>
      <c r="F3325" s="1" t="s">
        <v>488</v>
      </c>
    </row>
    <row r="3326" spans="1:6" x14ac:dyDescent="0.35">
      <c r="A3326">
        <v>152</v>
      </c>
      <c r="B3326" s="1" t="s">
        <v>118</v>
      </c>
      <c r="C3326" s="1" t="s">
        <v>346</v>
      </c>
      <c r="D3326">
        <v>201</v>
      </c>
      <c r="E3326" s="1" t="s">
        <v>460</v>
      </c>
      <c r="F3326" s="1" t="s">
        <v>489</v>
      </c>
    </row>
    <row r="3327" spans="1:6" x14ac:dyDescent="0.35">
      <c r="A3327">
        <v>152</v>
      </c>
      <c r="B3327" s="1" t="s">
        <v>118</v>
      </c>
      <c r="C3327" s="1" t="s">
        <v>346</v>
      </c>
      <c r="D3327">
        <v>202</v>
      </c>
      <c r="E3327" s="1" t="s">
        <v>476</v>
      </c>
      <c r="F3327" s="1" t="s">
        <v>1290</v>
      </c>
    </row>
    <row r="3328" spans="1:6" x14ac:dyDescent="0.35">
      <c r="A3328">
        <v>152</v>
      </c>
      <c r="B3328" s="1" t="s">
        <v>118</v>
      </c>
      <c r="C3328" s="1" t="s">
        <v>346</v>
      </c>
      <c r="D3328">
        <v>207</v>
      </c>
      <c r="E3328" s="1" t="s">
        <v>461</v>
      </c>
      <c r="F3328" s="1" t="s">
        <v>491</v>
      </c>
    </row>
    <row r="3329" spans="1:6" x14ac:dyDescent="0.35">
      <c r="A3329">
        <v>152</v>
      </c>
      <c r="B3329" s="1" t="s">
        <v>118</v>
      </c>
      <c r="C3329" s="1" t="s">
        <v>346</v>
      </c>
      <c r="D3329">
        <v>232</v>
      </c>
      <c r="E3329" s="1" t="s">
        <v>462</v>
      </c>
      <c r="F3329" s="1" t="s">
        <v>491</v>
      </c>
    </row>
    <row r="3330" spans="1:6" x14ac:dyDescent="0.35">
      <c r="A3330">
        <v>152</v>
      </c>
      <c r="B3330" s="1" t="s">
        <v>118</v>
      </c>
      <c r="C3330" s="1" t="s">
        <v>346</v>
      </c>
      <c r="D3330">
        <v>233</v>
      </c>
      <c r="E3330" s="1" t="s">
        <v>463</v>
      </c>
      <c r="F3330" s="1" t="s">
        <v>508</v>
      </c>
    </row>
    <row r="3331" spans="1:6" x14ac:dyDescent="0.35">
      <c r="A3331">
        <v>152</v>
      </c>
      <c r="B3331" s="1" t="s">
        <v>118</v>
      </c>
      <c r="C3331" s="1" t="s">
        <v>346</v>
      </c>
      <c r="D3331">
        <v>160</v>
      </c>
      <c r="E3331" s="1" t="s">
        <v>464</v>
      </c>
      <c r="F3331" s="1" t="s">
        <v>1291</v>
      </c>
    </row>
    <row r="3332" spans="1:6" x14ac:dyDescent="0.35">
      <c r="A3332">
        <v>152</v>
      </c>
      <c r="B3332" s="1" t="s">
        <v>118</v>
      </c>
      <c r="C3332" s="1" t="s">
        <v>346</v>
      </c>
      <c r="D3332">
        <v>234</v>
      </c>
      <c r="E3332" s="1" t="s">
        <v>465</v>
      </c>
      <c r="F3332" s="1" t="s">
        <v>508</v>
      </c>
    </row>
    <row r="3333" spans="1:6" x14ac:dyDescent="0.35">
      <c r="A3333">
        <v>152</v>
      </c>
      <c r="B3333" s="1" t="s">
        <v>118</v>
      </c>
      <c r="C3333" s="1" t="s">
        <v>346</v>
      </c>
      <c r="D3333">
        <v>235</v>
      </c>
      <c r="E3333" s="1" t="s">
        <v>466</v>
      </c>
      <c r="F3333" s="1" t="s">
        <v>491</v>
      </c>
    </row>
    <row r="3334" spans="1:6" x14ac:dyDescent="0.35">
      <c r="A3334">
        <v>152</v>
      </c>
      <c r="B3334" s="1" t="s">
        <v>118</v>
      </c>
      <c r="C3334" s="1" t="s">
        <v>346</v>
      </c>
      <c r="D3334">
        <v>236</v>
      </c>
      <c r="E3334" s="1" t="s">
        <v>467</v>
      </c>
      <c r="F3334" s="1" t="s">
        <v>1292</v>
      </c>
    </row>
    <row r="3335" spans="1:6" x14ac:dyDescent="0.35">
      <c r="A3335">
        <v>152</v>
      </c>
      <c r="B3335" s="1" t="s">
        <v>118</v>
      </c>
      <c r="C3335" s="1" t="s">
        <v>346</v>
      </c>
      <c r="D3335">
        <v>237</v>
      </c>
      <c r="E3335" s="1" t="s">
        <v>468</v>
      </c>
      <c r="F3335" s="1" t="s">
        <v>1293</v>
      </c>
    </row>
    <row r="3336" spans="1:6" x14ac:dyDescent="0.35">
      <c r="A3336">
        <v>152</v>
      </c>
      <c r="B3336" s="1" t="s">
        <v>118</v>
      </c>
      <c r="C3336" s="1" t="s">
        <v>346</v>
      </c>
      <c r="D3336">
        <v>253</v>
      </c>
      <c r="E3336" s="1" t="s">
        <v>469</v>
      </c>
      <c r="F3336" s="1" t="s">
        <v>508</v>
      </c>
    </row>
    <row r="3337" spans="1:6" x14ac:dyDescent="0.35">
      <c r="A3337">
        <v>152</v>
      </c>
      <c r="B3337" s="1" t="s">
        <v>118</v>
      </c>
      <c r="C3337" s="1" t="s">
        <v>346</v>
      </c>
      <c r="D3337">
        <v>254</v>
      </c>
      <c r="E3337" s="1" t="s">
        <v>479</v>
      </c>
      <c r="F3337" s="1" t="s">
        <v>1294</v>
      </c>
    </row>
    <row r="3338" spans="1:6" x14ac:dyDescent="0.35">
      <c r="A3338">
        <v>152</v>
      </c>
      <c r="B3338" s="1" t="s">
        <v>118</v>
      </c>
      <c r="C3338" s="1" t="s">
        <v>346</v>
      </c>
      <c r="D3338">
        <v>238</v>
      </c>
      <c r="E3338" s="1" t="s">
        <v>470</v>
      </c>
      <c r="F3338" s="1" t="s">
        <v>488</v>
      </c>
    </row>
    <row r="3339" spans="1:6" x14ac:dyDescent="0.35">
      <c r="A3339">
        <v>152</v>
      </c>
      <c r="B3339" s="1" t="s">
        <v>118</v>
      </c>
      <c r="C3339" s="1" t="s">
        <v>346</v>
      </c>
      <c r="D3339">
        <v>239</v>
      </c>
      <c r="E3339" s="1" t="s">
        <v>471</v>
      </c>
      <c r="F3339" s="1" t="s">
        <v>1295</v>
      </c>
    </row>
    <row r="3340" spans="1:6" x14ac:dyDescent="0.35">
      <c r="A3340">
        <v>152</v>
      </c>
      <c r="B3340" s="1" t="s">
        <v>118</v>
      </c>
      <c r="C3340" s="1" t="s">
        <v>346</v>
      </c>
      <c r="D3340">
        <v>240</v>
      </c>
      <c r="E3340" s="1" t="s">
        <v>472</v>
      </c>
      <c r="F3340" s="1" t="s">
        <v>491</v>
      </c>
    </row>
    <row r="3341" spans="1:6" x14ac:dyDescent="0.35">
      <c r="A3341">
        <v>152</v>
      </c>
      <c r="B3341" s="1" t="s">
        <v>118</v>
      </c>
      <c r="C3341" s="1" t="s">
        <v>346</v>
      </c>
      <c r="D3341">
        <v>241</v>
      </c>
      <c r="E3341" s="1" t="s">
        <v>473</v>
      </c>
      <c r="F3341" s="1" t="s">
        <v>508</v>
      </c>
    </row>
    <row r="3342" spans="1:6" x14ac:dyDescent="0.35">
      <c r="A3342">
        <v>152</v>
      </c>
      <c r="B3342" s="1" t="s">
        <v>118</v>
      </c>
      <c r="C3342" s="1" t="s">
        <v>346</v>
      </c>
      <c r="D3342">
        <v>243</v>
      </c>
      <c r="E3342" s="1" t="s">
        <v>474</v>
      </c>
      <c r="F3342" s="1" t="s">
        <v>491</v>
      </c>
    </row>
    <row r="3343" spans="1:6" x14ac:dyDescent="0.35">
      <c r="A3343">
        <v>152</v>
      </c>
      <c r="B3343" s="1" t="s">
        <v>118</v>
      </c>
      <c r="C3343" s="1" t="s">
        <v>346</v>
      </c>
      <c r="D3343">
        <v>244</v>
      </c>
      <c r="E3343" s="1" t="s">
        <v>481</v>
      </c>
      <c r="F3343" s="1" t="s">
        <v>1296</v>
      </c>
    </row>
    <row r="3344" spans="1:6" x14ac:dyDescent="0.35">
      <c r="A3344">
        <v>152</v>
      </c>
      <c r="B3344" s="1" t="s">
        <v>118</v>
      </c>
      <c r="C3344" s="1" t="s">
        <v>346</v>
      </c>
      <c r="D3344">
        <v>300</v>
      </c>
      <c r="E3344" s="1" t="s">
        <v>475</v>
      </c>
      <c r="F3344" s="1" t="s">
        <v>1297</v>
      </c>
    </row>
    <row r="3345" spans="1:6" x14ac:dyDescent="0.35">
      <c r="A3345">
        <v>151</v>
      </c>
      <c r="B3345" s="1" t="s">
        <v>119</v>
      </c>
      <c r="C3345" s="1" t="s">
        <v>347</v>
      </c>
      <c r="D3345">
        <v>263</v>
      </c>
      <c r="E3345" s="1" t="s">
        <v>448</v>
      </c>
      <c r="F3345" s="1" t="s">
        <v>1298</v>
      </c>
    </row>
    <row r="3346" spans="1:6" x14ac:dyDescent="0.35">
      <c r="A3346">
        <v>151</v>
      </c>
      <c r="B3346" s="1" t="s">
        <v>119</v>
      </c>
      <c r="C3346" s="1" t="s">
        <v>347</v>
      </c>
      <c r="D3346">
        <v>97</v>
      </c>
      <c r="E3346" s="1" t="s">
        <v>450</v>
      </c>
      <c r="F3346" s="1" t="s">
        <v>1300</v>
      </c>
    </row>
    <row r="3347" spans="1:6" x14ac:dyDescent="0.35">
      <c r="A3347">
        <v>151</v>
      </c>
      <c r="B3347" s="1" t="s">
        <v>119</v>
      </c>
      <c r="C3347" s="1" t="s">
        <v>347</v>
      </c>
      <c r="D3347">
        <v>177</v>
      </c>
      <c r="E3347" s="1" t="s">
        <v>451</v>
      </c>
      <c r="F3347" s="1" t="s">
        <v>485</v>
      </c>
    </row>
    <row r="3348" spans="1:6" x14ac:dyDescent="0.35">
      <c r="A3348">
        <v>151</v>
      </c>
      <c r="B3348" s="1" t="s">
        <v>119</v>
      </c>
      <c r="C3348" s="1" t="s">
        <v>347</v>
      </c>
      <c r="D3348">
        <v>178</v>
      </c>
      <c r="E3348" s="1" t="s">
        <v>452</v>
      </c>
      <c r="F3348" s="1" t="s">
        <v>486</v>
      </c>
    </row>
    <row r="3349" spans="1:6" x14ac:dyDescent="0.35">
      <c r="A3349">
        <v>151</v>
      </c>
      <c r="B3349" s="1" t="s">
        <v>119</v>
      </c>
      <c r="C3349" s="1" t="s">
        <v>347</v>
      </c>
      <c r="D3349">
        <v>213</v>
      </c>
      <c r="E3349" s="1" t="s">
        <v>453</v>
      </c>
      <c r="F3349" s="1" t="s">
        <v>490</v>
      </c>
    </row>
    <row r="3350" spans="1:6" x14ac:dyDescent="0.35">
      <c r="A3350">
        <v>151</v>
      </c>
      <c r="B3350" s="1" t="s">
        <v>119</v>
      </c>
      <c r="C3350" s="1" t="s">
        <v>347</v>
      </c>
      <c r="D3350">
        <v>213</v>
      </c>
      <c r="E3350" s="1" t="s">
        <v>453</v>
      </c>
      <c r="F3350" s="1" t="s">
        <v>504</v>
      </c>
    </row>
    <row r="3351" spans="1:6" x14ac:dyDescent="0.35">
      <c r="A3351">
        <v>151</v>
      </c>
      <c r="B3351" s="1" t="s">
        <v>119</v>
      </c>
      <c r="C3351" s="1" t="s">
        <v>347</v>
      </c>
      <c r="D3351">
        <v>219</v>
      </c>
      <c r="E3351" s="1" t="s">
        <v>454</v>
      </c>
      <c r="F3351" s="1" t="s">
        <v>491</v>
      </c>
    </row>
    <row r="3352" spans="1:6" x14ac:dyDescent="0.35">
      <c r="A3352">
        <v>151</v>
      </c>
      <c r="B3352" s="1" t="s">
        <v>119</v>
      </c>
      <c r="C3352" s="1" t="s">
        <v>347</v>
      </c>
      <c r="D3352">
        <v>221</v>
      </c>
      <c r="E3352" s="1" t="s">
        <v>455</v>
      </c>
      <c r="F3352" s="1" t="s">
        <v>508</v>
      </c>
    </row>
    <row r="3353" spans="1:6" x14ac:dyDescent="0.35">
      <c r="A3353">
        <v>151</v>
      </c>
      <c r="B3353" s="1" t="s">
        <v>119</v>
      </c>
      <c r="C3353" s="1" t="s">
        <v>347</v>
      </c>
      <c r="D3353">
        <v>222</v>
      </c>
      <c r="E3353" s="1" t="s">
        <v>456</v>
      </c>
      <c r="F3353" s="1" t="s">
        <v>508</v>
      </c>
    </row>
    <row r="3354" spans="1:6" x14ac:dyDescent="0.35">
      <c r="A3354">
        <v>151</v>
      </c>
      <c r="B3354" s="1" t="s">
        <v>119</v>
      </c>
      <c r="C3354" s="1" t="s">
        <v>347</v>
      </c>
      <c r="D3354">
        <v>223</v>
      </c>
      <c r="E3354" s="1" t="s">
        <v>457</v>
      </c>
      <c r="F3354" s="1" t="s">
        <v>483</v>
      </c>
    </row>
    <row r="3355" spans="1:6" x14ac:dyDescent="0.35">
      <c r="A3355">
        <v>151</v>
      </c>
      <c r="B3355" s="1" t="s">
        <v>119</v>
      </c>
      <c r="C3355" s="1" t="s">
        <v>347</v>
      </c>
      <c r="D3355">
        <v>224</v>
      </c>
      <c r="E3355" s="1" t="s">
        <v>458</v>
      </c>
      <c r="F3355" s="1" t="s">
        <v>488</v>
      </c>
    </row>
    <row r="3356" spans="1:6" x14ac:dyDescent="0.35">
      <c r="A3356">
        <v>151</v>
      </c>
      <c r="B3356" s="1" t="s">
        <v>119</v>
      </c>
      <c r="C3356" s="1" t="s">
        <v>347</v>
      </c>
      <c r="D3356">
        <v>226</v>
      </c>
      <c r="E3356" s="1" t="s">
        <v>477</v>
      </c>
      <c r="F3356" s="1" t="s">
        <v>489</v>
      </c>
    </row>
    <row r="3357" spans="1:6" x14ac:dyDescent="0.35">
      <c r="A3357">
        <v>151</v>
      </c>
      <c r="B3357" s="1" t="s">
        <v>119</v>
      </c>
      <c r="C3357" s="1" t="s">
        <v>347</v>
      </c>
      <c r="D3357">
        <v>191</v>
      </c>
      <c r="E3357" s="1" t="s">
        <v>459</v>
      </c>
      <c r="F3357" s="1" t="s">
        <v>491</v>
      </c>
    </row>
    <row r="3358" spans="1:6" x14ac:dyDescent="0.35">
      <c r="A3358">
        <v>151</v>
      </c>
      <c r="B3358" s="1" t="s">
        <v>119</v>
      </c>
      <c r="C3358" s="1" t="s">
        <v>347</v>
      </c>
      <c r="D3358">
        <v>191</v>
      </c>
      <c r="E3358" s="1" t="s">
        <v>459</v>
      </c>
      <c r="F3358" s="1" t="s">
        <v>508</v>
      </c>
    </row>
    <row r="3359" spans="1:6" x14ac:dyDescent="0.35">
      <c r="A3359">
        <v>151</v>
      </c>
      <c r="B3359" s="1" t="s">
        <v>119</v>
      </c>
      <c r="C3359" s="1" t="s">
        <v>347</v>
      </c>
      <c r="D3359">
        <v>201</v>
      </c>
      <c r="E3359" s="1" t="s">
        <v>460</v>
      </c>
      <c r="F3359" s="1" t="s">
        <v>488</v>
      </c>
    </row>
    <row r="3360" spans="1:6" x14ac:dyDescent="0.35">
      <c r="A3360">
        <v>151</v>
      </c>
      <c r="B3360" s="1" t="s">
        <v>119</v>
      </c>
      <c r="C3360" s="1" t="s">
        <v>347</v>
      </c>
      <c r="D3360">
        <v>201</v>
      </c>
      <c r="E3360" s="1" t="s">
        <v>460</v>
      </c>
      <c r="F3360" s="1" t="s">
        <v>489</v>
      </c>
    </row>
    <row r="3361" spans="1:6" x14ac:dyDescent="0.35">
      <c r="A3361">
        <v>151</v>
      </c>
      <c r="B3361" s="1" t="s">
        <v>119</v>
      </c>
      <c r="C3361" s="1" t="s">
        <v>347</v>
      </c>
      <c r="D3361">
        <v>207</v>
      </c>
      <c r="E3361" s="1" t="s">
        <v>461</v>
      </c>
      <c r="F3361" s="1" t="s">
        <v>491</v>
      </c>
    </row>
    <row r="3362" spans="1:6" x14ac:dyDescent="0.35">
      <c r="A3362">
        <v>151</v>
      </c>
      <c r="B3362" s="1" t="s">
        <v>119</v>
      </c>
      <c r="C3362" s="1" t="s">
        <v>347</v>
      </c>
      <c r="D3362">
        <v>232</v>
      </c>
      <c r="E3362" s="1" t="s">
        <v>462</v>
      </c>
      <c r="F3362" s="1" t="s">
        <v>491</v>
      </c>
    </row>
    <row r="3363" spans="1:6" x14ac:dyDescent="0.35">
      <c r="A3363">
        <v>151</v>
      </c>
      <c r="B3363" s="1" t="s">
        <v>119</v>
      </c>
      <c r="C3363" s="1" t="s">
        <v>347</v>
      </c>
      <c r="D3363">
        <v>233</v>
      </c>
      <c r="E3363" s="1" t="s">
        <v>463</v>
      </c>
      <c r="F3363" s="1" t="s">
        <v>491</v>
      </c>
    </row>
    <row r="3364" spans="1:6" x14ac:dyDescent="0.35">
      <c r="A3364">
        <v>151</v>
      </c>
      <c r="B3364" s="1" t="s">
        <v>119</v>
      </c>
      <c r="C3364" s="1" t="s">
        <v>347</v>
      </c>
      <c r="D3364">
        <v>160</v>
      </c>
      <c r="E3364" s="1" t="s">
        <v>464</v>
      </c>
      <c r="F3364" s="1" t="s">
        <v>492</v>
      </c>
    </row>
    <row r="3365" spans="1:6" x14ac:dyDescent="0.35">
      <c r="A3365">
        <v>151</v>
      </c>
      <c r="B3365" s="1" t="s">
        <v>119</v>
      </c>
      <c r="C3365" s="1" t="s">
        <v>347</v>
      </c>
      <c r="D3365">
        <v>234</v>
      </c>
      <c r="E3365" s="1" t="s">
        <v>465</v>
      </c>
      <c r="F3365" s="1" t="s">
        <v>491</v>
      </c>
    </row>
    <row r="3366" spans="1:6" x14ac:dyDescent="0.35">
      <c r="A3366">
        <v>151</v>
      </c>
      <c r="B3366" s="1" t="s">
        <v>119</v>
      </c>
      <c r="C3366" s="1" t="s">
        <v>347</v>
      </c>
      <c r="D3366">
        <v>235</v>
      </c>
      <c r="E3366" s="1" t="s">
        <v>466</v>
      </c>
      <c r="F3366" s="1" t="s">
        <v>491</v>
      </c>
    </row>
    <row r="3367" spans="1:6" x14ac:dyDescent="0.35">
      <c r="A3367">
        <v>151</v>
      </c>
      <c r="B3367" s="1" t="s">
        <v>119</v>
      </c>
      <c r="C3367" s="1" t="s">
        <v>347</v>
      </c>
      <c r="D3367">
        <v>253</v>
      </c>
      <c r="E3367" s="1" t="s">
        <v>469</v>
      </c>
      <c r="F3367" s="1" t="s">
        <v>508</v>
      </c>
    </row>
    <row r="3368" spans="1:6" x14ac:dyDescent="0.35">
      <c r="A3368">
        <v>151</v>
      </c>
      <c r="B3368" s="1" t="s">
        <v>119</v>
      </c>
      <c r="C3368" s="1" t="s">
        <v>347</v>
      </c>
      <c r="D3368">
        <v>238</v>
      </c>
      <c r="E3368" s="1" t="s">
        <v>470</v>
      </c>
      <c r="F3368" s="1" t="s">
        <v>508</v>
      </c>
    </row>
    <row r="3369" spans="1:6" x14ac:dyDescent="0.35">
      <c r="A3369">
        <v>151</v>
      </c>
      <c r="B3369" s="1" t="s">
        <v>119</v>
      </c>
      <c r="C3369" s="1" t="s">
        <v>347</v>
      </c>
      <c r="D3369">
        <v>240</v>
      </c>
      <c r="E3369" s="1" t="s">
        <v>472</v>
      </c>
      <c r="F3369" s="1" t="s">
        <v>491</v>
      </c>
    </row>
    <row r="3370" spans="1:6" x14ac:dyDescent="0.35">
      <c r="A3370">
        <v>151</v>
      </c>
      <c r="B3370" s="1" t="s">
        <v>119</v>
      </c>
      <c r="C3370" s="1" t="s">
        <v>347</v>
      </c>
      <c r="D3370">
        <v>241</v>
      </c>
      <c r="E3370" s="1" t="s">
        <v>473</v>
      </c>
      <c r="F3370" s="1" t="s">
        <v>508</v>
      </c>
    </row>
    <row r="3371" spans="1:6" x14ac:dyDescent="0.35">
      <c r="A3371">
        <v>151</v>
      </c>
      <c r="B3371" s="1" t="s">
        <v>119</v>
      </c>
      <c r="C3371" s="1" t="s">
        <v>347</v>
      </c>
      <c r="D3371">
        <v>243</v>
      </c>
      <c r="E3371" s="1" t="s">
        <v>474</v>
      </c>
      <c r="F3371" s="1" t="s">
        <v>491</v>
      </c>
    </row>
    <row r="3372" spans="1:6" x14ac:dyDescent="0.35">
      <c r="A3372">
        <v>131</v>
      </c>
      <c r="B3372" s="1" t="s">
        <v>139</v>
      </c>
      <c r="C3372" s="1" t="s">
        <v>364</v>
      </c>
      <c r="D3372">
        <v>84</v>
      </c>
      <c r="E3372" s="1" t="s">
        <v>449</v>
      </c>
      <c r="F3372" s="1" t="s">
        <v>574</v>
      </c>
    </row>
    <row r="3373" spans="1:6" x14ac:dyDescent="0.35">
      <c r="A3373">
        <v>132</v>
      </c>
      <c r="B3373" s="1" t="s">
        <v>138</v>
      </c>
      <c r="C3373" s="1" t="s">
        <v>363</v>
      </c>
      <c r="D3373">
        <v>84</v>
      </c>
      <c r="E3373" s="1" t="s">
        <v>449</v>
      </c>
      <c r="F3373" s="1" t="s">
        <v>483</v>
      </c>
    </row>
    <row r="3374" spans="1:6" x14ac:dyDescent="0.35">
      <c r="A3374">
        <v>150</v>
      </c>
      <c r="B3374" s="1" t="s">
        <v>120</v>
      </c>
      <c r="C3374" s="1" t="s">
        <v>275</v>
      </c>
      <c r="D3374">
        <v>263</v>
      </c>
      <c r="E3374" s="1" t="s">
        <v>448</v>
      </c>
      <c r="F3374" s="1" t="s">
        <v>1301</v>
      </c>
    </row>
    <row r="3375" spans="1:6" x14ac:dyDescent="0.35">
      <c r="A3375">
        <v>150</v>
      </c>
      <c r="B3375" s="1" t="s">
        <v>120</v>
      </c>
      <c r="C3375" s="1" t="s">
        <v>275</v>
      </c>
      <c r="D3375">
        <v>97</v>
      </c>
      <c r="E3375" s="1" t="s">
        <v>450</v>
      </c>
      <c r="F3375" s="1" t="s">
        <v>1302</v>
      </c>
    </row>
    <row r="3376" spans="1:6" x14ac:dyDescent="0.35">
      <c r="A3376">
        <v>150</v>
      </c>
      <c r="B3376" s="1" t="s">
        <v>120</v>
      </c>
      <c r="C3376" s="1" t="s">
        <v>275</v>
      </c>
      <c r="D3376">
        <v>177</v>
      </c>
      <c r="E3376" s="1" t="s">
        <v>451</v>
      </c>
      <c r="F3376" s="1" t="s">
        <v>485</v>
      </c>
    </row>
    <row r="3377" spans="1:6" x14ac:dyDescent="0.35">
      <c r="A3377">
        <v>150</v>
      </c>
      <c r="B3377" s="1" t="s">
        <v>120</v>
      </c>
      <c r="C3377" s="1" t="s">
        <v>275</v>
      </c>
      <c r="D3377">
        <v>213</v>
      </c>
      <c r="E3377" s="1" t="s">
        <v>453</v>
      </c>
      <c r="F3377" s="1" t="s">
        <v>571</v>
      </c>
    </row>
    <row r="3378" spans="1:6" x14ac:dyDescent="0.35">
      <c r="A3378">
        <v>150</v>
      </c>
      <c r="B3378" s="1" t="s">
        <v>120</v>
      </c>
      <c r="C3378" s="1" t="s">
        <v>275</v>
      </c>
      <c r="D3378">
        <v>219</v>
      </c>
      <c r="E3378" s="1" t="s">
        <v>454</v>
      </c>
      <c r="F3378" s="1" t="s">
        <v>489</v>
      </c>
    </row>
    <row r="3379" spans="1:6" x14ac:dyDescent="0.35">
      <c r="A3379">
        <v>150</v>
      </c>
      <c r="B3379" s="1" t="s">
        <v>120</v>
      </c>
      <c r="C3379" s="1" t="s">
        <v>275</v>
      </c>
      <c r="D3379">
        <v>221</v>
      </c>
      <c r="E3379" s="1" t="s">
        <v>455</v>
      </c>
      <c r="F3379" s="1" t="s">
        <v>488</v>
      </c>
    </row>
    <row r="3380" spans="1:6" x14ac:dyDescent="0.35">
      <c r="A3380">
        <v>150</v>
      </c>
      <c r="B3380" s="1" t="s">
        <v>120</v>
      </c>
      <c r="C3380" s="1" t="s">
        <v>275</v>
      </c>
      <c r="D3380">
        <v>222</v>
      </c>
      <c r="E3380" s="1" t="s">
        <v>456</v>
      </c>
      <c r="F3380" s="1" t="s">
        <v>490</v>
      </c>
    </row>
    <row r="3381" spans="1:6" x14ac:dyDescent="0.35">
      <c r="A3381">
        <v>150</v>
      </c>
      <c r="B3381" s="1" t="s">
        <v>120</v>
      </c>
      <c r="C3381" s="1" t="s">
        <v>275</v>
      </c>
      <c r="D3381">
        <v>223</v>
      </c>
      <c r="E3381" s="1" t="s">
        <v>457</v>
      </c>
      <c r="F3381" s="1" t="s">
        <v>574</v>
      </c>
    </row>
    <row r="3382" spans="1:6" x14ac:dyDescent="0.35">
      <c r="A3382">
        <v>150</v>
      </c>
      <c r="B3382" s="1" t="s">
        <v>120</v>
      </c>
      <c r="C3382" s="1" t="s">
        <v>275</v>
      </c>
      <c r="D3382">
        <v>224</v>
      </c>
      <c r="E3382" s="1" t="s">
        <v>458</v>
      </c>
      <c r="F3382" s="1" t="s">
        <v>489</v>
      </c>
    </row>
    <row r="3383" spans="1:6" x14ac:dyDescent="0.35">
      <c r="A3383">
        <v>150</v>
      </c>
      <c r="B3383" s="1" t="s">
        <v>120</v>
      </c>
      <c r="C3383" s="1" t="s">
        <v>275</v>
      </c>
      <c r="D3383">
        <v>191</v>
      </c>
      <c r="E3383" s="1" t="s">
        <v>459</v>
      </c>
      <c r="F3383" s="1" t="s">
        <v>489</v>
      </c>
    </row>
    <row r="3384" spans="1:6" x14ac:dyDescent="0.35">
      <c r="A3384">
        <v>150</v>
      </c>
      <c r="B3384" s="1" t="s">
        <v>120</v>
      </c>
      <c r="C3384" s="1" t="s">
        <v>275</v>
      </c>
      <c r="D3384">
        <v>201</v>
      </c>
      <c r="E3384" s="1" t="s">
        <v>460</v>
      </c>
      <c r="F3384" s="1" t="s">
        <v>488</v>
      </c>
    </row>
    <row r="3385" spans="1:6" x14ac:dyDescent="0.35">
      <c r="A3385">
        <v>150</v>
      </c>
      <c r="B3385" s="1" t="s">
        <v>120</v>
      </c>
      <c r="C3385" s="1" t="s">
        <v>275</v>
      </c>
      <c r="D3385">
        <v>207</v>
      </c>
      <c r="E3385" s="1" t="s">
        <v>461</v>
      </c>
      <c r="F3385" s="1" t="s">
        <v>488</v>
      </c>
    </row>
    <row r="3386" spans="1:6" x14ac:dyDescent="0.35">
      <c r="A3386">
        <v>150</v>
      </c>
      <c r="B3386" s="1" t="s">
        <v>120</v>
      </c>
      <c r="C3386" s="1" t="s">
        <v>275</v>
      </c>
      <c r="D3386">
        <v>232</v>
      </c>
      <c r="E3386" s="1" t="s">
        <v>462</v>
      </c>
      <c r="F3386" s="1" t="s">
        <v>491</v>
      </c>
    </row>
    <row r="3387" spans="1:6" x14ac:dyDescent="0.35">
      <c r="A3387">
        <v>150</v>
      </c>
      <c r="B3387" s="1" t="s">
        <v>120</v>
      </c>
      <c r="C3387" s="1" t="s">
        <v>275</v>
      </c>
      <c r="D3387">
        <v>233</v>
      </c>
      <c r="E3387" s="1" t="s">
        <v>463</v>
      </c>
      <c r="F3387" s="1" t="s">
        <v>491</v>
      </c>
    </row>
    <row r="3388" spans="1:6" x14ac:dyDescent="0.35">
      <c r="A3388">
        <v>150</v>
      </c>
      <c r="B3388" s="1" t="s">
        <v>120</v>
      </c>
      <c r="C3388" s="1" t="s">
        <v>275</v>
      </c>
      <c r="D3388">
        <v>160</v>
      </c>
      <c r="E3388" s="1" t="s">
        <v>464</v>
      </c>
      <c r="F3388" s="1" t="s">
        <v>492</v>
      </c>
    </row>
    <row r="3389" spans="1:6" x14ac:dyDescent="0.35">
      <c r="A3389">
        <v>150</v>
      </c>
      <c r="B3389" s="1" t="s">
        <v>120</v>
      </c>
      <c r="C3389" s="1" t="s">
        <v>275</v>
      </c>
      <c r="D3389">
        <v>234</v>
      </c>
      <c r="E3389" s="1" t="s">
        <v>465</v>
      </c>
      <c r="F3389" s="1" t="s">
        <v>508</v>
      </c>
    </row>
    <row r="3390" spans="1:6" x14ac:dyDescent="0.35">
      <c r="A3390">
        <v>150</v>
      </c>
      <c r="B3390" s="1" t="s">
        <v>120</v>
      </c>
      <c r="C3390" s="1" t="s">
        <v>275</v>
      </c>
      <c r="D3390">
        <v>235</v>
      </c>
      <c r="E3390" s="1" t="s">
        <v>466</v>
      </c>
      <c r="F3390" s="1" t="s">
        <v>488</v>
      </c>
    </row>
    <row r="3391" spans="1:6" x14ac:dyDescent="0.35">
      <c r="A3391">
        <v>150</v>
      </c>
      <c r="B3391" s="1" t="s">
        <v>120</v>
      </c>
      <c r="C3391" s="1" t="s">
        <v>275</v>
      </c>
      <c r="D3391">
        <v>236</v>
      </c>
      <c r="E3391" s="1" t="s">
        <v>467</v>
      </c>
      <c r="F3391" s="1" t="s">
        <v>1303</v>
      </c>
    </row>
    <row r="3392" spans="1:6" x14ac:dyDescent="0.35">
      <c r="A3392">
        <v>150</v>
      </c>
      <c r="B3392" s="1" t="s">
        <v>120</v>
      </c>
      <c r="C3392" s="1" t="s">
        <v>275</v>
      </c>
      <c r="D3392">
        <v>253</v>
      </c>
      <c r="E3392" s="1" t="s">
        <v>469</v>
      </c>
      <c r="F3392" s="1" t="s">
        <v>488</v>
      </c>
    </row>
    <row r="3393" spans="1:6" x14ac:dyDescent="0.35">
      <c r="A3393">
        <v>150</v>
      </c>
      <c r="B3393" s="1" t="s">
        <v>120</v>
      </c>
      <c r="C3393" s="1" t="s">
        <v>275</v>
      </c>
      <c r="D3393">
        <v>238</v>
      </c>
      <c r="E3393" s="1" t="s">
        <v>470</v>
      </c>
      <c r="F3393" s="1" t="s">
        <v>488</v>
      </c>
    </row>
    <row r="3394" spans="1:6" x14ac:dyDescent="0.35">
      <c r="A3394">
        <v>150</v>
      </c>
      <c r="B3394" s="1" t="s">
        <v>120</v>
      </c>
      <c r="C3394" s="1" t="s">
        <v>275</v>
      </c>
      <c r="D3394">
        <v>239</v>
      </c>
      <c r="E3394" s="1" t="s">
        <v>471</v>
      </c>
      <c r="F3394" s="1" t="s">
        <v>1304</v>
      </c>
    </row>
    <row r="3395" spans="1:6" x14ac:dyDescent="0.35">
      <c r="A3395">
        <v>150</v>
      </c>
      <c r="B3395" s="1" t="s">
        <v>120</v>
      </c>
      <c r="C3395" s="1" t="s">
        <v>275</v>
      </c>
      <c r="D3395">
        <v>240</v>
      </c>
      <c r="E3395" s="1" t="s">
        <v>472</v>
      </c>
      <c r="F3395" s="1" t="s">
        <v>491</v>
      </c>
    </row>
    <row r="3396" spans="1:6" x14ac:dyDescent="0.35">
      <c r="A3396">
        <v>150</v>
      </c>
      <c r="B3396" s="1" t="s">
        <v>120</v>
      </c>
      <c r="C3396" s="1" t="s">
        <v>275</v>
      </c>
      <c r="D3396">
        <v>241</v>
      </c>
      <c r="E3396" s="1" t="s">
        <v>473</v>
      </c>
      <c r="F3396" s="1" t="s">
        <v>508</v>
      </c>
    </row>
    <row r="3397" spans="1:6" x14ac:dyDescent="0.35">
      <c r="A3397">
        <v>150</v>
      </c>
      <c r="B3397" s="1" t="s">
        <v>120</v>
      </c>
      <c r="C3397" s="1" t="s">
        <v>275</v>
      </c>
      <c r="D3397">
        <v>243</v>
      </c>
      <c r="E3397" s="1" t="s">
        <v>474</v>
      </c>
      <c r="F3397" s="1" t="s">
        <v>508</v>
      </c>
    </row>
    <row r="3398" spans="1:6" x14ac:dyDescent="0.35">
      <c r="A3398">
        <v>133</v>
      </c>
      <c r="B3398" s="1" t="s">
        <v>137</v>
      </c>
      <c r="C3398" s="1" t="s">
        <v>362</v>
      </c>
      <c r="D3398">
        <v>84</v>
      </c>
      <c r="E3398" s="1" t="s">
        <v>449</v>
      </c>
      <c r="F3398" s="1" t="s">
        <v>483</v>
      </c>
    </row>
    <row r="3399" spans="1:6" x14ac:dyDescent="0.35">
      <c r="A3399">
        <v>149</v>
      </c>
      <c r="B3399" s="1" t="s">
        <v>121</v>
      </c>
      <c r="C3399" s="1" t="s">
        <v>348</v>
      </c>
      <c r="D3399">
        <v>263</v>
      </c>
      <c r="E3399" s="1" t="s">
        <v>448</v>
      </c>
      <c r="F3399" s="1" t="s">
        <v>1305</v>
      </c>
    </row>
    <row r="3400" spans="1:6" x14ac:dyDescent="0.35">
      <c r="A3400">
        <v>149</v>
      </c>
      <c r="B3400" s="1" t="s">
        <v>121</v>
      </c>
      <c r="C3400" s="1" t="s">
        <v>348</v>
      </c>
      <c r="D3400">
        <v>97</v>
      </c>
      <c r="E3400" s="1" t="s">
        <v>450</v>
      </c>
      <c r="F3400" s="1" t="s">
        <v>1307</v>
      </c>
    </row>
    <row r="3401" spans="1:6" x14ac:dyDescent="0.35">
      <c r="A3401">
        <v>149</v>
      </c>
      <c r="B3401" s="1" t="s">
        <v>121</v>
      </c>
      <c r="C3401" s="1" t="s">
        <v>348</v>
      </c>
      <c r="D3401">
        <v>208</v>
      </c>
      <c r="E3401" s="1" t="s">
        <v>480</v>
      </c>
      <c r="F3401" s="1" t="s">
        <v>1308</v>
      </c>
    </row>
    <row r="3402" spans="1:6" x14ac:dyDescent="0.35">
      <c r="A3402">
        <v>149</v>
      </c>
      <c r="B3402" s="1" t="s">
        <v>121</v>
      </c>
      <c r="C3402" s="1" t="s">
        <v>348</v>
      </c>
      <c r="D3402">
        <v>160</v>
      </c>
      <c r="E3402" s="1" t="s">
        <v>464</v>
      </c>
      <c r="F3402" s="1" t="s">
        <v>492</v>
      </c>
    </row>
    <row r="3403" spans="1:6" x14ac:dyDescent="0.35">
      <c r="A3403">
        <v>148</v>
      </c>
      <c r="B3403" s="1" t="s">
        <v>122</v>
      </c>
      <c r="C3403" s="1" t="s">
        <v>349</v>
      </c>
      <c r="D3403">
        <v>263</v>
      </c>
      <c r="E3403" s="1" t="s">
        <v>448</v>
      </c>
      <c r="F3403" s="1" t="s">
        <v>1309</v>
      </c>
    </row>
    <row r="3404" spans="1:6" x14ac:dyDescent="0.35">
      <c r="A3404">
        <v>148</v>
      </c>
      <c r="B3404" s="1" t="s">
        <v>122</v>
      </c>
      <c r="C3404" s="1" t="s">
        <v>349</v>
      </c>
      <c r="D3404">
        <v>97</v>
      </c>
      <c r="E3404" s="1" t="s">
        <v>450</v>
      </c>
      <c r="F3404" s="1" t="s">
        <v>1310</v>
      </c>
    </row>
    <row r="3405" spans="1:6" x14ac:dyDescent="0.35">
      <c r="A3405">
        <v>148</v>
      </c>
      <c r="B3405" s="1" t="s">
        <v>122</v>
      </c>
      <c r="C3405" s="1" t="s">
        <v>349</v>
      </c>
      <c r="D3405">
        <v>177</v>
      </c>
      <c r="E3405" s="1" t="s">
        <v>451</v>
      </c>
      <c r="F3405" s="1" t="s">
        <v>485</v>
      </c>
    </row>
    <row r="3406" spans="1:6" x14ac:dyDescent="0.35">
      <c r="A3406">
        <v>148</v>
      </c>
      <c r="B3406" s="1" t="s">
        <v>122</v>
      </c>
      <c r="C3406" s="1" t="s">
        <v>349</v>
      </c>
      <c r="D3406">
        <v>213</v>
      </c>
      <c r="E3406" s="1" t="s">
        <v>453</v>
      </c>
      <c r="F3406" s="1" t="s">
        <v>491</v>
      </c>
    </row>
    <row r="3407" spans="1:6" x14ac:dyDescent="0.35">
      <c r="A3407">
        <v>148</v>
      </c>
      <c r="B3407" s="1" t="s">
        <v>122</v>
      </c>
      <c r="C3407" s="1" t="s">
        <v>349</v>
      </c>
      <c r="D3407">
        <v>213</v>
      </c>
      <c r="E3407" s="1" t="s">
        <v>453</v>
      </c>
      <c r="F3407" s="1" t="s">
        <v>489</v>
      </c>
    </row>
    <row r="3408" spans="1:6" x14ac:dyDescent="0.35">
      <c r="A3408">
        <v>148</v>
      </c>
      <c r="B3408" s="1" t="s">
        <v>122</v>
      </c>
      <c r="C3408" s="1" t="s">
        <v>349</v>
      </c>
      <c r="D3408">
        <v>213</v>
      </c>
      <c r="E3408" s="1" t="s">
        <v>453</v>
      </c>
      <c r="F3408" s="1" t="s">
        <v>490</v>
      </c>
    </row>
    <row r="3409" spans="1:6" x14ac:dyDescent="0.35">
      <c r="A3409">
        <v>148</v>
      </c>
      <c r="B3409" s="1" t="s">
        <v>122</v>
      </c>
      <c r="C3409" s="1" t="s">
        <v>349</v>
      </c>
      <c r="D3409">
        <v>219</v>
      </c>
      <c r="E3409" s="1" t="s">
        <v>454</v>
      </c>
      <c r="F3409" s="1" t="s">
        <v>491</v>
      </c>
    </row>
    <row r="3410" spans="1:6" x14ac:dyDescent="0.35">
      <c r="A3410">
        <v>148</v>
      </c>
      <c r="B3410" s="1" t="s">
        <v>122</v>
      </c>
      <c r="C3410" s="1" t="s">
        <v>349</v>
      </c>
      <c r="D3410">
        <v>219</v>
      </c>
      <c r="E3410" s="1" t="s">
        <v>454</v>
      </c>
      <c r="F3410" s="1" t="s">
        <v>508</v>
      </c>
    </row>
    <row r="3411" spans="1:6" x14ac:dyDescent="0.35">
      <c r="A3411">
        <v>148</v>
      </c>
      <c r="B3411" s="1" t="s">
        <v>122</v>
      </c>
      <c r="C3411" s="1" t="s">
        <v>349</v>
      </c>
      <c r="D3411">
        <v>221</v>
      </c>
      <c r="E3411" s="1" t="s">
        <v>455</v>
      </c>
      <c r="F3411" s="1" t="s">
        <v>488</v>
      </c>
    </row>
    <row r="3412" spans="1:6" x14ac:dyDescent="0.35">
      <c r="A3412">
        <v>148</v>
      </c>
      <c r="B3412" s="1" t="s">
        <v>122</v>
      </c>
      <c r="C3412" s="1" t="s">
        <v>349</v>
      </c>
      <c r="D3412">
        <v>222</v>
      </c>
      <c r="E3412" s="1" t="s">
        <v>456</v>
      </c>
      <c r="F3412" s="1" t="s">
        <v>508</v>
      </c>
    </row>
    <row r="3413" spans="1:6" x14ac:dyDescent="0.35">
      <c r="A3413">
        <v>148</v>
      </c>
      <c r="B3413" s="1" t="s">
        <v>122</v>
      </c>
      <c r="C3413" s="1" t="s">
        <v>349</v>
      </c>
      <c r="D3413">
        <v>223</v>
      </c>
      <c r="E3413" s="1" t="s">
        <v>457</v>
      </c>
      <c r="F3413" s="1" t="s">
        <v>821</v>
      </c>
    </row>
    <row r="3414" spans="1:6" x14ac:dyDescent="0.35">
      <c r="A3414">
        <v>148</v>
      </c>
      <c r="B3414" s="1" t="s">
        <v>122</v>
      </c>
      <c r="C3414" s="1" t="s">
        <v>349</v>
      </c>
      <c r="D3414">
        <v>224</v>
      </c>
      <c r="E3414" s="1" t="s">
        <v>458</v>
      </c>
      <c r="F3414" s="1" t="s">
        <v>488</v>
      </c>
    </row>
    <row r="3415" spans="1:6" x14ac:dyDescent="0.35">
      <c r="A3415">
        <v>148</v>
      </c>
      <c r="B3415" s="1" t="s">
        <v>122</v>
      </c>
      <c r="C3415" s="1" t="s">
        <v>349</v>
      </c>
      <c r="D3415">
        <v>226</v>
      </c>
      <c r="E3415" s="1" t="s">
        <v>477</v>
      </c>
      <c r="F3415" s="1" t="s">
        <v>489</v>
      </c>
    </row>
    <row r="3416" spans="1:6" x14ac:dyDescent="0.35">
      <c r="A3416">
        <v>148</v>
      </c>
      <c r="B3416" s="1" t="s">
        <v>122</v>
      </c>
      <c r="C3416" s="1" t="s">
        <v>349</v>
      </c>
      <c r="D3416">
        <v>191</v>
      </c>
      <c r="E3416" s="1" t="s">
        <v>459</v>
      </c>
      <c r="F3416" s="1" t="s">
        <v>491</v>
      </c>
    </row>
    <row r="3417" spans="1:6" x14ac:dyDescent="0.35">
      <c r="A3417">
        <v>148</v>
      </c>
      <c r="B3417" s="1" t="s">
        <v>122</v>
      </c>
      <c r="C3417" s="1" t="s">
        <v>349</v>
      </c>
      <c r="D3417">
        <v>191</v>
      </c>
      <c r="E3417" s="1" t="s">
        <v>459</v>
      </c>
      <c r="F3417" s="1" t="s">
        <v>489</v>
      </c>
    </row>
    <row r="3418" spans="1:6" x14ac:dyDescent="0.35">
      <c r="A3418">
        <v>148</v>
      </c>
      <c r="B3418" s="1" t="s">
        <v>122</v>
      </c>
      <c r="C3418" s="1" t="s">
        <v>349</v>
      </c>
      <c r="D3418">
        <v>201</v>
      </c>
      <c r="E3418" s="1" t="s">
        <v>460</v>
      </c>
      <c r="F3418" s="1" t="s">
        <v>488</v>
      </c>
    </row>
    <row r="3419" spans="1:6" x14ac:dyDescent="0.35">
      <c r="A3419">
        <v>148</v>
      </c>
      <c r="B3419" s="1" t="s">
        <v>122</v>
      </c>
      <c r="C3419" s="1" t="s">
        <v>349</v>
      </c>
      <c r="D3419">
        <v>201</v>
      </c>
      <c r="E3419" s="1" t="s">
        <v>460</v>
      </c>
      <c r="F3419" s="1" t="s">
        <v>489</v>
      </c>
    </row>
    <row r="3420" spans="1:6" x14ac:dyDescent="0.35">
      <c r="A3420">
        <v>148</v>
      </c>
      <c r="B3420" s="1" t="s">
        <v>122</v>
      </c>
      <c r="C3420" s="1" t="s">
        <v>349</v>
      </c>
      <c r="D3420">
        <v>207</v>
      </c>
      <c r="E3420" s="1" t="s">
        <v>461</v>
      </c>
      <c r="F3420" s="1" t="s">
        <v>491</v>
      </c>
    </row>
    <row r="3421" spans="1:6" x14ac:dyDescent="0.35">
      <c r="A3421">
        <v>148</v>
      </c>
      <c r="B3421" s="1" t="s">
        <v>122</v>
      </c>
      <c r="C3421" s="1" t="s">
        <v>349</v>
      </c>
      <c r="D3421">
        <v>232</v>
      </c>
      <c r="E3421" s="1" t="s">
        <v>462</v>
      </c>
      <c r="F3421" s="1" t="s">
        <v>508</v>
      </c>
    </row>
    <row r="3422" spans="1:6" x14ac:dyDescent="0.35">
      <c r="A3422">
        <v>148</v>
      </c>
      <c r="B3422" s="1" t="s">
        <v>122</v>
      </c>
      <c r="C3422" s="1" t="s">
        <v>349</v>
      </c>
      <c r="D3422">
        <v>233</v>
      </c>
      <c r="E3422" s="1" t="s">
        <v>463</v>
      </c>
      <c r="F3422" s="1" t="s">
        <v>508</v>
      </c>
    </row>
    <row r="3423" spans="1:6" x14ac:dyDescent="0.35">
      <c r="A3423">
        <v>148</v>
      </c>
      <c r="B3423" s="1" t="s">
        <v>122</v>
      </c>
      <c r="C3423" s="1" t="s">
        <v>349</v>
      </c>
      <c r="D3423">
        <v>160</v>
      </c>
      <c r="E3423" s="1" t="s">
        <v>464</v>
      </c>
      <c r="F3423" s="1" t="s">
        <v>492</v>
      </c>
    </row>
    <row r="3424" spans="1:6" x14ac:dyDescent="0.35">
      <c r="A3424">
        <v>148</v>
      </c>
      <c r="B3424" s="1" t="s">
        <v>122</v>
      </c>
      <c r="C3424" s="1" t="s">
        <v>349</v>
      </c>
      <c r="D3424">
        <v>234</v>
      </c>
      <c r="E3424" s="1" t="s">
        <v>465</v>
      </c>
      <c r="F3424" s="1" t="s">
        <v>508</v>
      </c>
    </row>
    <row r="3425" spans="1:6" x14ac:dyDescent="0.35">
      <c r="A3425">
        <v>148</v>
      </c>
      <c r="B3425" s="1" t="s">
        <v>122</v>
      </c>
      <c r="C3425" s="1" t="s">
        <v>349</v>
      </c>
      <c r="D3425">
        <v>235</v>
      </c>
      <c r="E3425" s="1" t="s">
        <v>466</v>
      </c>
      <c r="F3425" s="1" t="s">
        <v>508</v>
      </c>
    </row>
    <row r="3426" spans="1:6" x14ac:dyDescent="0.35">
      <c r="A3426">
        <v>148</v>
      </c>
      <c r="B3426" s="1" t="s">
        <v>122</v>
      </c>
      <c r="C3426" s="1" t="s">
        <v>349</v>
      </c>
      <c r="D3426">
        <v>236</v>
      </c>
      <c r="E3426" s="1" t="s">
        <v>467</v>
      </c>
      <c r="F3426" s="1" t="s">
        <v>1311</v>
      </c>
    </row>
    <row r="3427" spans="1:6" x14ac:dyDescent="0.35">
      <c r="A3427">
        <v>148</v>
      </c>
      <c r="B3427" s="1" t="s">
        <v>122</v>
      </c>
      <c r="C3427" s="1" t="s">
        <v>349</v>
      </c>
      <c r="D3427">
        <v>237</v>
      </c>
      <c r="E3427" s="1" t="s">
        <v>468</v>
      </c>
      <c r="F3427" s="1" t="s">
        <v>1312</v>
      </c>
    </row>
    <row r="3428" spans="1:6" x14ac:dyDescent="0.35">
      <c r="A3428">
        <v>148</v>
      </c>
      <c r="B3428" s="1" t="s">
        <v>122</v>
      </c>
      <c r="C3428" s="1" t="s">
        <v>349</v>
      </c>
      <c r="D3428">
        <v>253</v>
      </c>
      <c r="E3428" s="1" t="s">
        <v>469</v>
      </c>
      <c r="F3428" s="1" t="s">
        <v>491</v>
      </c>
    </row>
    <row r="3429" spans="1:6" x14ac:dyDescent="0.35">
      <c r="A3429">
        <v>148</v>
      </c>
      <c r="B3429" s="1" t="s">
        <v>122</v>
      </c>
      <c r="C3429" s="1" t="s">
        <v>349</v>
      </c>
      <c r="D3429">
        <v>253</v>
      </c>
      <c r="E3429" s="1" t="s">
        <v>469</v>
      </c>
      <c r="F3429" s="1" t="s">
        <v>508</v>
      </c>
    </row>
    <row r="3430" spans="1:6" x14ac:dyDescent="0.35">
      <c r="A3430">
        <v>148</v>
      </c>
      <c r="B3430" s="1" t="s">
        <v>122</v>
      </c>
      <c r="C3430" s="1" t="s">
        <v>349</v>
      </c>
      <c r="D3430">
        <v>238</v>
      </c>
      <c r="E3430" s="1" t="s">
        <v>470</v>
      </c>
      <c r="F3430" s="1" t="s">
        <v>488</v>
      </c>
    </row>
    <row r="3431" spans="1:6" x14ac:dyDescent="0.35">
      <c r="A3431">
        <v>148</v>
      </c>
      <c r="B3431" s="1" t="s">
        <v>122</v>
      </c>
      <c r="C3431" s="1" t="s">
        <v>349</v>
      </c>
      <c r="D3431">
        <v>239</v>
      </c>
      <c r="E3431" s="1" t="s">
        <v>471</v>
      </c>
      <c r="F3431" s="1" t="s">
        <v>1313</v>
      </c>
    </row>
    <row r="3432" spans="1:6" x14ac:dyDescent="0.35">
      <c r="A3432">
        <v>148</v>
      </c>
      <c r="B3432" s="1" t="s">
        <v>122</v>
      </c>
      <c r="C3432" s="1" t="s">
        <v>349</v>
      </c>
      <c r="D3432">
        <v>240</v>
      </c>
      <c r="E3432" s="1" t="s">
        <v>472</v>
      </c>
      <c r="F3432" s="1" t="s">
        <v>491</v>
      </c>
    </row>
    <row r="3433" spans="1:6" x14ac:dyDescent="0.35">
      <c r="A3433">
        <v>148</v>
      </c>
      <c r="B3433" s="1" t="s">
        <v>122</v>
      </c>
      <c r="C3433" s="1" t="s">
        <v>349</v>
      </c>
      <c r="D3433">
        <v>241</v>
      </c>
      <c r="E3433" s="1" t="s">
        <v>473</v>
      </c>
      <c r="F3433" s="1" t="s">
        <v>491</v>
      </c>
    </row>
    <row r="3434" spans="1:6" x14ac:dyDescent="0.35">
      <c r="A3434">
        <v>148</v>
      </c>
      <c r="B3434" s="1" t="s">
        <v>122</v>
      </c>
      <c r="C3434" s="1" t="s">
        <v>349</v>
      </c>
      <c r="D3434">
        <v>243</v>
      </c>
      <c r="E3434" s="1" t="s">
        <v>474</v>
      </c>
      <c r="F3434" s="1" t="s">
        <v>508</v>
      </c>
    </row>
    <row r="3435" spans="1:6" x14ac:dyDescent="0.35">
      <c r="A3435">
        <v>148</v>
      </c>
      <c r="B3435" s="1" t="s">
        <v>122</v>
      </c>
      <c r="C3435" s="1" t="s">
        <v>349</v>
      </c>
      <c r="D3435">
        <v>244</v>
      </c>
      <c r="E3435" s="1" t="s">
        <v>481</v>
      </c>
      <c r="F3435" s="1" t="s">
        <v>1314</v>
      </c>
    </row>
    <row r="3436" spans="1:6" x14ac:dyDescent="0.35">
      <c r="A3436">
        <v>148</v>
      </c>
      <c r="B3436" s="1" t="s">
        <v>122</v>
      </c>
      <c r="C3436" s="1" t="s">
        <v>349</v>
      </c>
      <c r="D3436">
        <v>300</v>
      </c>
      <c r="E3436" s="1" t="s">
        <v>475</v>
      </c>
      <c r="F3436" s="1" t="s">
        <v>1315</v>
      </c>
    </row>
    <row r="3437" spans="1:6" x14ac:dyDescent="0.35">
      <c r="A3437">
        <v>134</v>
      </c>
      <c r="B3437" s="1" t="s">
        <v>136</v>
      </c>
      <c r="C3437" s="1" t="s">
        <v>361</v>
      </c>
      <c r="D3437">
        <v>84</v>
      </c>
      <c r="E3437" s="1" t="s">
        <v>449</v>
      </c>
      <c r="F3437" s="1" t="s">
        <v>709</v>
      </c>
    </row>
    <row r="3438" spans="1:6" x14ac:dyDescent="0.35">
      <c r="A3438">
        <v>147</v>
      </c>
      <c r="B3438" s="1" t="s">
        <v>123</v>
      </c>
      <c r="C3438" s="1" t="s">
        <v>350</v>
      </c>
      <c r="D3438">
        <v>263</v>
      </c>
      <c r="E3438" s="1" t="s">
        <v>448</v>
      </c>
      <c r="F3438" s="1" t="s">
        <v>1316</v>
      </c>
    </row>
    <row r="3439" spans="1:6" x14ac:dyDescent="0.35">
      <c r="A3439">
        <v>147</v>
      </c>
      <c r="B3439" s="1" t="s">
        <v>123</v>
      </c>
      <c r="C3439" s="1" t="s">
        <v>350</v>
      </c>
      <c r="D3439">
        <v>97</v>
      </c>
      <c r="E3439" s="1" t="s">
        <v>450</v>
      </c>
      <c r="F3439" s="1" t="s">
        <v>1317</v>
      </c>
    </row>
    <row r="3440" spans="1:6" x14ac:dyDescent="0.35">
      <c r="A3440">
        <v>147</v>
      </c>
      <c r="B3440" s="1" t="s">
        <v>123</v>
      </c>
      <c r="C3440" s="1" t="s">
        <v>350</v>
      </c>
      <c r="D3440">
        <v>177</v>
      </c>
      <c r="E3440" s="1" t="s">
        <v>451</v>
      </c>
      <c r="F3440" s="1" t="s">
        <v>485</v>
      </c>
    </row>
    <row r="3441" spans="1:6" x14ac:dyDescent="0.35">
      <c r="A3441">
        <v>147</v>
      </c>
      <c r="B3441" s="1" t="s">
        <v>123</v>
      </c>
      <c r="C3441" s="1" t="s">
        <v>350</v>
      </c>
      <c r="D3441">
        <v>178</v>
      </c>
      <c r="E3441" s="1" t="s">
        <v>452</v>
      </c>
      <c r="F3441" s="1" t="s">
        <v>1318</v>
      </c>
    </row>
    <row r="3442" spans="1:6" x14ac:dyDescent="0.35">
      <c r="A3442">
        <v>147</v>
      </c>
      <c r="B3442" s="1" t="s">
        <v>123</v>
      </c>
      <c r="C3442" s="1" t="s">
        <v>350</v>
      </c>
      <c r="D3442">
        <v>213</v>
      </c>
      <c r="E3442" s="1" t="s">
        <v>453</v>
      </c>
      <c r="F3442" s="1" t="s">
        <v>491</v>
      </c>
    </row>
    <row r="3443" spans="1:6" x14ac:dyDescent="0.35">
      <c r="A3443">
        <v>147</v>
      </c>
      <c r="B3443" s="1" t="s">
        <v>123</v>
      </c>
      <c r="C3443" s="1" t="s">
        <v>350</v>
      </c>
      <c r="D3443">
        <v>213</v>
      </c>
      <c r="E3443" s="1" t="s">
        <v>453</v>
      </c>
      <c r="F3443" s="1" t="s">
        <v>489</v>
      </c>
    </row>
    <row r="3444" spans="1:6" x14ac:dyDescent="0.35">
      <c r="A3444">
        <v>147</v>
      </c>
      <c r="B3444" s="1" t="s">
        <v>123</v>
      </c>
      <c r="C3444" s="1" t="s">
        <v>350</v>
      </c>
      <c r="D3444">
        <v>213</v>
      </c>
      <c r="E3444" s="1" t="s">
        <v>453</v>
      </c>
      <c r="F3444" s="1" t="s">
        <v>490</v>
      </c>
    </row>
    <row r="3445" spans="1:6" x14ac:dyDescent="0.35">
      <c r="A3445">
        <v>147</v>
      </c>
      <c r="B3445" s="1" t="s">
        <v>123</v>
      </c>
      <c r="C3445" s="1" t="s">
        <v>350</v>
      </c>
      <c r="D3445">
        <v>219</v>
      </c>
      <c r="E3445" s="1" t="s">
        <v>454</v>
      </c>
      <c r="F3445" s="1" t="s">
        <v>491</v>
      </c>
    </row>
    <row r="3446" spans="1:6" x14ac:dyDescent="0.35">
      <c r="A3446">
        <v>147</v>
      </c>
      <c r="B3446" s="1" t="s">
        <v>123</v>
      </c>
      <c r="C3446" s="1" t="s">
        <v>350</v>
      </c>
      <c r="D3446">
        <v>221</v>
      </c>
      <c r="E3446" s="1" t="s">
        <v>455</v>
      </c>
      <c r="F3446" s="1" t="s">
        <v>490</v>
      </c>
    </row>
    <row r="3447" spans="1:6" x14ac:dyDescent="0.35">
      <c r="A3447">
        <v>147</v>
      </c>
      <c r="B3447" s="1" t="s">
        <v>123</v>
      </c>
      <c r="C3447" s="1" t="s">
        <v>350</v>
      </c>
      <c r="D3447">
        <v>222</v>
      </c>
      <c r="E3447" s="1" t="s">
        <v>456</v>
      </c>
      <c r="F3447" s="1" t="s">
        <v>490</v>
      </c>
    </row>
    <row r="3448" spans="1:6" x14ac:dyDescent="0.35">
      <c r="A3448">
        <v>147</v>
      </c>
      <c r="B3448" s="1" t="s">
        <v>123</v>
      </c>
      <c r="C3448" s="1" t="s">
        <v>350</v>
      </c>
      <c r="D3448">
        <v>223</v>
      </c>
      <c r="E3448" s="1" t="s">
        <v>457</v>
      </c>
      <c r="F3448" s="1" t="s">
        <v>483</v>
      </c>
    </row>
    <row r="3449" spans="1:6" x14ac:dyDescent="0.35">
      <c r="A3449">
        <v>147</v>
      </c>
      <c r="B3449" s="1" t="s">
        <v>123</v>
      </c>
      <c r="C3449" s="1" t="s">
        <v>350</v>
      </c>
      <c r="D3449">
        <v>224</v>
      </c>
      <c r="E3449" s="1" t="s">
        <v>458</v>
      </c>
      <c r="F3449" s="1" t="s">
        <v>508</v>
      </c>
    </row>
    <row r="3450" spans="1:6" x14ac:dyDescent="0.35">
      <c r="A3450">
        <v>147</v>
      </c>
      <c r="B3450" s="1" t="s">
        <v>123</v>
      </c>
      <c r="C3450" s="1" t="s">
        <v>350</v>
      </c>
      <c r="D3450">
        <v>226</v>
      </c>
      <c r="E3450" s="1" t="s">
        <v>477</v>
      </c>
      <c r="F3450" s="1" t="s">
        <v>489</v>
      </c>
    </row>
    <row r="3451" spans="1:6" x14ac:dyDescent="0.35">
      <c r="A3451">
        <v>147</v>
      </c>
      <c r="B3451" s="1" t="s">
        <v>123</v>
      </c>
      <c r="C3451" s="1" t="s">
        <v>350</v>
      </c>
      <c r="D3451">
        <v>191</v>
      </c>
      <c r="E3451" s="1" t="s">
        <v>459</v>
      </c>
      <c r="F3451" s="1" t="s">
        <v>491</v>
      </c>
    </row>
    <row r="3452" spans="1:6" x14ac:dyDescent="0.35">
      <c r="A3452">
        <v>147</v>
      </c>
      <c r="B3452" s="1" t="s">
        <v>123</v>
      </c>
      <c r="C3452" s="1" t="s">
        <v>350</v>
      </c>
      <c r="D3452">
        <v>201</v>
      </c>
      <c r="E3452" s="1" t="s">
        <v>460</v>
      </c>
      <c r="F3452" s="1" t="s">
        <v>488</v>
      </c>
    </row>
    <row r="3453" spans="1:6" x14ac:dyDescent="0.35">
      <c r="A3453">
        <v>147</v>
      </c>
      <c r="B3453" s="1" t="s">
        <v>123</v>
      </c>
      <c r="C3453" s="1" t="s">
        <v>350</v>
      </c>
      <c r="D3453">
        <v>207</v>
      </c>
      <c r="E3453" s="1" t="s">
        <v>461</v>
      </c>
      <c r="F3453" s="1" t="s">
        <v>489</v>
      </c>
    </row>
    <row r="3454" spans="1:6" x14ac:dyDescent="0.35">
      <c r="A3454">
        <v>147</v>
      </c>
      <c r="B3454" s="1" t="s">
        <v>123</v>
      </c>
      <c r="C3454" s="1" t="s">
        <v>350</v>
      </c>
      <c r="D3454">
        <v>208</v>
      </c>
      <c r="E3454" s="1" t="s">
        <v>480</v>
      </c>
      <c r="F3454" s="1" t="s">
        <v>1318</v>
      </c>
    </row>
    <row r="3455" spans="1:6" x14ac:dyDescent="0.35">
      <c r="A3455">
        <v>147</v>
      </c>
      <c r="B3455" s="1" t="s">
        <v>123</v>
      </c>
      <c r="C3455" s="1" t="s">
        <v>350</v>
      </c>
      <c r="D3455">
        <v>232</v>
      </c>
      <c r="E3455" s="1" t="s">
        <v>462</v>
      </c>
      <c r="F3455" s="1" t="s">
        <v>508</v>
      </c>
    </row>
    <row r="3456" spans="1:6" x14ac:dyDescent="0.35">
      <c r="A3456">
        <v>147</v>
      </c>
      <c r="B3456" s="1" t="s">
        <v>123</v>
      </c>
      <c r="C3456" s="1" t="s">
        <v>350</v>
      </c>
      <c r="D3456">
        <v>233</v>
      </c>
      <c r="E3456" s="1" t="s">
        <v>463</v>
      </c>
      <c r="F3456" s="1" t="s">
        <v>508</v>
      </c>
    </row>
    <row r="3457" spans="1:6" x14ac:dyDescent="0.35">
      <c r="A3457">
        <v>147</v>
      </c>
      <c r="B3457" s="1" t="s">
        <v>123</v>
      </c>
      <c r="C3457" s="1" t="s">
        <v>350</v>
      </c>
      <c r="D3457">
        <v>160</v>
      </c>
      <c r="E3457" s="1" t="s">
        <v>464</v>
      </c>
      <c r="F3457" s="1" t="s">
        <v>492</v>
      </c>
    </row>
    <row r="3458" spans="1:6" x14ac:dyDescent="0.35">
      <c r="A3458">
        <v>147</v>
      </c>
      <c r="B3458" s="1" t="s">
        <v>123</v>
      </c>
      <c r="C3458" s="1" t="s">
        <v>350</v>
      </c>
      <c r="D3458">
        <v>234</v>
      </c>
      <c r="E3458" s="1" t="s">
        <v>465</v>
      </c>
      <c r="F3458" s="1" t="s">
        <v>508</v>
      </c>
    </row>
    <row r="3459" spans="1:6" x14ac:dyDescent="0.35">
      <c r="A3459">
        <v>147</v>
      </c>
      <c r="B3459" s="1" t="s">
        <v>123</v>
      </c>
      <c r="C3459" s="1" t="s">
        <v>350</v>
      </c>
      <c r="D3459">
        <v>235</v>
      </c>
      <c r="E3459" s="1" t="s">
        <v>466</v>
      </c>
      <c r="F3459" s="1" t="s">
        <v>488</v>
      </c>
    </row>
    <row r="3460" spans="1:6" x14ac:dyDescent="0.35">
      <c r="A3460">
        <v>147</v>
      </c>
      <c r="B3460" s="1" t="s">
        <v>123</v>
      </c>
      <c r="C3460" s="1" t="s">
        <v>350</v>
      </c>
      <c r="D3460">
        <v>236</v>
      </c>
      <c r="E3460" s="1" t="s">
        <v>467</v>
      </c>
      <c r="F3460" s="1" t="s">
        <v>1319</v>
      </c>
    </row>
    <row r="3461" spans="1:6" x14ac:dyDescent="0.35">
      <c r="A3461">
        <v>147</v>
      </c>
      <c r="B3461" s="1" t="s">
        <v>123</v>
      </c>
      <c r="C3461" s="1" t="s">
        <v>350</v>
      </c>
      <c r="D3461">
        <v>253</v>
      </c>
      <c r="E3461" s="1" t="s">
        <v>469</v>
      </c>
      <c r="F3461" s="1" t="s">
        <v>488</v>
      </c>
    </row>
    <row r="3462" spans="1:6" x14ac:dyDescent="0.35">
      <c r="A3462">
        <v>147</v>
      </c>
      <c r="B3462" s="1" t="s">
        <v>123</v>
      </c>
      <c r="C3462" s="1" t="s">
        <v>350</v>
      </c>
      <c r="D3462">
        <v>238</v>
      </c>
      <c r="E3462" s="1" t="s">
        <v>470</v>
      </c>
      <c r="F3462" s="1" t="s">
        <v>488</v>
      </c>
    </row>
    <row r="3463" spans="1:6" x14ac:dyDescent="0.35">
      <c r="A3463">
        <v>147</v>
      </c>
      <c r="B3463" s="1" t="s">
        <v>123</v>
      </c>
      <c r="C3463" s="1" t="s">
        <v>350</v>
      </c>
      <c r="D3463">
        <v>239</v>
      </c>
      <c r="E3463" s="1" t="s">
        <v>471</v>
      </c>
      <c r="F3463" s="1" t="s">
        <v>1320</v>
      </c>
    </row>
    <row r="3464" spans="1:6" x14ac:dyDescent="0.35">
      <c r="A3464">
        <v>147</v>
      </c>
      <c r="B3464" s="1" t="s">
        <v>123</v>
      </c>
      <c r="C3464" s="1" t="s">
        <v>350</v>
      </c>
      <c r="D3464">
        <v>240</v>
      </c>
      <c r="E3464" s="1" t="s">
        <v>472</v>
      </c>
      <c r="F3464" s="1" t="s">
        <v>491</v>
      </c>
    </row>
    <row r="3465" spans="1:6" x14ac:dyDescent="0.35">
      <c r="A3465">
        <v>147</v>
      </c>
      <c r="B3465" s="1" t="s">
        <v>123</v>
      </c>
      <c r="C3465" s="1" t="s">
        <v>350</v>
      </c>
      <c r="D3465">
        <v>241</v>
      </c>
      <c r="E3465" s="1" t="s">
        <v>473</v>
      </c>
      <c r="F3465" s="1" t="s">
        <v>508</v>
      </c>
    </row>
    <row r="3466" spans="1:6" x14ac:dyDescent="0.35">
      <c r="A3466">
        <v>147</v>
      </c>
      <c r="B3466" s="1" t="s">
        <v>123</v>
      </c>
      <c r="C3466" s="1" t="s">
        <v>350</v>
      </c>
      <c r="D3466">
        <v>243</v>
      </c>
      <c r="E3466" s="1" t="s">
        <v>474</v>
      </c>
      <c r="F3466" s="1" t="s">
        <v>508</v>
      </c>
    </row>
    <row r="3467" spans="1:6" x14ac:dyDescent="0.35">
      <c r="A3467">
        <v>147</v>
      </c>
      <c r="B3467" s="1" t="s">
        <v>123</v>
      </c>
      <c r="C3467" s="1" t="s">
        <v>350</v>
      </c>
      <c r="D3467">
        <v>244</v>
      </c>
      <c r="E3467" s="1" t="s">
        <v>481</v>
      </c>
      <c r="F3467" s="1" t="s">
        <v>1321</v>
      </c>
    </row>
    <row r="3468" spans="1:6" x14ac:dyDescent="0.35">
      <c r="A3468">
        <v>147</v>
      </c>
      <c r="B3468" s="1" t="s">
        <v>123</v>
      </c>
      <c r="C3468" s="1" t="s">
        <v>350</v>
      </c>
      <c r="D3468">
        <v>300</v>
      </c>
      <c r="E3468" s="1" t="s">
        <v>475</v>
      </c>
      <c r="F3468" s="1" t="s">
        <v>1322</v>
      </c>
    </row>
    <row r="3469" spans="1:6" x14ac:dyDescent="0.35">
      <c r="A3469">
        <v>135</v>
      </c>
      <c r="B3469" s="1" t="s">
        <v>135</v>
      </c>
      <c r="C3469" s="1" t="s">
        <v>263</v>
      </c>
      <c r="D3469">
        <v>84</v>
      </c>
      <c r="E3469" s="1" t="s">
        <v>449</v>
      </c>
      <c r="F3469" s="1" t="s">
        <v>574</v>
      </c>
    </row>
    <row r="3470" spans="1:6" x14ac:dyDescent="0.35">
      <c r="A3470">
        <v>136</v>
      </c>
      <c r="B3470" s="1" t="s">
        <v>134</v>
      </c>
      <c r="C3470" s="1" t="s">
        <v>360</v>
      </c>
      <c r="D3470">
        <v>84</v>
      </c>
      <c r="E3470" s="1" t="s">
        <v>449</v>
      </c>
      <c r="F3470" s="1" t="s">
        <v>483</v>
      </c>
    </row>
    <row r="3471" spans="1:6" x14ac:dyDescent="0.35">
      <c r="A3471">
        <v>146</v>
      </c>
      <c r="B3471" s="1" t="s">
        <v>124</v>
      </c>
      <c r="C3471" s="1" t="s">
        <v>351</v>
      </c>
      <c r="D3471">
        <v>263</v>
      </c>
      <c r="E3471" s="1" t="s">
        <v>448</v>
      </c>
      <c r="F3471" s="1" t="s">
        <v>1323</v>
      </c>
    </row>
    <row r="3472" spans="1:6" x14ac:dyDescent="0.35">
      <c r="A3472">
        <v>146</v>
      </c>
      <c r="B3472" s="1" t="s">
        <v>124</v>
      </c>
      <c r="C3472" s="1" t="s">
        <v>351</v>
      </c>
      <c r="D3472">
        <v>97</v>
      </c>
      <c r="E3472" s="1" t="s">
        <v>450</v>
      </c>
      <c r="F3472" s="1" t="s">
        <v>1324</v>
      </c>
    </row>
    <row r="3473" spans="1:6" x14ac:dyDescent="0.35">
      <c r="A3473">
        <v>146</v>
      </c>
      <c r="B3473" s="1" t="s">
        <v>124</v>
      </c>
      <c r="C3473" s="1" t="s">
        <v>351</v>
      </c>
      <c r="D3473">
        <v>177</v>
      </c>
      <c r="E3473" s="1" t="s">
        <v>451</v>
      </c>
      <c r="F3473" s="1" t="s">
        <v>485</v>
      </c>
    </row>
    <row r="3474" spans="1:6" x14ac:dyDescent="0.35">
      <c r="A3474">
        <v>146</v>
      </c>
      <c r="B3474" s="1" t="s">
        <v>124</v>
      </c>
      <c r="C3474" s="1" t="s">
        <v>351</v>
      </c>
      <c r="D3474">
        <v>178</v>
      </c>
      <c r="E3474" s="1" t="s">
        <v>452</v>
      </c>
      <c r="F3474" s="1" t="s">
        <v>1325</v>
      </c>
    </row>
    <row r="3475" spans="1:6" x14ac:dyDescent="0.35">
      <c r="A3475">
        <v>146</v>
      </c>
      <c r="B3475" s="1" t="s">
        <v>124</v>
      </c>
      <c r="C3475" s="1" t="s">
        <v>351</v>
      </c>
      <c r="D3475">
        <v>213</v>
      </c>
      <c r="E3475" s="1" t="s">
        <v>453</v>
      </c>
      <c r="F3475" s="1" t="s">
        <v>501</v>
      </c>
    </row>
    <row r="3476" spans="1:6" x14ac:dyDescent="0.35">
      <c r="A3476">
        <v>146</v>
      </c>
      <c r="B3476" s="1" t="s">
        <v>124</v>
      </c>
      <c r="C3476" s="1" t="s">
        <v>351</v>
      </c>
      <c r="D3476">
        <v>219</v>
      </c>
      <c r="E3476" s="1" t="s">
        <v>454</v>
      </c>
      <c r="F3476" s="1" t="s">
        <v>489</v>
      </c>
    </row>
    <row r="3477" spans="1:6" x14ac:dyDescent="0.35">
      <c r="A3477">
        <v>146</v>
      </c>
      <c r="B3477" s="1" t="s">
        <v>124</v>
      </c>
      <c r="C3477" s="1" t="s">
        <v>351</v>
      </c>
      <c r="D3477">
        <v>221</v>
      </c>
      <c r="E3477" s="1" t="s">
        <v>455</v>
      </c>
      <c r="F3477" s="1" t="s">
        <v>488</v>
      </c>
    </row>
    <row r="3478" spans="1:6" x14ac:dyDescent="0.35">
      <c r="A3478">
        <v>146</v>
      </c>
      <c r="B3478" s="1" t="s">
        <v>124</v>
      </c>
      <c r="C3478" s="1" t="s">
        <v>351</v>
      </c>
      <c r="D3478">
        <v>222</v>
      </c>
      <c r="E3478" s="1" t="s">
        <v>456</v>
      </c>
      <c r="F3478" s="1" t="s">
        <v>490</v>
      </c>
    </row>
    <row r="3479" spans="1:6" x14ac:dyDescent="0.35">
      <c r="A3479">
        <v>146</v>
      </c>
      <c r="B3479" s="1" t="s">
        <v>124</v>
      </c>
      <c r="C3479" s="1" t="s">
        <v>351</v>
      </c>
      <c r="D3479">
        <v>223</v>
      </c>
      <c r="E3479" s="1" t="s">
        <v>457</v>
      </c>
      <c r="F3479" s="1" t="s">
        <v>498</v>
      </c>
    </row>
    <row r="3480" spans="1:6" x14ac:dyDescent="0.35">
      <c r="A3480">
        <v>146</v>
      </c>
      <c r="B3480" s="1" t="s">
        <v>124</v>
      </c>
      <c r="C3480" s="1" t="s">
        <v>351</v>
      </c>
      <c r="D3480">
        <v>224</v>
      </c>
      <c r="E3480" s="1" t="s">
        <v>458</v>
      </c>
      <c r="F3480" s="1" t="s">
        <v>488</v>
      </c>
    </row>
    <row r="3481" spans="1:6" x14ac:dyDescent="0.35">
      <c r="A3481">
        <v>146</v>
      </c>
      <c r="B3481" s="1" t="s">
        <v>124</v>
      </c>
      <c r="C3481" s="1" t="s">
        <v>351</v>
      </c>
      <c r="D3481">
        <v>226</v>
      </c>
      <c r="E3481" s="1" t="s">
        <v>477</v>
      </c>
      <c r="F3481" s="1" t="s">
        <v>508</v>
      </c>
    </row>
    <row r="3482" spans="1:6" x14ac:dyDescent="0.35">
      <c r="A3482">
        <v>146</v>
      </c>
      <c r="B3482" s="1" t="s">
        <v>124</v>
      </c>
      <c r="C3482" s="1" t="s">
        <v>351</v>
      </c>
      <c r="D3482">
        <v>191</v>
      </c>
      <c r="E3482" s="1" t="s">
        <v>459</v>
      </c>
      <c r="F3482" s="1" t="s">
        <v>504</v>
      </c>
    </row>
    <row r="3483" spans="1:6" x14ac:dyDescent="0.35">
      <c r="A3483">
        <v>146</v>
      </c>
      <c r="B3483" s="1" t="s">
        <v>124</v>
      </c>
      <c r="C3483" s="1" t="s">
        <v>351</v>
      </c>
      <c r="D3483">
        <v>192</v>
      </c>
      <c r="E3483" s="1" t="s">
        <v>478</v>
      </c>
      <c r="F3483" s="1" t="s">
        <v>500</v>
      </c>
    </row>
    <row r="3484" spans="1:6" x14ac:dyDescent="0.35">
      <c r="A3484">
        <v>146</v>
      </c>
      <c r="B3484" s="1" t="s">
        <v>124</v>
      </c>
      <c r="C3484" s="1" t="s">
        <v>351</v>
      </c>
      <c r="D3484">
        <v>201</v>
      </c>
      <c r="E3484" s="1" t="s">
        <v>460</v>
      </c>
      <c r="F3484" s="1" t="s">
        <v>488</v>
      </c>
    </row>
    <row r="3485" spans="1:6" x14ac:dyDescent="0.35">
      <c r="A3485">
        <v>146</v>
      </c>
      <c r="B3485" s="1" t="s">
        <v>124</v>
      </c>
      <c r="C3485" s="1" t="s">
        <v>351</v>
      </c>
      <c r="D3485">
        <v>201</v>
      </c>
      <c r="E3485" s="1" t="s">
        <v>460</v>
      </c>
      <c r="F3485" s="1" t="s">
        <v>489</v>
      </c>
    </row>
    <row r="3486" spans="1:6" x14ac:dyDescent="0.35">
      <c r="A3486">
        <v>146</v>
      </c>
      <c r="B3486" s="1" t="s">
        <v>124</v>
      </c>
      <c r="C3486" s="1" t="s">
        <v>351</v>
      </c>
      <c r="D3486">
        <v>207</v>
      </c>
      <c r="E3486" s="1" t="s">
        <v>461</v>
      </c>
      <c r="F3486" s="1" t="s">
        <v>491</v>
      </c>
    </row>
    <row r="3487" spans="1:6" x14ac:dyDescent="0.35">
      <c r="A3487">
        <v>146</v>
      </c>
      <c r="B3487" s="1" t="s">
        <v>124</v>
      </c>
      <c r="C3487" s="1" t="s">
        <v>351</v>
      </c>
      <c r="D3487">
        <v>232</v>
      </c>
      <c r="E3487" s="1" t="s">
        <v>462</v>
      </c>
      <c r="F3487" s="1" t="s">
        <v>491</v>
      </c>
    </row>
    <row r="3488" spans="1:6" x14ac:dyDescent="0.35">
      <c r="A3488">
        <v>146</v>
      </c>
      <c r="B3488" s="1" t="s">
        <v>124</v>
      </c>
      <c r="C3488" s="1" t="s">
        <v>351</v>
      </c>
      <c r="D3488">
        <v>233</v>
      </c>
      <c r="E3488" s="1" t="s">
        <v>463</v>
      </c>
      <c r="F3488" s="1" t="s">
        <v>508</v>
      </c>
    </row>
    <row r="3489" spans="1:6" x14ac:dyDescent="0.35">
      <c r="A3489">
        <v>146</v>
      </c>
      <c r="B3489" s="1" t="s">
        <v>124</v>
      </c>
      <c r="C3489" s="1" t="s">
        <v>351</v>
      </c>
      <c r="D3489">
        <v>160</v>
      </c>
      <c r="E3489" s="1" t="s">
        <v>464</v>
      </c>
      <c r="F3489" s="1" t="s">
        <v>492</v>
      </c>
    </row>
    <row r="3490" spans="1:6" x14ac:dyDescent="0.35">
      <c r="A3490">
        <v>146</v>
      </c>
      <c r="B3490" s="1" t="s">
        <v>124</v>
      </c>
      <c r="C3490" s="1" t="s">
        <v>351</v>
      </c>
      <c r="D3490">
        <v>234</v>
      </c>
      <c r="E3490" s="1" t="s">
        <v>465</v>
      </c>
      <c r="F3490" s="1" t="s">
        <v>491</v>
      </c>
    </row>
    <row r="3491" spans="1:6" x14ac:dyDescent="0.35">
      <c r="A3491">
        <v>146</v>
      </c>
      <c r="B3491" s="1" t="s">
        <v>124</v>
      </c>
      <c r="C3491" s="1" t="s">
        <v>351</v>
      </c>
      <c r="D3491">
        <v>235</v>
      </c>
      <c r="E3491" s="1" t="s">
        <v>466</v>
      </c>
      <c r="F3491" s="1" t="s">
        <v>491</v>
      </c>
    </row>
    <row r="3492" spans="1:6" x14ac:dyDescent="0.35">
      <c r="A3492">
        <v>146</v>
      </c>
      <c r="B3492" s="1" t="s">
        <v>124</v>
      </c>
      <c r="C3492" s="1" t="s">
        <v>351</v>
      </c>
      <c r="D3492">
        <v>236</v>
      </c>
      <c r="E3492" s="1" t="s">
        <v>467</v>
      </c>
      <c r="F3492" s="1" t="s">
        <v>1326</v>
      </c>
    </row>
    <row r="3493" spans="1:6" x14ac:dyDescent="0.35">
      <c r="A3493">
        <v>146</v>
      </c>
      <c r="B3493" s="1" t="s">
        <v>124</v>
      </c>
      <c r="C3493" s="1" t="s">
        <v>351</v>
      </c>
      <c r="D3493">
        <v>237</v>
      </c>
      <c r="E3493" s="1" t="s">
        <v>468</v>
      </c>
      <c r="F3493" s="1" t="s">
        <v>1327</v>
      </c>
    </row>
    <row r="3494" spans="1:6" x14ac:dyDescent="0.35">
      <c r="A3494">
        <v>146</v>
      </c>
      <c r="B3494" s="1" t="s">
        <v>124</v>
      </c>
      <c r="C3494" s="1" t="s">
        <v>351</v>
      </c>
      <c r="D3494">
        <v>253</v>
      </c>
      <c r="E3494" s="1" t="s">
        <v>469</v>
      </c>
      <c r="F3494" s="1" t="s">
        <v>508</v>
      </c>
    </row>
    <row r="3495" spans="1:6" x14ac:dyDescent="0.35">
      <c r="A3495">
        <v>146</v>
      </c>
      <c r="B3495" s="1" t="s">
        <v>124</v>
      </c>
      <c r="C3495" s="1" t="s">
        <v>351</v>
      </c>
      <c r="D3495">
        <v>238</v>
      </c>
      <c r="E3495" s="1" t="s">
        <v>470</v>
      </c>
      <c r="F3495" s="1" t="s">
        <v>488</v>
      </c>
    </row>
    <row r="3496" spans="1:6" x14ac:dyDescent="0.35">
      <c r="A3496">
        <v>146</v>
      </c>
      <c r="B3496" s="1" t="s">
        <v>124</v>
      </c>
      <c r="C3496" s="1" t="s">
        <v>351</v>
      </c>
      <c r="D3496">
        <v>239</v>
      </c>
      <c r="E3496" s="1" t="s">
        <v>471</v>
      </c>
      <c r="F3496" s="1" t="s">
        <v>1328</v>
      </c>
    </row>
    <row r="3497" spans="1:6" x14ac:dyDescent="0.35">
      <c r="A3497">
        <v>146</v>
      </c>
      <c r="B3497" s="1" t="s">
        <v>124</v>
      </c>
      <c r="C3497" s="1" t="s">
        <v>351</v>
      </c>
      <c r="D3497">
        <v>240</v>
      </c>
      <c r="E3497" s="1" t="s">
        <v>472</v>
      </c>
      <c r="F3497" s="1" t="s">
        <v>491</v>
      </c>
    </row>
    <row r="3498" spans="1:6" x14ac:dyDescent="0.35">
      <c r="A3498">
        <v>146</v>
      </c>
      <c r="B3498" s="1" t="s">
        <v>124</v>
      </c>
      <c r="C3498" s="1" t="s">
        <v>351</v>
      </c>
      <c r="D3498">
        <v>241</v>
      </c>
      <c r="E3498" s="1" t="s">
        <v>473</v>
      </c>
      <c r="F3498" s="1" t="s">
        <v>491</v>
      </c>
    </row>
    <row r="3499" spans="1:6" x14ac:dyDescent="0.35">
      <c r="A3499">
        <v>146</v>
      </c>
      <c r="B3499" s="1" t="s">
        <v>124</v>
      </c>
      <c r="C3499" s="1" t="s">
        <v>351</v>
      </c>
      <c r="D3499">
        <v>243</v>
      </c>
      <c r="E3499" s="1" t="s">
        <v>474</v>
      </c>
      <c r="F3499" s="1" t="s">
        <v>491</v>
      </c>
    </row>
    <row r="3500" spans="1:6" x14ac:dyDescent="0.35">
      <c r="A3500">
        <v>146</v>
      </c>
      <c r="B3500" s="1" t="s">
        <v>124</v>
      </c>
      <c r="C3500" s="1" t="s">
        <v>351</v>
      </c>
      <c r="D3500">
        <v>244</v>
      </c>
      <c r="E3500" s="1" t="s">
        <v>481</v>
      </c>
      <c r="F3500" s="1" t="s">
        <v>1329</v>
      </c>
    </row>
    <row r="3501" spans="1:6" x14ac:dyDescent="0.35">
      <c r="A3501">
        <v>146</v>
      </c>
      <c r="B3501" s="1" t="s">
        <v>124</v>
      </c>
      <c r="C3501" s="1" t="s">
        <v>351</v>
      </c>
      <c r="D3501">
        <v>300</v>
      </c>
      <c r="E3501" s="1" t="s">
        <v>475</v>
      </c>
      <c r="F3501" s="1" t="s">
        <v>1330</v>
      </c>
    </row>
    <row r="3502" spans="1:6" x14ac:dyDescent="0.35">
      <c r="A3502">
        <v>137</v>
      </c>
      <c r="B3502" s="1" t="s">
        <v>133</v>
      </c>
      <c r="C3502" s="1" t="s">
        <v>359</v>
      </c>
      <c r="D3502">
        <v>84</v>
      </c>
      <c r="E3502" s="1" t="s">
        <v>449</v>
      </c>
      <c r="F3502" s="1" t="s">
        <v>483</v>
      </c>
    </row>
    <row r="3503" spans="1:6" x14ac:dyDescent="0.35">
      <c r="A3503">
        <v>145</v>
      </c>
      <c r="B3503" s="1" t="s">
        <v>125</v>
      </c>
      <c r="C3503" s="1" t="s">
        <v>352</v>
      </c>
      <c r="D3503">
        <v>263</v>
      </c>
      <c r="E3503" s="1" t="s">
        <v>448</v>
      </c>
      <c r="F3503" s="1" t="s">
        <v>1331</v>
      </c>
    </row>
    <row r="3504" spans="1:6" x14ac:dyDescent="0.35">
      <c r="A3504">
        <v>145</v>
      </c>
      <c r="B3504" s="1" t="s">
        <v>125</v>
      </c>
      <c r="C3504" s="1" t="s">
        <v>352</v>
      </c>
      <c r="D3504">
        <v>97</v>
      </c>
      <c r="E3504" s="1" t="s">
        <v>450</v>
      </c>
      <c r="F3504" s="1" t="s">
        <v>1333</v>
      </c>
    </row>
    <row r="3505" spans="1:6" x14ac:dyDescent="0.35">
      <c r="A3505">
        <v>145</v>
      </c>
      <c r="B3505" s="1" t="s">
        <v>125</v>
      </c>
      <c r="C3505" s="1" t="s">
        <v>352</v>
      </c>
      <c r="D3505">
        <v>177</v>
      </c>
      <c r="E3505" s="1" t="s">
        <v>451</v>
      </c>
      <c r="F3505" s="1" t="s">
        <v>485</v>
      </c>
    </row>
    <row r="3506" spans="1:6" x14ac:dyDescent="0.35">
      <c r="A3506">
        <v>145</v>
      </c>
      <c r="B3506" s="1" t="s">
        <v>125</v>
      </c>
      <c r="C3506" s="1" t="s">
        <v>352</v>
      </c>
      <c r="D3506">
        <v>178</v>
      </c>
      <c r="E3506" s="1" t="s">
        <v>452</v>
      </c>
      <c r="F3506" s="1" t="s">
        <v>1334</v>
      </c>
    </row>
    <row r="3507" spans="1:6" x14ac:dyDescent="0.35">
      <c r="A3507">
        <v>145</v>
      </c>
      <c r="B3507" s="1" t="s">
        <v>125</v>
      </c>
      <c r="C3507" s="1" t="s">
        <v>352</v>
      </c>
      <c r="D3507">
        <v>213</v>
      </c>
      <c r="E3507" s="1" t="s">
        <v>453</v>
      </c>
      <c r="F3507" s="1" t="s">
        <v>489</v>
      </c>
    </row>
    <row r="3508" spans="1:6" x14ac:dyDescent="0.35">
      <c r="A3508">
        <v>145</v>
      </c>
      <c r="B3508" s="1" t="s">
        <v>125</v>
      </c>
      <c r="C3508" s="1" t="s">
        <v>352</v>
      </c>
      <c r="D3508">
        <v>221</v>
      </c>
      <c r="E3508" s="1" t="s">
        <v>455</v>
      </c>
      <c r="F3508" s="1" t="s">
        <v>488</v>
      </c>
    </row>
    <row r="3509" spans="1:6" x14ac:dyDescent="0.35">
      <c r="A3509">
        <v>145</v>
      </c>
      <c r="B3509" s="1" t="s">
        <v>125</v>
      </c>
      <c r="C3509" s="1" t="s">
        <v>352</v>
      </c>
      <c r="D3509">
        <v>222</v>
      </c>
      <c r="E3509" s="1" t="s">
        <v>456</v>
      </c>
      <c r="F3509" s="1" t="s">
        <v>489</v>
      </c>
    </row>
    <row r="3510" spans="1:6" x14ac:dyDescent="0.35">
      <c r="A3510">
        <v>145</v>
      </c>
      <c r="B3510" s="1" t="s">
        <v>125</v>
      </c>
      <c r="C3510" s="1" t="s">
        <v>352</v>
      </c>
      <c r="D3510">
        <v>223</v>
      </c>
      <c r="E3510" s="1" t="s">
        <v>457</v>
      </c>
      <c r="F3510" s="1" t="s">
        <v>821</v>
      </c>
    </row>
    <row r="3511" spans="1:6" x14ac:dyDescent="0.35">
      <c r="A3511">
        <v>145</v>
      </c>
      <c r="B3511" s="1" t="s">
        <v>125</v>
      </c>
      <c r="C3511" s="1" t="s">
        <v>352</v>
      </c>
      <c r="D3511">
        <v>224</v>
      </c>
      <c r="E3511" s="1" t="s">
        <v>458</v>
      </c>
      <c r="F3511" s="1" t="s">
        <v>488</v>
      </c>
    </row>
    <row r="3512" spans="1:6" x14ac:dyDescent="0.35">
      <c r="A3512">
        <v>145</v>
      </c>
      <c r="B3512" s="1" t="s">
        <v>125</v>
      </c>
      <c r="C3512" s="1" t="s">
        <v>352</v>
      </c>
      <c r="D3512">
        <v>226</v>
      </c>
      <c r="E3512" s="1" t="s">
        <v>477</v>
      </c>
      <c r="F3512" s="1" t="s">
        <v>489</v>
      </c>
    </row>
    <row r="3513" spans="1:6" x14ac:dyDescent="0.35">
      <c r="A3513">
        <v>145</v>
      </c>
      <c r="B3513" s="1" t="s">
        <v>125</v>
      </c>
      <c r="C3513" s="1" t="s">
        <v>352</v>
      </c>
      <c r="D3513">
        <v>191</v>
      </c>
      <c r="E3513" s="1" t="s">
        <v>459</v>
      </c>
      <c r="F3513" s="1" t="s">
        <v>489</v>
      </c>
    </row>
    <row r="3514" spans="1:6" x14ac:dyDescent="0.35">
      <c r="A3514">
        <v>145</v>
      </c>
      <c r="B3514" s="1" t="s">
        <v>125</v>
      </c>
      <c r="C3514" s="1" t="s">
        <v>352</v>
      </c>
      <c r="D3514">
        <v>201</v>
      </c>
      <c r="E3514" s="1" t="s">
        <v>460</v>
      </c>
      <c r="F3514" s="1" t="s">
        <v>488</v>
      </c>
    </row>
    <row r="3515" spans="1:6" x14ac:dyDescent="0.35">
      <c r="A3515">
        <v>145</v>
      </c>
      <c r="B3515" s="1" t="s">
        <v>125</v>
      </c>
      <c r="C3515" s="1" t="s">
        <v>352</v>
      </c>
      <c r="D3515">
        <v>201</v>
      </c>
      <c r="E3515" s="1" t="s">
        <v>460</v>
      </c>
      <c r="F3515" s="1" t="s">
        <v>489</v>
      </c>
    </row>
    <row r="3516" spans="1:6" x14ac:dyDescent="0.35">
      <c r="A3516">
        <v>145</v>
      </c>
      <c r="B3516" s="1" t="s">
        <v>125</v>
      </c>
      <c r="C3516" s="1" t="s">
        <v>352</v>
      </c>
      <c r="D3516">
        <v>207</v>
      </c>
      <c r="E3516" s="1" t="s">
        <v>461</v>
      </c>
      <c r="F3516" s="1" t="s">
        <v>508</v>
      </c>
    </row>
    <row r="3517" spans="1:6" x14ac:dyDescent="0.35">
      <c r="A3517">
        <v>145</v>
      </c>
      <c r="B3517" s="1" t="s">
        <v>125</v>
      </c>
      <c r="C3517" s="1" t="s">
        <v>352</v>
      </c>
      <c r="D3517">
        <v>232</v>
      </c>
      <c r="E3517" s="1" t="s">
        <v>462</v>
      </c>
      <c r="F3517" s="1" t="s">
        <v>491</v>
      </c>
    </row>
    <row r="3518" spans="1:6" x14ac:dyDescent="0.35">
      <c r="A3518">
        <v>145</v>
      </c>
      <c r="B3518" s="1" t="s">
        <v>125</v>
      </c>
      <c r="C3518" s="1" t="s">
        <v>352</v>
      </c>
      <c r="D3518">
        <v>233</v>
      </c>
      <c r="E3518" s="1" t="s">
        <v>463</v>
      </c>
      <c r="F3518" s="1" t="s">
        <v>491</v>
      </c>
    </row>
    <row r="3519" spans="1:6" x14ac:dyDescent="0.35">
      <c r="A3519">
        <v>145</v>
      </c>
      <c r="B3519" s="1" t="s">
        <v>125</v>
      </c>
      <c r="C3519" s="1" t="s">
        <v>352</v>
      </c>
      <c r="D3519">
        <v>160</v>
      </c>
      <c r="E3519" s="1" t="s">
        <v>464</v>
      </c>
      <c r="F3519" s="1" t="s">
        <v>492</v>
      </c>
    </row>
    <row r="3520" spans="1:6" x14ac:dyDescent="0.35">
      <c r="A3520">
        <v>145</v>
      </c>
      <c r="B3520" s="1" t="s">
        <v>125</v>
      </c>
      <c r="C3520" s="1" t="s">
        <v>352</v>
      </c>
      <c r="D3520">
        <v>234</v>
      </c>
      <c r="E3520" s="1" t="s">
        <v>465</v>
      </c>
      <c r="F3520" s="1" t="s">
        <v>508</v>
      </c>
    </row>
    <row r="3521" spans="1:6" x14ac:dyDescent="0.35">
      <c r="A3521">
        <v>145</v>
      </c>
      <c r="B3521" s="1" t="s">
        <v>125</v>
      </c>
      <c r="C3521" s="1" t="s">
        <v>352</v>
      </c>
      <c r="D3521">
        <v>235</v>
      </c>
      <c r="E3521" s="1" t="s">
        <v>466</v>
      </c>
      <c r="F3521" s="1" t="s">
        <v>508</v>
      </c>
    </row>
    <row r="3522" spans="1:6" x14ac:dyDescent="0.35">
      <c r="A3522">
        <v>145</v>
      </c>
      <c r="B3522" s="1" t="s">
        <v>125</v>
      </c>
      <c r="C3522" s="1" t="s">
        <v>352</v>
      </c>
      <c r="D3522">
        <v>236</v>
      </c>
      <c r="E3522" s="1" t="s">
        <v>467</v>
      </c>
      <c r="F3522" s="1" t="s">
        <v>1335</v>
      </c>
    </row>
    <row r="3523" spans="1:6" x14ac:dyDescent="0.35">
      <c r="A3523">
        <v>145</v>
      </c>
      <c r="B3523" s="1" t="s">
        <v>125</v>
      </c>
      <c r="C3523" s="1" t="s">
        <v>352</v>
      </c>
      <c r="D3523">
        <v>237</v>
      </c>
      <c r="E3523" s="1" t="s">
        <v>468</v>
      </c>
      <c r="F3523" s="1" t="s">
        <v>1336</v>
      </c>
    </row>
    <row r="3524" spans="1:6" x14ac:dyDescent="0.35">
      <c r="A3524">
        <v>145</v>
      </c>
      <c r="B3524" s="1" t="s">
        <v>125</v>
      </c>
      <c r="C3524" s="1" t="s">
        <v>352</v>
      </c>
      <c r="D3524">
        <v>253</v>
      </c>
      <c r="E3524" s="1" t="s">
        <v>469</v>
      </c>
      <c r="F3524" s="1" t="s">
        <v>491</v>
      </c>
    </row>
    <row r="3525" spans="1:6" x14ac:dyDescent="0.35">
      <c r="A3525">
        <v>145</v>
      </c>
      <c r="B3525" s="1" t="s">
        <v>125</v>
      </c>
      <c r="C3525" s="1" t="s">
        <v>352</v>
      </c>
      <c r="D3525">
        <v>254</v>
      </c>
      <c r="E3525" s="1" t="s">
        <v>479</v>
      </c>
      <c r="F3525" s="1" t="s">
        <v>1337</v>
      </c>
    </row>
    <row r="3526" spans="1:6" x14ac:dyDescent="0.35">
      <c r="A3526">
        <v>145</v>
      </c>
      <c r="B3526" s="1" t="s">
        <v>125</v>
      </c>
      <c r="C3526" s="1" t="s">
        <v>352</v>
      </c>
      <c r="D3526">
        <v>238</v>
      </c>
      <c r="E3526" s="1" t="s">
        <v>470</v>
      </c>
      <c r="F3526" s="1" t="s">
        <v>508</v>
      </c>
    </row>
    <row r="3527" spans="1:6" x14ac:dyDescent="0.35">
      <c r="A3527">
        <v>145</v>
      </c>
      <c r="B3527" s="1" t="s">
        <v>125</v>
      </c>
      <c r="C3527" s="1" t="s">
        <v>352</v>
      </c>
      <c r="D3527">
        <v>239</v>
      </c>
      <c r="E3527" s="1" t="s">
        <v>471</v>
      </c>
      <c r="F3527" s="1" t="s">
        <v>1338</v>
      </c>
    </row>
    <row r="3528" spans="1:6" x14ac:dyDescent="0.35">
      <c r="A3528">
        <v>145</v>
      </c>
      <c r="B3528" s="1" t="s">
        <v>125</v>
      </c>
      <c r="C3528" s="1" t="s">
        <v>352</v>
      </c>
      <c r="D3528">
        <v>240</v>
      </c>
      <c r="E3528" s="1" t="s">
        <v>472</v>
      </c>
      <c r="F3528" s="1" t="s">
        <v>491</v>
      </c>
    </row>
    <row r="3529" spans="1:6" x14ac:dyDescent="0.35">
      <c r="A3529">
        <v>145</v>
      </c>
      <c r="B3529" s="1" t="s">
        <v>125</v>
      </c>
      <c r="C3529" s="1" t="s">
        <v>352</v>
      </c>
      <c r="D3529">
        <v>243</v>
      </c>
      <c r="E3529" s="1" t="s">
        <v>474</v>
      </c>
      <c r="F3529" s="1" t="s">
        <v>508</v>
      </c>
    </row>
    <row r="3530" spans="1:6" x14ac:dyDescent="0.35">
      <c r="A3530">
        <v>145</v>
      </c>
      <c r="B3530" s="1" t="s">
        <v>125</v>
      </c>
      <c r="C3530" s="1" t="s">
        <v>352</v>
      </c>
      <c r="D3530">
        <v>244</v>
      </c>
      <c r="E3530" s="1" t="s">
        <v>481</v>
      </c>
      <c r="F3530" s="1" t="s">
        <v>1339</v>
      </c>
    </row>
    <row r="3531" spans="1:6" x14ac:dyDescent="0.35">
      <c r="A3531">
        <v>144</v>
      </c>
      <c r="B3531" s="1" t="s">
        <v>126</v>
      </c>
      <c r="C3531" s="1" t="s">
        <v>353</v>
      </c>
      <c r="D3531">
        <v>263</v>
      </c>
      <c r="E3531" s="1" t="s">
        <v>448</v>
      </c>
      <c r="F3531" s="1" t="s">
        <v>1340</v>
      </c>
    </row>
    <row r="3532" spans="1:6" x14ac:dyDescent="0.35">
      <c r="A3532">
        <v>144</v>
      </c>
      <c r="B3532" s="1" t="s">
        <v>126</v>
      </c>
      <c r="C3532" s="1" t="s">
        <v>353</v>
      </c>
      <c r="D3532">
        <v>97</v>
      </c>
      <c r="E3532" s="1" t="s">
        <v>450</v>
      </c>
      <c r="F3532" s="1" t="s">
        <v>1341</v>
      </c>
    </row>
    <row r="3533" spans="1:6" x14ac:dyDescent="0.35">
      <c r="A3533">
        <v>144</v>
      </c>
      <c r="B3533" s="1" t="s">
        <v>126</v>
      </c>
      <c r="C3533" s="1" t="s">
        <v>353</v>
      </c>
      <c r="D3533">
        <v>177</v>
      </c>
      <c r="E3533" s="1" t="s">
        <v>451</v>
      </c>
      <c r="F3533" s="1" t="s">
        <v>526</v>
      </c>
    </row>
    <row r="3534" spans="1:6" x14ac:dyDescent="0.35">
      <c r="A3534">
        <v>144</v>
      </c>
      <c r="B3534" s="1" t="s">
        <v>126</v>
      </c>
      <c r="C3534" s="1" t="s">
        <v>353</v>
      </c>
      <c r="D3534">
        <v>213</v>
      </c>
      <c r="E3534" s="1" t="s">
        <v>453</v>
      </c>
      <c r="F3534" s="1" t="s">
        <v>571</v>
      </c>
    </row>
    <row r="3535" spans="1:6" x14ac:dyDescent="0.35">
      <c r="A3535">
        <v>144</v>
      </c>
      <c r="B3535" s="1" t="s">
        <v>126</v>
      </c>
      <c r="C3535" s="1" t="s">
        <v>353</v>
      </c>
      <c r="D3535">
        <v>213</v>
      </c>
      <c r="E3535" s="1" t="s">
        <v>453</v>
      </c>
      <c r="F3535" s="1" t="s">
        <v>501</v>
      </c>
    </row>
    <row r="3536" spans="1:6" x14ac:dyDescent="0.35">
      <c r="A3536">
        <v>144</v>
      </c>
      <c r="B3536" s="1" t="s">
        <v>126</v>
      </c>
      <c r="C3536" s="1" t="s">
        <v>353</v>
      </c>
      <c r="D3536">
        <v>214</v>
      </c>
      <c r="E3536" s="1" t="s">
        <v>476</v>
      </c>
      <c r="F3536" s="1" t="s">
        <v>1342</v>
      </c>
    </row>
    <row r="3537" spans="1:6" x14ac:dyDescent="0.35">
      <c r="A3537">
        <v>144</v>
      </c>
      <c r="B3537" s="1" t="s">
        <v>126</v>
      </c>
      <c r="C3537" s="1" t="s">
        <v>353</v>
      </c>
      <c r="D3537">
        <v>219</v>
      </c>
      <c r="E3537" s="1" t="s">
        <v>454</v>
      </c>
      <c r="F3537" s="1" t="s">
        <v>490</v>
      </c>
    </row>
    <row r="3538" spans="1:6" x14ac:dyDescent="0.35">
      <c r="A3538">
        <v>144</v>
      </c>
      <c r="B3538" s="1" t="s">
        <v>126</v>
      </c>
      <c r="C3538" s="1" t="s">
        <v>353</v>
      </c>
      <c r="D3538">
        <v>220</v>
      </c>
      <c r="E3538" s="1" t="s">
        <v>476</v>
      </c>
      <c r="F3538" s="1" t="s">
        <v>1343</v>
      </c>
    </row>
    <row r="3539" spans="1:6" x14ac:dyDescent="0.35">
      <c r="A3539">
        <v>144</v>
      </c>
      <c r="B3539" s="1" t="s">
        <v>126</v>
      </c>
      <c r="C3539" s="1" t="s">
        <v>353</v>
      </c>
      <c r="D3539">
        <v>222</v>
      </c>
      <c r="E3539" s="1" t="s">
        <v>456</v>
      </c>
      <c r="F3539" s="1" t="s">
        <v>490</v>
      </c>
    </row>
    <row r="3540" spans="1:6" x14ac:dyDescent="0.35">
      <c r="A3540">
        <v>144</v>
      </c>
      <c r="B3540" s="1" t="s">
        <v>126</v>
      </c>
      <c r="C3540" s="1" t="s">
        <v>353</v>
      </c>
      <c r="D3540">
        <v>223</v>
      </c>
      <c r="E3540" s="1" t="s">
        <v>457</v>
      </c>
      <c r="F3540" s="1" t="s">
        <v>590</v>
      </c>
    </row>
    <row r="3541" spans="1:6" x14ac:dyDescent="0.35">
      <c r="A3541">
        <v>144</v>
      </c>
      <c r="B3541" s="1" t="s">
        <v>126</v>
      </c>
      <c r="C3541" s="1" t="s">
        <v>353</v>
      </c>
      <c r="D3541">
        <v>224</v>
      </c>
      <c r="E3541" s="1" t="s">
        <v>458</v>
      </c>
      <c r="F3541" s="1" t="s">
        <v>489</v>
      </c>
    </row>
    <row r="3542" spans="1:6" x14ac:dyDescent="0.35">
      <c r="A3542">
        <v>144</v>
      </c>
      <c r="B3542" s="1" t="s">
        <v>126</v>
      </c>
      <c r="C3542" s="1" t="s">
        <v>353</v>
      </c>
      <c r="D3542">
        <v>226</v>
      </c>
      <c r="E3542" s="1" t="s">
        <v>477</v>
      </c>
      <c r="F3542" s="1" t="s">
        <v>488</v>
      </c>
    </row>
    <row r="3543" spans="1:6" x14ac:dyDescent="0.35">
      <c r="A3543">
        <v>144</v>
      </c>
      <c r="B3543" s="1" t="s">
        <v>126</v>
      </c>
      <c r="C3543" s="1" t="s">
        <v>353</v>
      </c>
      <c r="D3543">
        <v>191</v>
      </c>
      <c r="E3543" s="1" t="s">
        <v>459</v>
      </c>
      <c r="F3543" s="1" t="s">
        <v>491</v>
      </c>
    </row>
    <row r="3544" spans="1:6" x14ac:dyDescent="0.35">
      <c r="A3544">
        <v>144</v>
      </c>
      <c r="B3544" s="1" t="s">
        <v>126</v>
      </c>
      <c r="C3544" s="1" t="s">
        <v>353</v>
      </c>
      <c r="D3544">
        <v>191</v>
      </c>
      <c r="E3544" s="1" t="s">
        <v>459</v>
      </c>
      <c r="F3544" s="1" t="s">
        <v>571</v>
      </c>
    </row>
    <row r="3545" spans="1:6" x14ac:dyDescent="0.35">
      <c r="A3545">
        <v>144</v>
      </c>
      <c r="B3545" s="1" t="s">
        <v>126</v>
      </c>
      <c r="C3545" s="1" t="s">
        <v>353</v>
      </c>
      <c r="D3545">
        <v>192</v>
      </c>
      <c r="E3545" s="1" t="s">
        <v>478</v>
      </c>
      <c r="F3545" s="1" t="s">
        <v>1344</v>
      </c>
    </row>
    <row r="3546" spans="1:6" x14ac:dyDescent="0.35">
      <c r="A3546">
        <v>144</v>
      </c>
      <c r="B3546" s="1" t="s">
        <v>126</v>
      </c>
      <c r="C3546" s="1" t="s">
        <v>353</v>
      </c>
      <c r="D3546">
        <v>207</v>
      </c>
      <c r="E3546" s="1" t="s">
        <v>461</v>
      </c>
      <c r="F3546" s="1" t="s">
        <v>488</v>
      </c>
    </row>
    <row r="3547" spans="1:6" x14ac:dyDescent="0.35">
      <c r="A3547">
        <v>144</v>
      </c>
      <c r="B3547" s="1" t="s">
        <v>126</v>
      </c>
      <c r="C3547" s="1" t="s">
        <v>353</v>
      </c>
      <c r="D3547">
        <v>232</v>
      </c>
      <c r="E3547" s="1" t="s">
        <v>462</v>
      </c>
      <c r="F3547" s="1" t="s">
        <v>508</v>
      </c>
    </row>
    <row r="3548" spans="1:6" x14ac:dyDescent="0.35">
      <c r="A3548">
        <v>144</v>
      </c>
      <c r="B3548" s="1" t="s">
        <v>126</v>
      </c>
      <c r="C3548" s="1" t="s">
        <v>353</v>
      </c>
      <c r="D3548">
        <v>233</v>
      </c>
      <c r="E3548" s="1" t="s">
        <v>463</v>
      </c>
      <c r="F3548" s="1" t="s">
        <v>508</v>
      </c>
    </row>
    <row r="3549" spans="1:6" x14ac:dyDescent="0.35">
      <c r="A3549">
        <v>144</v>
      </c>
      <c r="B3549" s="1" t="s">
        <v>126</v>
      </c>
      <c r="C3549" s="1" t="s">
        <v>353</v>
      </c>
      <c r="D3549">
        <v>160</v>
      </c>
      <c r="E3549" s="1" t="s">
        <v>464</v>
      </c>
      <c r="F3549" s="1" t="s">
        <v>492</v>
      </c>
    </row>
    <row r="3550" spans="1:6" x14ac:dyDescent="0.35">
      <c r="A3550">
        <v>144</v>
      </c>
      <c r="B3550" s="1" t="s">
        <v>126</v>
      </c>
      <c r="C3550" s="1" t="s">
        <v>353</v>
      </c>
      <c r="D3550">
        <v>236</v>
      </c>
      <c r="E3550" s="1" t="s">
        <v>467</v>
      </c>
      <c r="F3550" s="1" t="s">
        <v>1345</v>
      </c>
    </row>
    <row r="3551" spans="1:6" x14ac:dyDescent="0.35">
      <c r="A3551">
        <v>144</v>
      </c>
      <c r="B3551" s="1" t="s">
        <v>126</v>
      </c>
      <c r="C3551" s="1" t="s">
        <v>353</v>
      </c>
      <c r="D3551">
        <v>237</v>
      </c>
      <c r="E3551" s="1" t="s">
        <v>468</v>
      </c>
      <c r="F3551" s="1" t="s">
        <v>1346</v>
      </c>
    </row>
    <row r="3552" spans="1:6" x14ac:dyDescent="0.35">
      <c r="A3552">
        <v>144</v>
      </c>
      <c r="B3552" s="1" t="s">
        <v>126</v>
      </c>
      <c r="C3552" s="1" t="s">
        <v>353</v>
      </c>
      <c r="D3552">
        <v>253</v>
      </c>
      <c r="E3552" s="1" t="s">
        <v>469</v>
      </c>
      <c r="F3552" s="1" t="s">
        <v>488</v>
      </c>
    </row>
    <row r="3553" spans="1:6" x14ac:dyDescent="0.35">
      <c r="A3553">
        <v>144</v>
      </c>
      <c r="B3553" s="1" t="s">
        <v>126</v>
      </c>
      <c r="C3553" s="1" t="s">
        <v>353</v>
      </c>
      <c r="D3553">
        <v>238</v>
      </c>
      <c r="E3553" s="1" t="s">
        <v>470</v>
      </c>
      <c r="F3553" s="1" t="s">
        <v>508</v>
      </c>
    </row>
    <row r="3554" spans="1:6" x14ac:dyDescent="0.35">
      <c r="A3554">
        <v>144</v>
      </c>
      <c r="B3554" s="1" t="s">
        <v>126</v>
      </c>
      <c r="C3554" s="1" t="s">
        <v>353</v>
      </c>
      <c r="D3554">
        <v>239</v>
      </c>
      <c r="E3554" s="1" t="s">
        <v>471</v>
      </c>
      <c r="F3554" s="1" t="s">
        <v>1347</v>
      </c>
    </row>
    <row r="3555" spans="1:6" x14ac:dyDescent="0.35">
      <c r="A3555">
        <v>144</v>
      </c>
      <c r="B3555" s="1" t="s">
        <v>126</v>
      </c>
      <c r="C3555" s="1" t="s">
        <v>353</v>
      </c>
      <c r="D3555">
        <v>240</v>
      </c>
      <c r="E3555" s="1" t="s">
        <v>472</v>
      </c>
      <c r="F3555" s="1" t="s">
        <v>491</v>
      </c>
    </row>
    <row r="3556" spans="1:6" x14ac:dyDescent="0.35">
      <c r="A3556">
        <v>144</v>
      </c>
      <c r="B3556" s="1" t="s">
        <v>126</v>
      </c>
      <c r="C3556" s="1" t="s">
        <v>353</v>
      </c>
      <c r="D3556">
        <v>241</v>
      </c>
      <c r="E3556" s="1" t="s">
        <v>473</v>
      </c>
      <c r="F3556" s="1" t="s">
        <v>508</v>
      </c>
    </row>
    <row r="3557" spans="1:6" x14ac:dyDescent="0.35">
      <c r="A3557">
        <v>144</v>
      </c>
      <c r="B3557" s="1" t="s">
        <v>126</v>
      </c>
      <c r="C3557" s="1" t="s">
        <v>353</v>
      </c>
      <c r="D3557">
        <v>243</v>
      </c>
      <c r="E3557" s="1" t="s">
        <v>474</v>
      </c>
      <c r="F3557" s="1" t="s">
        <v>491</v>
      </c>
    </row>
    <row r="3558" spans="1:6" x14ac:dyDescent="0.35">
      <c r="A3558">
        <v>144</v>
      </c>
      <c r="B3558" s="1" t="s">
        <v>126</v>
      </c>
      <c r="C3558" s="1" t="s">
        <v>353</v>
      </c>
      <c r="D3558">
        <v>244</v>
      </c>
      <c r="E3558" s="1" t="s">
        <v>481</v>
      </c>
      <c r="F3558" s="1" t="s">
        <v>1348</v>
      </c>
    </row>
    <row r="3559" spans="1:6" x14ac:dyDescent="0.35">
      <c r="A3559">
        <v>138</v>
      </c>
      <c r="B3559" s="1" t="s">
        <v>132</v>
      </c>
      <c r="C3559" s="1" t="s">
        <v>358</v>
      </c>
      <c r="D3559">
        <v>84</v>
      </c>
      <c r="E3559" s="1" t="s">
        <v>449</v>
      </c>
      <c r="F3559" s="1" t="s">
        <v>483</v>
      </c>
    </row>
    <row r="3560" spans="1:6" x14ac:dyDescent="0.35">
      <c r="A3560">
        <v>139</v>
      </c>
      <c r="B3560" s="1" t="s">
        <v>131</v>
      </c>
      <c r="C3560" s="1" t="s">
        <v>357</v>
      </c>
      <c r="D3560">
        <v>84</v>
      </c>
      <c r="E3560" s="1" t="s">
        <v>449</v>
      </c>
      <c r="F3560" s="1" t="s">
        <v>613</v>
      </c>
    </row>
    <row r="3561" spans="1:6" x14ac:dyDescent="0.35">
      <c r="A3561">
        <v>143</v>
      </c>
      <c r="B3561" s="1" t="s">
        <v>127</v>
      </c>
      <c r="C3561" s="1" t="s">
        <v>354</v>
      </c>
      <c r="D3561">
        <v>263</v>
      </c>
      <c r="E3561" s="1" t="s">
        <v>448</v>
      </c>
      <c r="F3561" s="1" t="s">
        <v>1349</v>
      </c>
    </row>
    <row r="3562" spans="1:6" x14ac:dyDescent="0.35">
      <c r="A3562">
        <v>143</v>
      </c>
      <c r="B3562" s="1" t="s">
        <v>127</v>
      </c>
      <c r="C3562" s="1" t="s">
        <v>354</v>
      </c>
      <c r="D3562">
        <v>97</v>
      </c>
      <c r="E3562" s="1" t="s">
        <v>450</v>
      </c>
      <c r="F3562" s="1" t="s">
        <v>1350</v>
      </c>
    </row>
    <row r="3563" spans="1:6" x14ac:dyDescent="0.35">
      <c r="A3563">
        <v>143</v>
      </c>
      <c r="B3563" s="1" t="s">
        <v>127</v>
      </c>
      <c r="C3563" s="1" t="s">
        <v>354</v>
      </c>
      <c r="D3563">
        <v>177</v>
      </c>
      <c r="E3563" s="1" t="s">
        <v>451</v>
      </c>
      <c r="F3563" s="1" t="s">
        <v>485</v>
      </c>
    </row>
    <row r="3564" spans="1:6" x14ac:dyDescent="0.35">
      <c r="A3564">
        <v>143</v>
      </c>
      <c r="B3564" s="1" t="s">
        <v>127</v>
      </c>
      <c r="C3564" s="1" t="s">
        <v>354</v>
      </c>
      <c r="D3564">
        <v>178</v>
      </c>
      <c r="E3564" s="1" t="s">
        <v>452</v>
      </c>
      <c r="F3564" s="1" t="s">
        <v>546</v>
      </c>
    </row>
    <row r="3565" spans="1:6" x14ac:dyDescent="0.35">
      <c r="A3565">
        <v>143</v>
      </c>
      <c r="B3565" s="1" t="s">
        <v>127</v>
      </c>
      <c r="C3565" s="1" t="s">
        <v>354</v>
      </c>
      <c r="D3565">
        <v>213</v>
      </c>
      <c r="E3565" s="1" t="s">
        <v>453</v>
      </c>
      <c r="F3565" s="1" t="s">
        <v>488</v>
      </c>
    </row>
    <row r="3566" spans="1:6" x14ac:dyDescent="0.35">
      <c r="A3566">
        <v>143</v>
      </c>
      <c r="B3566" s="1" t="s">
        <v>127</v>
      </c>
      <c r="C3566" s="1" t="s">
        <v>354</v>
      </c>
      <c r="D3566">
        <v>213</v>
      </c>
      <c r="E3566" s="1" t="s">
        <v>453</v>
      </c>
      <c r="F3566" s="1" t="s">
        <v>490</v>
      </c>
    </row>
    <row r="3567" spans="1:6" x14ac:dyDescent="0.35">
      <c r="A3567">
        <v>143</v>
      </c>
      <c r="B3567" s="1" t="s">
        <v>127</v>
      </c>
      <c r="C3567" s="1" t="s">
        <v>354</v>
      </c>
      <c r="D3567">
        <v>220</v>
      </c>
      <c r="E3567" s="1" t="s">
        <v>476</v>
      </c>
      <c r="F3567" s="1" t="s">
        <v>1351</v>
      </c>
    </row>
    <row r="3568" spans="1:6" x14ac:dyDescent="0.35">
      <c r="A3568">
        <v>143</v>
      </c>
      <c r="B3568" s="1" t="s">
        <v>127</v>
      </c>
      <c r="C3568" s="1" t="s">
        <v>354</v>
      </c>
      <c r="D3568">
        <v>221</v>
      </c>
      <c r="E3568" s="1" t="s">
        <v>455</v>
      </c>
      <c r="F3568" s="1" t="s">
        <v>491</v>
      </c>
    </row>
    <row r="3569" spans="1:6" x14ac:dyDescent="0.35">
      <c r="A3569">
        <v>143</v>
      </c>
      <c r="B3569" s="1" t="s">
        <v>127</v>
      </c>
      <c r="C3569" s="1" t="s">
        <v>354</v>
      </c>
      <c r="D3569">
        <v>222</v>
      </c>
      <c r="E3569" s="1" t="s">
        <v>456</v>
      </c>
      <c r="F3569" s="1" t="s">
        <v>508</v>
      </c>
    </row>
    <row r="3570" spans="1:6" x14ac:dyDescent="0.35">
      <c r="A3570">
        <v>143</v>
      </c>
      <c r="B3570" s="1" t="s">
        <v>127</v>
      </c>
      <c r="C3570" s="1" t="s">
        <v>354</v>
      </c>
      <c r="D3570">
        <v>223</v>
      </c>
      <c r="E3570" s="1" t="s">
        <v>457</v>
      </c>
      <c r="F3570" s="1" t="s">
        <v>544</v>
      </c>
    </row>
    <row r="3571" spans="1:6" x14ac:dyDescent="0.35">
      <c r="A3571">
        <v>143</v>
      </c>
      <c r="B3571" s="1" t="s">
        <v>127</v>
      </c>
      <c r="C3571" s="1" t="s">
        <v>354</v>
      </c>
      <c r="D3571">
        <v>224</v>
      </c>
      <c r="E3571" s="1" t="s">
        <v>458</v>
      </c>
      <c r="F3571" s="1" t="s">
        <v>489</v>
      </c>
    </row>
    <row r="3572" spans="1:6" x14ac:dyDescent="0.35">
      <c r="A3572">
        <v>143</v>
      </c>
      <c r="B3572" s="1" t="s">
        <v>127</v>
      </c>
      <c r="C3572" s="1" t="s">
        <v>354</v>
      </c>
      <c r="D3572">
        <v>226</v>
      </c>
      <c r="E3572" s="1" t="s">
        <v>477</v>
      </c>
      <c r="F3572" s="1" t="s">
        <v>489</v>
      </c>
    </row>
    <row r="3573" spans="1:6" x14ac:dyDescent="0.35">
      <c r="A3573">
        <v>143</v>
      </c>
      <c r="B3573" s="1" t="s">
        <v>127</v>
      </c>
      <c r="C3573" s="1" t="s">
        <v>354</v>
      </c>
      <c r="D3573">
        <v>191</v>
      </c>
      <c r="E3573" s="1" t="s">
        <v>459</v>
      </c>
      <c r="F3573" s="1" t="s">
        <v>504</v>
      </c>
    </row>
    <row r="3574" spans="1:6" x14ac:dyDescent="0.35">
      <c r="A3574">
        <v>143</v>
      </c>
      <c r="B3574" s="1" t="s">
        <v>127</v>
      </c>
      <c r="C3574" s="1" t="s">
        <v>354</v>
      </c>
      <c r="D3574">
        <v>192</v>
      </c>
      <c r="E3574" s="1" t="s">
        <v>478</v>
      </c>
      <c r="F3574" s="1" t="s">
        <v>1352</v>
      </c>
    </row>
    <row r="3575" spans="1:6" x14ac:dyDescent="0.35">
      <c r="A3575">
        <v>143</v>
      </c>
      <c r="B3575" s="1" t="s">
        <v>127</v>
      </c>
      <c r="C3575" s="1" t="s">
        <v>354</v>
      </c>
      <c r="D3575">
        <v>201</v>
      </c>
      <c r="E3575" s="1" t="s">
        <v>460</v>
      </c>
      <c r="F3575" s="1" t="s">
        <v>489</v>
      </c>
    </row>
    <row r="3576" spans="1:6" x14ac:dyDescent="0.35">
      <c r="A3576">
        <v>143</v>
      </c>
      <c r="B3576" s="1" t="s">
        <v>127</v>
      </c>
      <c r="C3576" s="1" t="s">
        <v>354</v>
      </c>
      <c r="D3576">
        <v>207</v>
      </c>
      <c r="E3576" s="1" t="s">
        <v>461</v>
      </c>
      <c r="F3576" s="1" t="s">
        <v>491</v>
      </c>
    </row>
    <row r="3577" spans="1:6" x14ac:dyDescent="0.35">
      <c r="A3577">
        <v>143</v>
      </c>
      <c r="B3577" s="1" t="s">
        <v>127</v>
      </c>
      <c r="C3577" s="1" t="s">
        <v>354</v>
      </c>
      <c r="D3577">
        <v>232</v>
      </c>
      <c r="E3577" s="1" t="s">
        <v>462</v>
      </c>
      <c r="F3577" s="1" t="s">
        <v>508</v>
      </c>
    </row>
    <row r="3578" spans="1:6" x14ac:dyDescent="0.35">
      <c r="A3578">
        <v>143</v>
      </c>
      <c r="B3578" s="1" t="s">
        <v>127</v>
      </c>
      <c r="C3578" s="1" t="s">
        <v>354</v>
      </c>
      <c r="D3578">
        <v>233</v>
      </c>
      <c r="E3578" s="1" t="s">
        <v>463</v>
      </c>
      <c r="F3578" s="1" t="s">
        <v>508</v>
      </c>
    </row>
    <row r="3579" spans="1:6" x14ac:dyDescent="0.35">
      <c r="A3579">
        <v>143</v>
      </c>
      <c r="B3579" s="1" t="s">
        <v>127</v>
      </c>
      <c r="C3579" s="1" t="s">
        <v>354</v>
      </c>
      <c r="D3579">
        <v>160</v>
      </c>
      <c r="E3579" s="1" t="s">
        <v>464</v>
      </c>
      <c r="F3579" s="1" t="s">
        <v>1353</v>
      </c>
    </row>
    <row r="3580" spans="1:6" x14ac:dyDescent="0.35">
      <c r="A3580">
        <v>143</v>
      </c>
      <c r="B3580" s="1" t="s">
        <v>127</v>
      </c>
      <c r="C3580" s="1" t="s">
        <v>354</v>
      </c>
      <c r="D3580">
        <v>234</v>
      </c>
      <c r="E3580" s="1" t="s">
        <v>465</v>
      </c>
      <c r="F3580" s="1" t="s">
        <v>508</v>
      </c>
    </row>
    <row r="3581" spans="1:6" x14ac:dyDescent="0.35">
      <c r="A3581">
        <v>143</v>
      </c>
      <c r="B3581" s="1" t="s">
        <v>127</v>
      </c>
      <c r="C3581" s="1" t="s">
        <v>354</v>
      </c>
      <c r="D3581">
        <v>235</v>
      </c>
      <c r="E3581" s="1" t="s">
        <v>466</v>
      </c>
      <c r="F3581" s="1" t="s">
        <v>508</v>
      </c>
    </row>
    <row r="3582" spans="1:6" x14ac:dyDescent="0.35">
      <c r="A3582">
        <v>143</v>
      </c>
      <c r="B3582" s="1" t="s">
        <v>127</v>
      </c>
      <c r="C3582" s="1" t="s">
        <v>354</v>
      </c>
      <c r="D3582">
        <v>236</v>
      </c>
      <c r="E3582" s="1" t="s">
        <v>467</v>
      </c>
      <c r="F3582" s="1" t="s">
        <v>1354</v>
      </c>
    </row>
    <row r="3583" spans="1:6" x14ac:dyDescent="0.35">
      <c r="A3583">
        <v>143</v>
      </c>
      <c r="B3583" s="1" t="s">
        <v>127</v>
      </c>
      <c r="C3583" s="1" t="s">
        <v>354</v>
      </c>
      <c r="D3583">
        <v>237</v>
      </c>
      <c r="E3583" s="1" t="s">
        <v>468</v>
      </c>
      <c r="F3583" s="1" t="s">
        <v>1355</v>
      </c>
    </row>
    <row r="3584" spans="1:6" x14ac:dyDescent="0.35">
      <c r="A3584">
        <v>143</v>
      </c>
      <c r="B3584" s="1" t="s">
        <v>127</v>
      </c>
      <c r="C3584" s="1" t="s">
        <v>354</v>
      </c>
      <c r="D3584">
        <v>253</v>
      </c>
      <c r="E3584" s="1" t="s">
        <v>469</v>
      </c>
      <c r="F3584" s="1" t="s">
        <v>491</v>
      </c>
    </row>
    <row r="3585" spans="1:6" x14ac:dyDescent="0.35">
      <c r="A3585">
        <v>143</v>
      </c>
      <c r="B3585" s="1" t="s">
        <v>127</v>
      </c>
      <c r="C3585" s="1" t="s">
        <v>354</v>
      </c>
      <c r="D3585">
        <v>253</v>
      </c>
      <c r="E3585" s="1" t="s">
        <v>469</v>
      </c>
      <c r="F3585" s="1" t="s">
        <v>508</v>
      </c>
    </row>
    <row r="3586" spans="1:6" x14ac:dyDescent="0.35">
      <c r="A3586">
        <v>143</v>
      </c>
      <c r="B3586" s="1" t="s">
        <v>127</v>
      </c>
      <c r="C3586" s="1" t="s">
        <v>354</v>
      </c>
      <c r="D3586">
        <v>238</v>
      </c>
      <c r="E3586" s="1" t="s">
        <v>470</v>
      </c>
      <c r="F3586" s="1" t="s">
        <v>488</v>
      </c>
    </row>
    <row r="3587" spans="1:6" x14ac:dyDescent="0.35">
      <c r="A3587">
        <v>143</v>
      </c>
      <c r="B3587" s="1" t="s">
        <v>127</v>
      </c>
      <c r="C3587" s="1" t="s">
        <v>354</v>
      </c>
      <c r="D3587">
        <v>239</v>
      </c>
      <c r="E3587" s="1" t="s">
        <v>471</v>
      </c>
      <c r="F3587" s="1" t="s">
        <v>1356</v>
      </c>
    </row>
    <row r="3588" spans="1:6" x14ac:dyDescent="0.35">
      <c r="A3588">
        <v>143</v>
      </c>
      <c r="B3588" s="1" t="s">
        <v>127</v>
      </c>
      <c r="C3588" s="1" t="s">
        <v>354</v>
      </c>
      <c r="D3588">
        <v>240</v>
      </c>
      <c r="E3588" s="1" t="s">
        <v>472</v>
      </c>
      <c r="F3588" s="1" t="s">
        <v>491</v>
      </c>
    </row>
    <row r="3589" spans="1:6" x14ac:dyDescent="0.35">
      <c r="A3589">
        <v>143</v>
      </c>
      <c r="B3589" s="1" t="s">
        <v>127</v>
      </c>
      <c r="C3589" s="1" t="s">
        <v>354</v>
      </c>
      <c r="D3589">
        <v>241</v>
      </c>
      <c r="E3589" s="1" t="s">
        <v>473</v>
      </c>
      <c r="F3589" s="1" t="s">
        <v>491</v>
      </c>
    </row>
    <row r="3590" spans="1:6" x14ac:dyDescent="0.35">
      <c r="A3590">
        <v>143</v>
      </c>
      <c r="B3590" s="1" t="s">
        <v>127</v>
      </c>
      <c r="C3590" s="1" t="s">
        <v>354</v>
      </c>
      <c r="D3590">
        <v>243</v>
      </c>
      <c r="E3590" s="1" t="s">
        <v>474</v>
      </c>
      <c r="F3590" s="1" t="s">
        <v>508</v>
      </c>
    </row>
    <row r="3591" spans="1:6" x14ac:dyDescent="0.35">
      <c r="A3591">
        <v>140</v>
      </c>
      <c r="B3591" s="1" t="s">
        <v>130</v>
      </c>
      <c r="C3591" s="1" t="s">
        <v>354</v>
      </c>
      <c r="D3591">
        <v>84</v>
      </c>
      <c r="E3591" s="1" t="s">
        <v>449</v>
      </c>
      <c r="F3591" s="1" t="s">
        <v>544</v>
      </c>
    </row>
    <row r="3592" spans="1:6" x14ac:dyDescent="0.35">
      <c r="A3592">
        <v>142</v>
      </c>
      <c r="B3592" s="1" t="s">
        <v>128</v>
      </c>
      <c r="C3592" s="1" t="s">
        <v>355</v>
      </c>
      <c r="D3592">
        <v>97</v>
      </c>
      <c r="E3592" s="1" t="s">
        <v>450</v>
      </c>
      <c r="F3592" s="1" t="s">
        <v>1357</v>
      </c>
    </row>
    <row r="3593" spans="1:6" x14ac:dyDescent="0.35">
      <c r="A3593">
        <v>142</v>
      </c>
      <c r="B3593" s="1" t="s">
        <v>128</v>
      </c>
      <c r="C3593" s="1" t="s">
        <v>355</v>
      </c>
      <c r="D3593">
        <v>177</v>
      </c>
      <c r="E3593" s="1" t="s">
        <v>451</v>
      </c>
      <c r="F3593" s="1" t="s">
        <v>485</v>
      </c>
    </row>
    <row r="3594" spans="1:6" x14ac:dyDescent="0.35">
      <c r="A3594">
        <v>142</v>
      </c>
      <c r="B3594" s="1" t="s">
        <v>128</v>
      </c>
      <c r="C3594" s="1" t="s">
        <v>355</v>
      </c>
      <c r="D3594">
        <v>213</v>
      </c>
      <c r="E3594" s="1" t="s">
        <v>453</v>
      </c>
      <c r="F3594" s="1" t="s">
        <v>489</v>
      </c>
    </row>
    <row r="3595" spans="1:6" x14ac:dyDescent="0.35">
      <c r="A3595">
        <v>142</v>
      </c>
      <c r="B3595" s="1" t="s">
        <v>128</v>
      </c>
      <c r="C3595" s="1" t="s">
        <v>355</v>
      </c>
      <c r="D3595">
        <v>219</v>
      </c>
      <c r="E3595" s="1" t="s">
        <v>454</v>
      </c>
      <c r="F3595" s="1" t="s">
        <v>491</v>
      </c>
    </row>
    <row r="3596" spans="1:6" x14ac:dyDescent="0.35">
      <c r="A3596">
        <v>142</v>
      </c>
      <c r="B3596" s="1" t="s">
        <v>128</v>
      </c>
      <c r="C3596" s="1" t="s">
        <v>355</v>
      </c>
      <c r="D3596">
        <v>221</v>
      </c>
      <c r="E3596" s="1" t="s">
        <v>455</v>
      </c>
      <c r="F3596" s="1" t="s">
        <v>491</v>
      </c>
    </row>
    <row r="3597" spans="1:6" x14ac:dyDescent="0.35">
      <c r="A3597">
        <v>142</v>
      </c>
      <c r="B3597" s="1" t="s">
        <v>128</v>
      </c>
      <c r="C3597" s="1" t="s">
        <v>355</v>
      </c>
      <c r="D3597">
        <v>222</v>
      </c>
      <c r="E3597" s="1" t="s">
        <v>456</v>
      </c>
      <c r="F3597" s="1" t="s">
        <v>491</v>
      </c>
    </row>
    <row r="3598" spans="1:6" x14ac:dyDescent="0.35">
      <c r="A3598">
        <v>142</v>
      </c>
      <c r="B3598" s="1" t="s">
        <v>128</v>
      </c>
      <c r="C3598" s="1" t="s">
        <v>355</v>
      </c>
      <c r="D3598">
        <v>223</v>
      </c>
      <c r="E3598" s="1" t="s">
        <v>457</v>
      </c>
      <c r="F3598" s="1" t="s">
        <v>498</v>
      </c>
    </row>
    <row r="3599" spans="1:6" x14ac:dyDescent="0.35">
      <c r="A3599">
        <v>142</v>
      </c>
      <c r="B3599" s="1" t="s">
        <v>128</v>
      </c>
      <c r="C3599" s="1" t="s">
        <v>355</v>
      </c>
      <c r="D3599">
        <v>224</v>
      </c>
      <c r="E3599" s="1" t="s">
        <v>458</v>
      </c>
      <c r="F3599" s="1" t="s">
        <v>488</v>
      </c>
    </row>
    <row r="3600" spans="1:6" x14ac:dyDescent="0.35">
      <c r="A3600">
        <v>142</v>
      </c>
      <c r="B3600" s="1" t="s">
        <v>128</v>
      </c>
      <c r="C3600" s="1" t="s">
        <v>355</v>
      </c>
      <c r="D3600">
        <v>226</v>
      </c>
      <c r="E3600" s="1" t="s">
        <v>477</v>
      </c>
      <c r="F3600" s="1" t="s">
        <v>489</v>
      </c>
    </row>
    <row r="3601" spans="1:6" x14ac:dyDescent="0.35">
      <c r="A3601">
        <v>142</v>
      </c>
      <c r="B3601" s="1" t="s">
        <v>128</v>
      </c>
      <c r="C3601" s="1" t="s">
        <v>355</v>
      </c>
      <c r="D3601">
        <v>191</v>
      </c>
      <c r="E3601" s="1" t="s">
        <v>459</v>
      </c>
      <c r="F3601" s="1" t="s">
        <v>489</v>
      </c>
    </row>
    <row r="3602" spans="1:6" x14ac:dyDescent="0.35">
      <c r="A3602">
        <v>142</v>
      </c>
      <c r="B3602" s="1" t="s">
        <v>128</v>
      </c>
      <c r="C3602" s="1" t="s">
        <v>355</v>
      </c>
      <c r="D3602">
        <v>201</v>
      </c>
      <c r="E3602" s="1" t="s">
        <v>460</v>
      </c>
      <c r="F3602" s="1" t="s">
        <v>488</v>
      </c>
    </row>
    <row r="3603" spans="1:6" x14ac:dyDescent="0.35">
      <c r="A3603">
        <v>142</v>
      </c>
      <c r="B3603" s="1" t="s">
        <v>128</v>
      </c>
      <c r="C3603" s="1" t="s">
        <v>355</v>
      </c>
      <c r="D3603">
        <v>207</v>
      </c>
      <c r="E3603" s="1" t="s">
        <v>461</v>
      </c>
      <c r="F3603" s="1" t="s">
        <v>488</v>
      </c>
    </row>
    <row r="3604" spans="1:6" x14ac:dyDescent="0.35">
      <c r="A3604">
        <v>142</v>
      </c>
      <c r="B3604" s="1" t="s">
        <v>128</v>
      </c>
      <c r="C3604" s="1" t="s">
        <v>355</v>
      </c>
      <c r="D3604">
        <v>232</v>
      </c>
      <c r="E3604" s="1" t="s">
        <v>462</v>
      </c>
      <c r="F3604" s="1" t="s">
        <v>491</v>
      </c>
    </row>
    <row r="3605" spans="1:6" x14ac:dyDescent="0.35">
      <c r="A3605">
        <v>142</v>
      </c>
      <c r="B3605" s="1" t="s">
        <v>128</v>
      </c>
      <c r="C3605" s="1" t="s">
        <v>355</v>
      </c>
      <c r="D3605">
        <v>233</v>
      </c>
      <c r="E3605" s="1" t="s">
        <v>463</v>
      </c>
      <c r="F3605" s="1" t="s">
        <v>508</v>
      </c>
    </row>
    <row r="3606" spans="1:6" x14ac:dyDescent="0.35">
      <c r="A3606">
        <v>142</v>
      </c>
      <c r="B3606" s="1" t="s">
        <v>128</v>
      </c>
      <c r="C3606" s="1" t="s">
        <v>355</v>
      </c>
      <c r="D3606">
        <v>160</v>
      </c>
      <c r="E3606" s="1" t="s">
        <v>464</v>
      </c>
      <c r="F3606" s="1" t="s">
        <v>492</v>
      </c>
    </row>
    <row r="3607" spans="1:6" x14ac:dyDescent="0.35">
      <c r="A3607">
        <v>142</v>
      </c>
      <c r="B3607" s="1" t="s">
        <v>128</v>
      </c>
      <c r="C3607" s="1" t="s">
        <v>355</v>
      </c>
      <c r="D3607">
        <v>234</v>
      </c>
      <c r="E3607" s="1" t="s">
        <v>465</v>
      </c>
      <c r="F3607" s="1" t="s">
        <v>508</v>
      </c>
    </row>
    <row r="3608" spans="1:6" x14ac:dyDescent="0.35">
      <c r="A3608">
        <v>142</v>
      </c>
      <c r="B3608" s="1" t="s">
        <v>128</v>
      </c>
      <c r="C3608" s="1" t="s">
        <v>355</v>
      </c>
      <c r="D3608">
        <v>235</v>
      </c>
      <c r="E3608" s="1" t="s">
        <v>466</v>
      </c>
      <c r="F3608" s="1" t="s">
        <v>508</v>
      </c>
    </row>
    <row r="3609" spans="1:6" x14ac:dyDescent="0.35">
      <c r="A3609">
        <v>142</v>
      </c>
      <c r="B3609" s="1" t="s">
        <v>128</v>
      </c>
      <c r="C3609" s="1" t="s">
        <v>355</v>
      </c>
      <c r="D3609">
        <v>236</v>
      </c>
      <c r="E3609" s="1" t="s">
        <v>467</v>
      </c>
      <c r="F3609" s="1" t="s">
        <v>1358</v>
      </c>
    </row>
    <row r="3610" spans="1:6" x14ac:dyDescent="0.35">
      <c r="A3610">
        <v>142</v>
      </c>
      <c r="B3610" s="1" t="s">
        <v>128</v>
      </c>
      <c r="C3610" s="1" t="s">
        <v>355</v>
      </c>
      <c r="D3610">
        <v>237</v>
      </c>
      <c r="E3610" s="1" t="s">
        <v>468</v>
      </c>
      <c r="F3610" s="1" t="s">
        <v>1359</v>
      </c>
    </row>
    <row r="3611" spans="1:6" x14ac:dyDescent="0.35">
      <c r="A3611">
        <v>142</v>
      </c>
      <c r="B3611" s="1" t="s">
        <v>128</v>
      </c>
      <c r="C3611" s="1" t="s">
        <v>355</v>
      </c>
      <c r="D3611">
        <v>253</v>
      </c>
      <c r="E3611" s="1" t="s">
        <v>469</v>
      </c>
      <c r="F3611" s="1" t="s">
        <v>488</v>
      </c>
    </row>
    <row r="3612" spans="1:6" x14ac:dyDescent="0.35">
      <c r="A3612">
        <v>142</v>
      </c>
      <c r="B3612" s="1" t="s">
        <v>128</v>
      </c>
      <c r="C3612" s="1" t="s">
        <v>355</v>
      </c>
      <c r="D3612">
        <v>238</v>
      </c>
      <c r="E3612" s="1" t="s">
        <v>470</v>
      </c>
      <c r="F3612" s="1" t="s">
        <v>508</v>
      </c>
    </row>
    <row r="3613" spans="1:6" x14ac:dyDescent="0.35">
      <c r="A3613">
        <v>142</v>
      </c>
      <c r="B3613" s="1" t="s">
        <v>128</v>
      </c>
      <c r="C3613" s="1" t="s">
        <v>355</v>
      </c>
      <c r="D3613">
        <v>239</v>
      </c>
      <c r="E3613" s="1" t="s">
        <v>471</v>
      </c>
      <c r="F3613" s="1" t="s">
        <v>1360</v>
      </c>
    </row>
    <row r="3614" spans="1:6" x14ac:dyDescent="0.35">
      <c r="A3614">
        <v>142</v>
      </c>
      <c r="B3614" s="1" t="s">
        <v>128</v>
      </c>
      <c r="C3614" s="1" t="s">
        <v>355</v>
      </c>
      <c r="D3614">
        <v>240</v>
      </c>
      <c r="E3614" s="1" t="s">
        <v>472</v>
      </c>
      <c r="F3614" s="1" t="s">
        <v>491</v>
      </c>
    </row>
    <row r="3615" spans="1:6" x14ac:dyDescent="0.35">
      <c r="A3615">
        <v>142</v>
      </c>
      <c r="B3615" s="1" t="s">
        <v>128</v>
      </c>
      <c r="C3615" s="1" t="s">
        <v>355</v>
      </c>
      <c r="D3615">
        <v>241</v>
      </c>
      <c r="E3615" s="1" t="s">
        <v>473</v>
      </c>
      <c r="F3615" s="1" t="s">
        <v>508</v>
      </c>
    </row>
    <row r="3616" spans="1:6" x14ac:dyDescent="0.35">
      <c r="A3616">
        <v>142</v>
      </c>
      <c r="B3616" s="1" t="s">
        <v>128</v>
      </c>
      <c r="C3616" s="1" t="s">
        <v>355</v>
      </c>
      <c r="D3616">
        <v>243</v>
      </c>
      <c r="E3616" s="1" t="s">
        <v>474</v>
      </c>
      <c r="F3616" s="1" t="s">
        <v>491</v>
      </c>
    </row>
    <row r="3617" spans="1:6" x14ac:dyDescent="0.35">
      <c r="A3617">
        <v>142</v>
      </c>
      <c r="B3617" s="1" t="s">
        <v>128</v>
      </c>
      <c r="C3617" s="1" t="s">
        <v>355</v>
      </c>
      <c r="D3617">
        <v>244</v>
      </c>
      <c r="E3617" s="1" t="s">
        <v>481</v>
      </c>
      <c r="F3617" s="1" t="s">
        <v>1361</v>
      </c>
    </row>
    <row r="3618" spans="1:6" x14ac:dyDescent="0.35">
      <c r="A3618">
        <v>142</v>
      </c>
      <c r="B3618" s="1" t="s">
        <v>128</v>
      </c>
      <c r="C3618" s="1" t="s">
        <v>355</v>
      </c>
      <c r="D3618">
        <v>300</v>
      </c>
      <c r="E3618" s="1" t="s">
        <v>475</v>
      </c>
      <c r="F3618" s="1" t="s">
        <v>1026</v>
      </c>
    </row>
    <row r="3619" spans="1:6" x14ac:dyDescent="0.35">
      <c r="A3619">
        <v>141</v>
      </c>
      <c r="B3619" s="1" t="s">
        <v>129</v>
      </c>
      <c r="C3619" s="1" t="s">
        <v>356</v>
      </c>
      <c r="D3619">
        <v>84</v>
      </c>
      <c r="E3619" s="1" t="s">
        <v>449</v>
      </c>
      <c r="F3619" s="1" t="s">
        <v>498</v>
      </c>
    </row>
    <row r="3620" spans="1:6" x14ac:dyDescent="0.35">
      <c r="A3620">
        <v>141</v>
      </c>
      <c r="B3620" s="1" t="s">
        <v>129</v>
      </c>
      <c r="C3620" s="1" t="s">
        <v>356</v>
      </c>
      <c r="D3620">
        <v>263</v>
      </c>
      <c r="E3620" s="1" t="s">
        <v>448</v>
      </c>
      <c r="F3620" s="1" t="s">
        <v>1362</v>
      </c>
    </row>
    <row r="3621" spans="1:6" x14ac:dyDescent="0.35">
      <c r="A3621">
        <v>141</v>
      </c>
      <c r="B3621" s="1" t="s">
        <v>129</v>
      </c>
      <c r="C3621" s="1" t="s">
        <v>356</v>
      </c>
      <c r="D3621">
        <v>97</v>
      </c>
      <c r="E3621" s="1" t="s">
        <v>450</v>
      </c>
      <c r="F3621" s="1" t="s">
        <v>1363</v>
      </c>
    </row>
    <row r="3622" spans="1:6" x14ac:dyDescent="0.35">
      <c r="A3622">
        <v>141</v>
      </c>
      <c r="B3622" s="1" t="s">
        <v>129</v>
      </c>
      <c r="C3622" s="1" t="s">
        <v>356</v>
      </c>
      <c r="D3622">
        <v>177</v>
      </c>
      <c r="E3622" s="1" t="s">
        <v>451</v>
      </c>
      <c r="F3622" s="1" t="s">
        <v>526</v>
      </c>
    </row>
    <row r="3623" spans="1:6" x14ac:dyDescent="0.35">
      <c r="A3623">
        <v>141</v>
      </c>
      <c r="B3623" s="1" t="s">
        <v>129</v>
      </c>
      <c r="C3623" s="1" t="s">
        <v>356</v>
      </c>
      <c r="D3623">
        <v>213</v>
      </c>
      <c r="E3623" s="1" t="s">
        <v>453</v>
      </c>
      <c r="F3623" s="1" t="s">
        <v>489</v>
      </c>
    </row>
    <row r="3624" spans="1:6" x14ac:dyDescent="0.35">
      <c r="A3624">
        <v>141</v>
      </c>
      <c r="B3624" s="1" t="s">
        <v>129</v>
      </c>
      <c r="C3624" s="1" t="s">
        <v>356</v>
      </c>
      <c r="D3624">
        <v>219</v>
      </c>
      <c r="E3624" s="1" t="s">
        <v>454</v>
      </c>
      <c r="F3624" s="1" t="s">
        <v>491</v>
      </c>
    </row>
    <row r="3625" spans="1:6" x14ac:dyDescent="0.35">
      <c r="A3625">
        <v>141</v>
      </c>
      <c r="B3625" s="1" t="s">
        <v>129</v>
      </c>
      <c r="C3625" s="1" t="s">
        <v>356</v>
      </c>
      <c r="D3625">
        <v>221</v>
      </c>
      <c r="E3625" s="1" t="s">
        <v>455</v>
      </c>
      <c r="F3625" s="1" t="s">
        <v>491</v>
      </c>
    </row>
    <row r="3626" spans="1:6" x14ac:dyDescent="0.35">
      <c r="A3626">
        <v>141</v>
      </c>
      <c r="B3626" s="1" t="s">
        <v>129</v>
      </c>
      <c r="C3626" s="1" t="s">
        <v>356</v>
      </c>
      <c r="D3626">
        <v>222</v>
      </c>
      <c r="E3626" s="1" t="s">
        <v>456</v>
      </c>
      <c r="F3626" s="1" t="s">
        <v>491</v>
      </c>
    </row>
    <row r="3627" spans="1:6" x14ac:dyDescent="0.35">
      <c r="A3627">
        <v>141</v>
      </c>
      <c r="B3627" s="1" t="s">
        <v>129</v>
      </c>
      <c r="C3627" s="1" t="s">
        <v>356</v>
      </c>
      <c r="D3627">
        <v>223</v>
      </c>
      <c r="E3627" s="1" t="s">
        <v>457</v>
      </c>
      <c r="F3627" s="1" t="s">
        <v>498</v>
      </c>
    </row>
    <row r="3628" spans="1:6" x14ac:dyDescent="0.35">
      <c r="A3628">
        <v>141</v>
      </c>
      <c r="B3628" s="1" t="s">
        <v>129</v>
      </c>
      <c r="C3628" s="1" t="s">
        <v>356</v>
      </c>
      <c r="D3628">
        <v>224</v>
      </c>
      <c r="E3628" s="1" t="s">
        <v>458</v>
      </c>
      <c r="F3628" s="1" t="s">
        <v>488</v>
      </c>
    </row>
    <row r="3629" spans="1:6" x14ac:dyDescent="0.35">
      <c r="A3629">
        <v>141</v>
      </c>
      <c r="B3629" s="1" t="s">
        <v>129</v>
      </c>
      <c r="C3629" s="1" t="s">
        <v>356</v>
      </c>
      <c r="D3629">
        <v>226</v>
      </c>
      <c r="E3629" s="1" t="s">
        <v>477</v>
      </c>
      <c r="F3629" s="1" t="s">
        <v>489</v>
      </c>
    </row>
    <row r="3630" spans="1:6" x14ac:dyDescent="0.35">
      <c r="A3630">
        <v>141</v>
      </c>
      <c r="B3630" s="1" t="s">
        <v>129</v>
      </c>
      <c r="C3630" s="1" t="s">
        <v>356</v>
      </c>
      <c r="D3630">
        <v>191</v>
      </c>
      <c r="E3630" s="1" t="s">
        <v>459</v>
      </c>
      <c r="F3630" s="1" t="s">
        <v>489</v>
      </c>
    </row>
    <row r="3631" spans="1:6" x14ac:dyDescent="0.35">
      <c r="A3631">
        <v>141</v>
      </c>
      <c r="B3631" s="1" t="s">
        <v>129</v>
      </c>
      <c r="C3631" s="1" t="s">
        <v>356</v>
      </c>
      <c r="D3631">
        <v>201</v>
      </c>
      <c r="E3631" s="1" t="s">
        <v>460</v>
      </c>
      <c r="F3631" s="1" t="s">
        <v>488</v>
      </c>
    </row>
    <row r="3632" spans="1:6" x14ac:dyDescent="0.35">
      <c r="A3632">
        <v>141</v>
      </c>
      <c r="B3632" s="1" t="s">
        <v>129</v>
      </c>
      <c r="C3632" s="1" t="s">
        <v>356</v>
      </c>
      <c r="D3632">
        <v>207</v>
      </c>
      <c r="E3632" s="1" t="s">
        <v>461</v>
      </c>
      <c r="F3632" s="1" t="s">
        <v>488</v>
      </c>
    </row>
    <row r="3633" spans="1:6" x14ac:dyDescent="0.35">
      <c r="A3633">
        <v>141</v>
      </c>
      <c r="B3633" s="1" t="s">
        <v>129</v>
      </c>
      <c r="C3633" s="1" t="s">
        <v>356</v>
      </c>
      <c r="D3633">
        <v>208</v>
      </c>
      <c r="E3633" s="1" t="s">
        <v>480</v>
      </c>
      <c r="F3633" s="1" t="s">
        <v>1364</v>
      </c>
    </row>
    <row r="3634" spans="1:6" x14ac:dyDescent="0.35">
      <c r="A3634">
        <v>141</v>
      </c>
      <c r="B3634" s="1" t="s">
        <v>129</v>
      </c>
      <c r="C3634" s="1" t="s">
        <v>356</v>
      </c>
      <c r="D3634">
        <v>232</v>
      </c>
      <c r="E3634" s="1" t="s">
        <v>462</v>
      </c>
      <c r="F3634" s="1" t="s">
        <v>508</v>
      </c>
    </row>
    <row r="3635" spans="1:6" x14ac:dyDescent="0.35">
      <c r="A3635">
        <v>141</v>
      </c>
      <c r="B3635" s="1" t="s">
        <v>129</v>
      </c>
      <c r="C3635" s="1" t="s">
        <v>356</v>
      </c>
      <c r="D3635">
        <v>233</v>
      </c>
      <c r="E3635" s="1" t="s">
        <v>463</v>
      </c>
      <c r="F3635" s="1" t="s">
        <v>508</v>
      </c>
    </row>
    <row r="3636" spans="1:6" x14ac:dyDescent="0.35">
      <c r="A3636">
        <v>141</v>
      </c>
      <c r="B3636" s="1" t="s">
        <v>129</v>
      </c>
      <c r="C3636" s="1" t="s">
        <v>356</v>
      </c>
      <c r="D3636">
        <v>160</v>
      </c>
      <c r="E3636" s="1" t="s">
        <v>464</v>
      </c>
      <c r="F3636" s="1" t="s">
        <v>492</v>
      </c>
    </row>
    <row r="3637" spans="1:6" x14ac:dyDescent="0.35">
      <c r="A3637">
        <v>141</v>
      </c>
      <c r="B3637" s="1" t="s">
        <v>129</v>
      </c>
      <c r="C3637" s="1" t="s">
        <v>356</v>
      </c>
      <c r="D3637">
        <v>234</v>
      </c>
      <c r="E3637" s="1" t="s">
        <v>465</v>
      </c>
      <c r="F3637" s="1" t="s">
        <v>508</v>
      </c>
    </row>
    <row r="3638" spans="1:6" x14ac:dyDescent="0.35">
      <c r="A3638">
        <v>141</v>
      </c>
      <c r="B3638" s="1" t="s">
        <v>129</v>
      </c>
      <c r="C3638" s="1" t="s">
        <v>356</v>
      </c>
      <c r="D3638">
        <v>235</v>
      </c>
      <c r="E3638" s="1" t="s">
        <v>466</v>
      </c>
      <c r="F3638" s="1" t="s">
        <v>508</v>
      </c>
    </row>
    <row r="3639" spans="1:6" x14ac:dyDescent="0.35">
      <c r="A3639">
        <v>141</v>
      </c>
      <c r="B3639" s="1" t="s">
        <v>129</v>
      </c>
      <c r="C3639" s="1" t="s">
        <v>356</v>
      </c>
      <c r="D3639">
        <v>236</v>
      </c>
      <c r="E3639" s="1" t="s">
        <v>467</v>
      </c>
      <c r="F3639" s="1" t="s">
        <v>1365</v>
      </c>
    </row>
    <row r="3640" spans="1:6" x14ac:dyDescent="0.35">
      <c r="A3640">
        <v>141</v>
      </c>
      <c r="B3640" s="1" t="s">
        <v>129</v>
      </c>
      <c r="C3640" s="1" t="s">
        <v>356</v>
      </c>
      <c r="D3640">
        <v>253</v>
      </c>
      <c r="E3640" s="1" t="s">
        <v>469</v>
      </c>
      <c r="F3640" s="1" t="s">
        <v>488</v>
      </c>
    </row>
    <row r="3641" spans="1:6" x14ac:dyDescent="0.35">
      <c r="A3641">
        <v>141</v>
      </c>
      <c r="B3641" s="1" t="s">
        <v>129</v>
      </c>
      <c r="C3641" s="1" t="s">
        <v>356</v>
      </c>
      <c r="D3641">
        <v>238</v>
      </c>
      <c r="E3641" s="1" t="s">
        <v>470</v>
      </c>
      <c r="F3641" s="1" t="s">
        <v>488</v>
      </c>
    </row>
    <row r="3642" spans="1:6" x14ac:dyDescent="0.35">
      <c r="A3642">
        <v>141</v>
      </c>
      <c r="B3642" s="1" t="s">
        <v>129</v>
      </c>
      <c r="C3642" s="1" t="s">
        <v>356</v>
      </c>
      <c r="D3642">
        <v>239</v>
      </c>
      <c r="E3642" s="1" t="s">
        <v>471</v>
      </c>
      <c r="F3642" s="1" t="s">
        <v>1366</v>
      </c>
    </row>
    <row r="3643" spans="1:6" x14ac:dyDescent="0.35">
      <c r="A3643">
        <v>141</v>
      </c>
      <c r="B3643" s="1" t="s">
        <v>129</v>
      </c>
      <c r="C3643" s="1" t="s">
        <v>356</v>
      </c>
      <c r="D3643">
        <v>240</v>
      </c>
      <c r="E3643" s="1" t="s">
        <v>472</v>
      </c>
      <c r="F3643" s="1" t="s">
        <v>491</v>
      </c>
    </row>
    <row r="3644" spans="1:6" x14ac:dyDescent="0.35">
      <c r="A3644">
        <v>141</v>
      </c>
      <c r="B3644" s="1" t="s">
        <v>129</v>
      </c>
      <c r="C3644" s="1" t="s">
        <v>356</v>
      </c>
      <c r="D3644">
        <v>241</v>
      </c>
      <c r="E3644" s="1" t="s">
        <v>473</v>
      </c>
      <c r="F3644" s="1" t="s">
        <v>508</v>
      </c>
    </row>
    <row r="3645" spans="1:6" x14ac:dyDescent="0.35">
      <c r="A3645">
        <v>141</v>
      </c>
      <c r="B3645" s="1" t="s">
        <v>129</v>
      </c>
      <c r="C3645" s="1" t="s">
        <v>356</v>
      </c>
      <c r="D3645">
        <v>243</v>
      </c>
      <c r="E3645" s="1" t="s">
        <v>474</v>
      </c>
      <c r="F3645" s="1" t="s">
        <v>491</v>
      </c>
    </row>
    <row r="3646" spans="1:6" x14ac:dyDescent="0.35">
      <c r="A3646">
        <v>142</v>
      </c>
      <c r="B3646" s="1" t="s">
        <v>128</v>
      </c>
      <c r="C3646" s="1" t="s">
        <v>355</v>
      </c>
      <c r="D3646">
        <v>84</v>
      </c>
      <c r="E3646" s="1" t="s">
        <v>449</v>
      </c>
      <c r="F3646" s="1" t="s">
        <v>498</v>
      </c>
    </row>
    <row r="3647" spans="1:6" x14ac:dyDescent="0.35">
      <c r="A3647">
        <v>140</v>
      </c>
      <c r="B3647" s="1" t="s">
        <v>130</v>
      </c>
      <c r="C3647" s="1" t="s">
        <v>354</v>
      </c>
      <c r="D3647">
        <v>263</v>
      </c>
      <c r="E3647" s="1" t="s">
        <v>448</v>
      </c>
      <c r="F3647" s="1" t="s">
        <v>1367</v>
      </c>
    </row>
    <row r="3648" spans="1:6" x14ac:dyDescent="0.35">
      <c r="A3648">
        <v>140</v>
      </c>
      <c r="B3648" s="1" t="s">
        <v>130</v>
      </c>
      <c r="C3648" s="1" t="s">
        <v>354</v>
      </c>
      <c r="D3648">
        <v>97</v>
      </c>
      <c r="E3648" s="1" t="s">
        <v>450</v>
      </c>
      <c r="F3648" s="1" t="s">
        <v>1368</v>
      </c>
    </row>
    <row r="3649" spans="1:6" x14ac:dyDescent="0.35">
      <c r="A3649">
        <v>140</v>
      </c>
      <c r="B3649" s="1" t="s">
        <v>130</v>
      </c>
      <c r="C3649" s="1" t="s">
        <v>354</v>
      </c>
      <c r="D3649">
        <v>177</v>
      </c>
      <c r="E3649" s="1" t="s">
        <v>451</v>
      </c>
      <c r="F3649" s="1" t="s">
        <v>485</v>
      </c>
    </row>
    <row r="3650" spans="1:6" x14ac:dyDescent="0.35">
      <c r="A3650">
        <v>140</v>
      </c>
      <c r="B3650" s="1" t="s">
        <v>130</v>
      </c>
      <c r="C3650" s="1" t="s">
        <v>354</v>
      </c>
      <c r="D3650">
        <v>178</v>
      </c>
      <c r="E3650" s="1" t="s">
        <v>452</v>
      </c>
      <c r="F3650" s="1" t="s">
        <v>546</v>
      </c>
    </row>
    <row r="3651" spans="1:6" x14ac:dyDescent="0.35">
      <c r="A3651">
        <v>140</v>
      </c>
      <c r="B3651" s="1" t="s">
        <v>130</v>
      </c>
      <c r="C3651" s="1" t="s">
        <v>354</v>
      </c>
      <c r="D3651">
        <v>213</v>
      </c>
      <c r="E3651" s="1" t="s">
        <v>453</v>
      </c>
      <c r="F3651" s="1" t="s">
        <v>490</v>
      </c>
    </row>
    <row r="3652" spans="1:6" x14ac:dyDescent="0.35">
      <c r="A3652">
        <v>140</v>
      </c>
      <c r="B3652" s="1" t="s">
        <v>130</v>
      </c>
      <c r="C3652" s="1" t="s">
        <v>354</v>
      </c>
      <c r="D3652">
        <v>213</v>
      </c>
      <c r="E3652" s="1" t="s">
        <v>453</v>
      </c>
      <c r="F3652" s="1" t="s">
        <v>501</v>
      </c>
    </row>
    <row r="3653" spans="1:6" x14ac:dyDescent="0.35">
      <c r="A3653">
        <v>140</v>
      </c>
      <c r="B3653" s="1" t="s">
        <v>130</v>
      </c>
      <c r="C3653" s="1" t="s">
        <v>354</v>
      </c>
      <c r="D3653">
        <v>220</v>
      </c>
      <c r="E3653" s="1" t="s">
        <v>476</v>
      </c>
      <c r="F3653" s="1" t="s">
        <v>1369</v>
      </c>
    </row>
    <row r="3654" spans="1:6" x14ac:dyDescent="0.35">
      <c r="A3654">
        <v>140</v>
      </c>
      <c r="B3654" s="1" t="s">
        <v>130</v>
      </c>
      <c r="C3654" s="1" t="s">
        <v>354</v>
      </c>
      <c r="D3654">
        <v>221</v>
      </c>
      <c r="E3654" s="1" t="s">
        <v>455</v>
      </c>
      <c r="F3654" s="1" t="s">
        <v>489</v>
      </c>
    </row>
    <row r="3655" spans="1:6" x14ac:dyDescent="0.35">
      <c r="A3655">
        <v>140</v>
      </c>
      <c r="B3655" s="1" t="s">
        <v>130</v>
      </c>
      <c r="C3655" s="1" t="s">
        <v>354</v>
      </c>
      <c r="D3655">
        <v>222</v>
      </c>
      <c r="E3655" s="1" t="s">
        <v>456</v>
      </c>
      <c r="F3655" s="1" t="s">
        <v>490</v>
      </c>
    </row>
    <row r="3656" spans="1:6" x14ac:dyDescent="0.35">
      <c r="A3656">
        <v>140</v>
      </c>
      <c r="B3656" s="1" t="s">
        <v>130</v>
      </c>
      <c r="C3656" s="1" t="s">
        <v>354</v>
      </c>
      <c r="D3656">
        <v>223</v>
      </c>
      <c r="E3656" s="1" t="s">
        <v>457</v>
      </c>
      <c r="F3656" s="1" t="s">
        <v>1370</v>
      </c>
    </row>
    <row r="3657" spans="1:6" x14ac:dyDescent="0.35">
      <c r="A3657">
        <v>140</v>
      </c>
      <c r="B3657" s="1" t="s">
        <v>130</v>
      </c>
      <c r="C3657" s="1" t="s">
        <v>354</v>
      </c>
      <c r="D3657">
        <v>224</v>
      </c>
      <c r="E3657" s="1" t="s">
        <v>458</v>
      </c>
      <c r="F3657" s="1" t="s">
        <v>489</v>
      </c>
    </row>
    <row r="3658" spans="1:6" x14ac:dyDescent="0.35">
      <c r="A3658">
        <v>140</v>
      </c>
      <c r="B3658" s="1" t="s">
        <v>130</v>
      </c>
      <c r="C3658" s="1" t="s">
        <v>354</v>
      </c>
      <c r="D3658">
        <v>226</v>
      </c>
      <c r="E3658" s="1" t="s">
        <v>477</v>
      </c>
      <c r="F3658" s="1" t="s">
        <v>489</v>
      </c>
    </row>
    <row r="3659" spans="1:6" x14ac:dyDescent="0.35">
      <c r="A3659">
        <v>140</v>
      </c>
      <c r="B3659" s="1" t="s">
        <v>130</v>
      </c>
      <c r="C3659" s="1" t="s">
        <v>354</v>
      </c>
      <c r="D3659">
        <v>191</v>
      </c>
      <c r="E3659" s="1" t="s">
        <v>459</v>
      </c>
      <c r="F3659" s="1" t="s">
        <v>491</v>
      </c>
    </row>
    <row r="3660" spans="1:6" x14ac:dyDescent="0.35">
      <c r="A3660">
        <v>140</v>
      </c>
      <c r="B3660" s="1" t="s">
        <v>130</v>
      </c>
      <c r="C3660" s="1" t="s">
        <v>354</v>
      </c>
      <c r="D3660">
        <v>192</v>
      </c>
      <c r="E3660" s="1" t="s">
        <v>478</v>
      </c>
      <c r="F3660" s="1" t="s">
        <v>546</v>
      </c>
    </row>
    <row r="3661" spans="1:6" x14ac:dyDescent="0.35">
      <c r="A3661">
        <v>140</v>
      </c>
      <c r="B3661" s="1" t="s">
        <v>130</v>
      </c>
      <c r="C3661" s="1" t="s">
        <v>354</v>
      </c>
      <c r="D3661">
        <v>201</v>
      </c>
      <c r="E3661" s="1" t="s">
        <v>460</v>
      </c>
      <c r="F3661" s="1" t="s">
        <v>488</v>
      </c>
    </row>
    <row r="3662" spans="1:6" x14ac:dyDescent="0.35">
      <c r="A3662">
        <v>140</v>
      </c>
      <c r="B3662" s="1" t="s">
        <v>130</v>
      </c>
      <c r="C3662" s="1" t="s">
        <v>354</v>
      </c>
      <c r="D3662">
        <v>201</v>
      </c>
      <c r="E3662" s="1" t="s">
        <v>460</v>
      </c>
      <c r="F3662" s="1" t="s">
        <v>489</v>
      </c>
    </row>
    <row r="3663" spans="1:6" x14ac:dyDescent="0.35">
      <c r="A3663">
        <v>140</v>
      </c>
      <c r="B3663" s="1" t="s">
        <v>130</v>
      </c>
      <c r="C3663" s="1" t="s">
        <v>354</v>
      </c>
      <c r="D3663">
        <v>207</v>
      </c>
      <c r="E3663" s="1" t="s">
        <v>461</v>
      </c>
      <c r="F3663" s="1" t="s">
        <v>491</v>
      </c>
    </row>
    <row r="3664" spans="1:6" x14ac:dyDescent="0.35">
      <c r="A3664">
        <v>140</v>
      </c>
      <c r="B3664" s="1" t="s">
        <v>130</v>
      </c>
      <c r="C3664" s="1" t="s">
        <v>354</v>
      </c>
      <c r="D3664">
        <v>232</v>
      </c>
      <c r="E3664" s="1" t="s">
        <v>462</v>
      </c>
      <c r="F3664" s="1" t="s">
        <v>491</v>
      </c>
    </row>
    <row r="3665" spans="1:6" x14ac:dyDescent="0.35">
      <c r="A3665">
        <v>140</v>
      </c>
      <c r="B3665" s="1" t="s">
        <v>130</v>
      </c>
      <c r="C3665" s="1" t="s">
        <v>354</v>
      </c>
      <c r="D3665">
        <v>233</v>
      </c>
      <c r="E3665" s="1" t="s">
        <v>463</v>
      </c>
      <c r="F3665" s="1" t="s">
        <v>491</v>
      </c>
    </row>
    <row r="3666" spans="1:6" x14ac:dyDescent="0.35">
      <c r="A3666">
        <v>140</v>
      </c>
      <c r="B3666" s="1" t="s">
        <v>130</v>
      </c>
      <c r="C3666" s="1" t="s">
        <v>354</v>
      </c>
      <c r="D3666">
        <v>160</v>
      </c>
      <c r="E3666" s="1" t="s">
        <v>464</v>
      </c>
      <c r="F3666" s="1" t="s">
        <v>492</v>
      </c>
    </row>
    <row r="3667" spans="1:6" x14ac:dyDescent="0.35">
      <c r="A3667">
        <v>140</v>
      </c>
      <c r="B3667" s="1" t="s">
        <v>130</v>
      </c>
      <c r="C3667" s="1" t="s">
        <v>354</v>
      </c>
      <c r="D3667">
        <v>234</v>
      </c>
      <c r="E3667" s="1" t="s">
        <v>465</v>
      </c>
      <c r="F3667" s="1" t="s">
        <v>491</v>
      </c>
    </row>
    <row r="3668" spans="1:6" x14ac:dyDescent="0.35">
      <c r="A3668">
        <v>140</v>
      </c>
      <c r="B3668" s="1" t="s">
        <v>130</v>
      </c>
      <c r="C3668" s="1" t="s">
        <v>354</v>
      </c>
      <c r="D3668">
        <v>235</v>
      </c>
      <c r="E3668" s="1" t="s">
        <v>466</v>
      </c>
      <c r="F3668" s="1" t="s">
        <v>491</v>
      </c>
    </row>
    <row r="3669" spans="1:6" x14ac:dyDescent="0.35">
      <c r="A3669">
        <v>140</v>
      </c>
      <c r="B3669" s="1" t="s">
        <v>130</v>
      </c>
      <c r="C3669" s="1" t="s">
        <v>354</v>
      </c>
      <c r="D3669">
        <v>236</v>
      </c>
      <c r="E3669" s="1" t="s">
        <v>467</v>
      </c>
      <c r="F3669" s="1" t="s">
        <v>1371</v>
      </c>
    </row>
    <row r="3670" spans="1:6" x14ac:dyDescent="0.35">
      <c r="A3670">
        <v>140</v>
      </c>
      <c r="B3670" s="1" t="s">
        <v>130</v>
      </c>
      <c r="C3670" s="1" t="s">
        <v>354</v>
      </c>
      <c r="D3670">
        <v>253</v>
      </c>
      <c r="E3670" s="1" t="s">
        <v>469</v>
      </c>
      <c r="F3670" s="1" t="s">
        <v>491</v>
      </c>
    </row>
    <row r="3671" spans="1:6" x14ac:dyDescent="0.35">
      <c r="A3671">
        <v>140</v>
      </c>
      <c r="B3671" s="1" t="s">
        <v>130</v>
      </c>
      <c r="C3671" s="1" t="s">
        <v>354</v>
      </c>
      <c r="D3671">
        <v>253</v>
      </c>
      <c r="E3671" s="1" t="s">
        <v>469</v>
      </c>
      <c r="F3671" s="1" t="s">
        <v>508</v>
      </c>
    </row>
    <row r="3672" spans="1:6" x14ac:dyDescent="0.35">
      <c r="A3672">
        <v>140</v>
      </c>
      <c r="B3672" s="1" t="s">
        <v>130</v>
      </c>
      <c r="C3672" s="1" t="s">
        <v>354</v>
      </c>
      <c r="D3672">
        <v>238</v>
      </c>
      <c r="E3672" s="1" t="s">
        <v>470</v>
      </c>
      <c r="F3672" s="1" t="s">
        <v>488</v>
      </c>
    </row>
    <row r="3673" spans="1:6" x14ac:dyDescent="0.35">
      <c r="A3673">
        <v>140</v>
      </c>
      <c r="B3673" s="1" t="s">
        <v>130</v>
      </c>
      <c r="C3673" s="1" t="s">
        <v>354</v>
      </c>
      <c r="D3673">
        <v>240</v>
      </c>
      <c r="E3673" s="1" t="s">
        <v>472</v>
      </c>
      <c r="F3673" s="1" t="s">
        <v>491</v>
      </c>
    </row>
    <row r="3674" spans="1:6" x14ac:dyDescent="0.35">
      <c r="A3674">
        <v>140</v>
      </c>
      <c r="B3674" s="1" t="s">
        <v>130</v>
      </c>
      <c r="C3674" s="1" t="s">
        <v>354</v>
      </c>
      <c r="D3674">
        <v>241</v>
      </c>
      <c r="E3674" s="1" t="s">
        <v>473</v>
      </c>
      <c r="F3674" s="1" t="s">
        <v>491</v>
      </c>
    </row>
    <row r="3675" spans="1:6" x14ac:dyDescent="0.35">
      <c r="A3675">
        <v>140</v>
      </c>
      <c r="B3675" s="1" t="s">
        <v>130</v>
      </c>
      <c r="C3675" s="1" t="s">
        <v>354</v>
      </c>
      <c r="D3675">
        <v>243</v>
      </c>
      <c r="E3675" s="1" t="s">
        <v>474</v>
      </c>
      <c r="F3675" s="1" t="s">
        <v>491</v>
      </c>
    </row>
    <row r="3676" spans="1:6" x14ac:dyDescent="0.35">
      <c r="A3676">
        <v>140</v>
      </c>
      <c r="B3676" s="1" t="s">
        <v>130</v>
      </c>
      <c r="C3676" s="1" t="s">
        <v>354</v>
      </c>
      <c r="D3676">
        <v>244</v>
      </c>
      <c r="E3676" s="1" t="s">
        <v>481</v>
      </c>
      <c r="F3676" s="1" t="s">
        <v>1372</v>
      </c>
    </row>
    <row r="3677" spans="1:6" x14ac:dyDescent="0.35">
      <c r="A3677">
        <v>139</v>
      </c>
      <c r="B3677" s="1" t="s">
        <v>131</v>
      </c>
      <c r="C3677" s="1" t="s">
        <v>357</v>
      </c>
      <c r="D3677">
        <v>263</v>
      </c>
      <c r="E3677" s="1" t="s">
        <v>448</v>
      </c>
      <c r="F3677" s="1" t="s">
        <v>1373</v>
      </c>
    </row>
    <row r="3678" spans="1:6" x14ac:dyDescent="0.35">
      <c r="A3678">
        <v>139</v>
      </c>
      <c r="B3678" s="1" t="s">
        <v>131</v>
      </c>
      <c r="C3678" s="1" t="s">
        <v>357</v>
      </c>
      <c r="D3678">
        <v>97</v>
      </c>
      <c r="E3678" s="1" t="s">
        <v>450</v>
      </c>
      <c r="F3678" s="1" t="s">
        <v>1374</v>
      </c>
    </row>
    <row r="3679" spans="1:6" x14ac:dyDescent="0.35">
      <c r="A3679">
        <v>139</v>
      </c>
      <c r="B3679" s="1" t="s">
        <v>131</v>
      </c>
      <c r="C3679" s="1" t="s">
        <v>357</v>
      </c>
      <c r="D3679">
        <v>177</v>
      </c>
      <c r="E3679" s="1" t="s">
        <v>451</v>
      </c>
      <c r="F3679" s="1" t="s">
        <v>485</v>
      </c>
    </row>
    <row r="3680" spans="1:6" x14ac:dyDescent="0.35">
      <c r="A3680">
        <v>139</v>
      </c>
      <c r="B3680" s="1" t="s">
        <v>131</v>
      </c>
      <c r="C3680" s="1" t="s">
        <v>357</v>
      </c>
      <c r="D3680">
        <v>178</v>
      </c>
      <c r="E3680" s="1" t="s">
        <v>452</v>
      </c>
      <c r="F3680" s="1" t="s">
        <v>486</v>
      </c>
    </row>
    <row r="3681" spans="1:6" x14ac:dyDescent="0.35">
      <c r="A3681">
        <v>139</v>
      </c>
      <c r="B3681" s="1" t="s">
        <v>131</v>
      </c>
      <c r="C3681" s="1" t="s">
        <v>357</v>
      </c>
      <c r="D3681">
        <v>214</v>
      </c>
      <c r="E3681" s="1" t="s">
        <v>476</v>
      </c>
      <c r="F3681" s="1" t="s">
        <v>1375</v>
      </c>
    </row>
    <row r="3682" spans="1:6" x14ac:dyDescent="0.35">
      <c r="A3682">
        <v>139</v>
      </c>
      <c r="B3682" s="1" t="s">
        <v>131</v>
      </c>
      <c r="C3682" s="1" t="s">
        <v>357</v>
      </c>
      <c r="D3682">
        <v>220</v>
      </c>
      <c r="E3682" s="1" t="s">
        <v>476</v>
      </c>
      <c r="F3682" s="1" t="s">
        <v>1376</v>
      </c>
    </row>
    <row r="3683" spans="1:6" x14ac:dyDescent="0.35">
      <c r="A3683">
        <v>139</v>
      </c>
      <c r="B3683" s="1" t="s">
        <v>131</v>
      </c>
      <c r="C3683" s="1" t="s">
        <v>357</v>
      </c>
      <c r="D3683">
        <v>221</v>
      </c>
      <c r="E3683" s="1" t="s">
        <v>455</v>
      </c>
      <c r="F3683" s="1" t="s">
        <v>490</v>
      </c>
    </row>
    <row r="3684" spans="1:6" x14ac:dyDescent="0.35">
      <c r="A3684">
        <v>139</v>
      </c>
      <c r="B3684" s="1" t="s">
        <v>131</v>
      </c>
      <c r="C3684" s="1" t="s">
        <v>357</v>
      </c>
      <c r="D3684">
        <v>222</v>
      </c>
      <c r="E3684" s="1" t="s">
        <v>456</v>
      </c>
      <c r="F3684" s="1" t="s">
        <v>490</v>
      </c>
    </row>
    <row r="3685" spans="1:6" x14ac:dyDescent="0.35">
      <c r="A3685">
        <v>139</v>
      </c>
      <c r="B3685" s="1" t="s">
        <v>131</v>
      </c>
      <c r="C3685" s="1" t="s">
        <v>357</v>
      </c>
      <c r="D3685">
        <v>223</v>
      </c>
      <c r="E3685" s="1" t="s">
        <v>457</v>
      </c>
      <c r="F3685" s="1" t="s">
        <v>613</v>
      </c>
    </row>
    <row r="3686" spans="1:6" x14ac:dyDescent="0.35">
      <c r="A3686">
        <v>139</v>
      </c>
      <c r="B3686" s="1" t="s">
        <v>131</v>
      </c>
      <c r="C3686" s="1" t="s">
        <v>357</v>
      </c>
      <c r="D3686">
        <v>224</v>
      </c>
      <c r="E3686" s="1" t="s">
        <v>458</v>
      </c>
      <c r="F3686" s="1" t="s">
        <v>488</v>
      </c>
    </row>
    <row r="3687" spans="1:6" x14ac:dyDescent="0.35">
      <c r="A3687">
        <v>139</v>
      </c>
      <c r="B3687" s="1" t="s">
        <v>131</v>
      </c>
      <c r="C3687" s="1" t="s">
        <v>357</v>
      </c>
      <c r="D3687">
        <v>226</v>
      </c>
      <c r="E3687" s="1" t="s">
        <v>477</v>
      </c>
      <c r="F3687" s="1" t="s">
        <v>489</v>
      </c>
    </row>
    <row r="3688" spans="1:6" x14ac:dyDescent="0.35">
      <c r="A3688">
        <v>139</v>
      </c>
      <c r="B3688" s="1" t="s">
        <v>131</v>
      </c>
      <c r="C3688" s="1" t="s">
        <v>357</v>
      </c>
      <c r="D3688">
        <v>191</v>
      </c>
      <c r="E3688" s="1" t="s">
        <v>459</v>
      </c>
      <c r="F3688" s="1" t="s">
        <v>491</v>
      </c>
    </row>
    <row r="3689" spans="1:6" x14ac:dyDescent="0.35">
      <c r="A3689">
        <v>139</v>
      </c>
      <c r="B3689" s="1" t="s">
        <v>131</v>
      </c>
      <c r="C3689" s="1" t="s">
        <v>357</v>
      </c>
      <c r="D3689">
        <v>191</v>
      </c>
      <c r="E3689" s="1" t="s">
        <v>459</v>
      </c>
      <c r="F3689" s="1" t="s">
        <v>490</v>
      </c>
    </row>
    <row r="3690" spans="1:6" x14ac:dyDescent="0.35">
      <c r="A3690">
        <v>139</v>
      </c>
      <c r="B3690" s="1" t="s">
        <v>131</v>
      </c>
      <c r="C3690" s="1" t="s">
        <v>357</v>
      </c>
      <c r="D3690">
        <v>191</v>
      </c>
      <c r="E3690" s="1" t="s">
        <v>459</v>
      </c>
      <c r="F3690" s="1" t="s">
        <v>504</v>
      </c>
    </row>
    <row r="3691" spans="1:6" x14ac:dyDescent="0.35">
      <c r="A3691">
        <v>139</v>
      </c>
      <c r="B3691" s="1" t="s">
        <v>131</v>
      </c>
      <c r="C3691" s="1" t="s">
        <v>357</v>
      </c>
      <c r="D3691">
        <v>192</v>
      </c>
      <c r="E3691" s="1" t="s">
        <v>478</v>
      </c>
      <c r="F3691" s="1" t="s">
        <v>1377</v>
      </c>
    </row>
    <row r="3692" spans="1:6" x14ac:dyDescent="0.35">
      <c r="A3692">
        <v>139</v>
      </c>
      <c r="B3692" s="1" t="s">
        <v>131</v>
      </c>
      <c r="C3692" s="1" t="s">
        <v>357</v>
      </c>
      <c r="D3692">
        <v>201</v>
      </c>
      <c r="E3692" s="1" t="s">
        <v>460</v>
      </c>
      <c r="F3692" s="1" t="s">
        <v>488</v>
      </c>
    </row>
    <row r="3693" spans="1:6" x14ac:dyDescent="0.35">
      <c r="A3693">
        <v>139</v>
      </c>
      <c r="B3693" s="1" t="s">
        <v>131</v>
      </c>
      <c r="C3693" s="1" t="s">
        <v>357</v>
      </c>
      <c r="D3693">
        <v>201</v>
      </c>
      <c r="E3693" s="1" t="s">
        <v>460</v>
      </c>
      <c r="F3693" s="1" t="s">
        <v>489</v>
      </c>
    </row>
    <row r="3694" spans="1:6" x14ac:dyDescent="0.35">
      <c r="A3694">
        <v>139</v>
      </c>
      <c r="B3694" s="1" t="s">
        <v>131</v>
      </c>
      <c r="C3694" s="1" t="s">
        <v>357</v>
      </c>
      <c r="D3694">
        <v>207</v>
      </c>
      <c r="E3694" s="1" t="s">
        <v>461</v>
      </c>
      <c r="F3694" s="1" t="s">
        <v>488</v>
      </c>
    </row>
    <row r="3695" spans="1:6" x14ac:dyDescent="0.35">
      <c r="A3695">
        <v>139</v>
      </c>
      <c r="B3695" s="1" t="s">
        <v>131</v>
      </c>
      <c r="C3695" s="1" t="s">
        <v>357</v>
      </c>
      <c r="D3695">
        <v>232</v>
      </c>
      <c r="E3695" s="1" t="s">
        <v>462</v>
      </c>
      <c r="F3695" s="1" t="s">
        <v>491</v>
      </c>
    </row>
    <row r="3696" spans="1:6" x14ac:dyDescent="0.35">
      <c r="A3696">
        <v>139</v>
      </c>
      <c r="B3696" s="1" t="s">
        <v>131</v>
      </c>
      <c r="C3696" s="1" t="s">
        <v>357</v>
      </c>
      <c r="D3696">
        <v>233</v>
      </c>
      <c r="E3696" s="1" t="s">
        <v>463</v>
      </c>
      <c r="F3696" s="1" t="s">
        <v>491</v>
      </c>
    </row>
    <row r="3697" spans="1:6" x14ac:dyDescent="0.35">
      <c r="A3697">
        <v>139</v>
      </c>
      <c r="B3697" s="1" t="s">
        <v>131</v>
      </c>
      <c r="C3697" s="1" t="s">
        <v>357</v>
      </c>
      <c r="D3697">
        <v>160</v>
      </c>
      <c r="E3697" s="1" t="s">
        <v>464</v>
      </c>
      <c r="F3697" s="1" t="s">
        <v>492</v>
      </c>
    </row>
    <row r="3698" spans="1:6" x14ac:dyDescent="0.35">
      <c r="A3698">
        <v>139</v>
      </c>
      <c r="B3698" s="1" t="s">
        <v>131</v>
      </c>
      <c r="C3698" s="1" t="s">
        <v>357</v>
      </c>
      <c r="D3698">
        <v>234</v>
      </c>
      <c r="E3698" s="1" t="s">
        <v>465</v>
      </c>
      <c r="F3698" s="1" t="s">
        <v>491</v>
      </c>
    </row>
    <row r="3699" spans="1:6" x14ac:dyDescent="0.35">
      <c r="A3699">
        <v>139</v>
      </c>
      <c r="B3699" s="1" t="s">
        <v>131</v>
      </c>
      <c r="C3699" s="1" t="s">
        <v>357</v>
      </c>
      <c r="D3699">
        <v>235</v>
      </c>
      <c r="E3699" s="1" t="s">
        <v>466</v>
      </c>
      <c r="F3699" s="1" t="s">
        <v>491</v>
      </c>
    </row>
    <row r="3700" spans="1:6" x14ac:dyDescent="0.35">
      <c r="A3700">
        <v>139</v>
      </c>
      <c r="B3700" s="1" t="s">
        <v>131</v>
      </c>
      <c r="C3700" s="1" t="s">
        <v>357</v>
      </c>
      <c r="D3700">
        <v>236</v>
      </c>
      <c r="E3700" s="1" t="s">
        <v>467</v>
      </c>
      <c r="F3700" s="1" t="s">
        <v>1378</v>
      </c>
    </row>
    <row r="3701" spans="1:6" x14ac:dyDescent="0.35">
      <c r="A3701">
        <v>139</v>
      </c>
      <c r="B3701" s="1" t="s">
        <v>131</v>
      </c>
      <c r="C3701" s="1" t="s">
        <v>357</v>
      </c>
      <c r="D3701">
        <v>237</v>
      </c>
      <c r="E3701" s="1" t="s">
        <v>468</v>
      </c>
      <c r="F3701" s="1" t="s">
        <v>1379</v>
      </c>
    </row>
    <row r="3702" spans="1:6" x14ac:dyDescent="0.35">
      <c r="A3702">
        <v>139</v>
      </c>
      <c r="B3702" s="1" t="s">
        <v>131</v>
      </c>
      <c r="C3702" s="1" t="s">
        <v>357</v>
      </c>
      <c r="D3702">
        <v>253</v>
      </c>
      <c r="E3702" s="1" t="s">
        <v>469</v>
      </c>
      <c r="F3702" s="1" t="s">
        <v>491</v>
      </c>
    </row>
    <row r="3703" spans="1:6" x14ac:dyDescent="0.35">
      <c r="A3703">
        <v>139</v>
      </c>
      <c r="B3703" s="1" t="s">
        <v>131</v>
      </c>
      <c r="C3703" s="1" t="s">
        <v>357</v>
      </c>
      <c r="D3703">
        <v>254</v>
      </c>
      <c r="E3703" s="1" t="s">
        <v>479</v>
      </c>
      <c r="F3703" s="1" t="s">
        <v>1380</v>
      </c>
    </row>
    <row r="3704" spans="1:6" x14ac:dyDescent="0.35">
      <c r="A3704">
        <v>139</v>
      </c>
      <c r="B3704" s="1" t="s">
        <v>131</v>
      </c>
      <c r="C3704" s="1" t="s">
        <v>357</v>
      </c>
      <c r="D3704">
        <v>238</v>
      </c>
      <c r="E3704" s="1" t="s">
        <v>470</v>
      </c>
      <c r="F3704" s="1" t="s">
        <v>488</v>
      </c>
    </row>
    <row r="3705" spans="1:6" x14ac:dyDescent="0.35">
      <c r="A3705">
        <v>139</v>
      </c>
      <c r="B3705" s="1" t="s">
        <v>131</v>
      </c>
      <c r="C3705" s="1" t="s">
        <v>357</v>
      </c>
      <c r="D3705">
        <v>239</v>
      </c>
      <c r="E3705" s="1" t="s">
        <v>471</v>
      </c>
      <c r="F3705" s="1" t="s">
        <v>1381</v>
      </c>
    </row>
    <row r="3706" spans="1:6" x14ac:dyDescent="0.35">
      <c r="A3706">
        <v>139</v>
      </c>
      <c r="B3706" s="1" t="s">
        <v>131</v>
      </c>
      <c r="C3706" s="1" t="s">
        <v>357</v>
      </c>
      <c r="D3706">
        <v>240</v>
      </c>
      <c r="E3706" s="1" t="s">
        <v>472</v>
      </c>
      <c r="F3706" s="1" t="s">
        <v>491</v>
      </c>
    </row>
    <row r="3707" spans="1:6" x14ac:dyDescent="0.35">
      <c r="A3707">
        <v>139</v>
      </c>
      <c r="B3707" s="1" t="s">
        <v>131</v>
      </c>
      <c r="C3707" s="1" t="s">
        <v>357</v>
      </c>
      <c r="D3707">
        <v>241</v>
      </c>
      <c r="E3707" s="1" t="s">
        <v>473</v>
      </c>
      <c r="F3707" s="1" t="s">
        <v>508</v>
      </c>
    </row>
    <row r="3708" spans="1:6" x14ac:dyDescent="0.35">
      <c r="A3708">
        <v>139</v>
      </c>
      <c r="B3708" s="1" t="s">
        <v>131</v>
      </c>
      <c r="C3708" s="1" t="s">
        <v>357</v>
      </c>
      <c r="D3708">
        <v>242</v>
      </c>
      <c r="E3708" s="1" t="s">
        <v>479</v>
      </c>
      <c r="F3708" s="1" t="s">
        <v>1382</v>
      </c>
    </row>
    <row r="3709" spans="1:6" x14ac:dyDescent="0.35">
      <c r="A3709">
        <v>139</v>
      </c>
      <c r="B3709" s="1" t="s">
        <v>131</v>
      </c>
      <c r="C3709" s="1" t="s">
        <v>357</v>
      </c>
      <c r="D3709">
        <v>243</v>
      </c>
      <c r="E3709" s="1" t="s">
        <v>474</v>
      </c>
      <c r="F3709" s="1" t="s">
        <v>491</v>
      </c>
    </row>
    <row r="3710" spans="1:6" x14ac:dyDescent="0.35">
      <c r="A3710">
        <v>139</v>
      </c>
      <c r="B3710" s="1" t="s">
        <v>131</v>
      </c>
      <c r="C3710" s="1" t="s">
        <v>357</v>
      </c>
      <c r="D3710">
        <v>244</v>
      </c>
      <c r="E3710" s="1" t="s">
        <v>481</v>
      </c>
      <c r="F3710" s="1" t="s">
        <v>1383</v>
      </c>
    </row>
    <row r="3711" spans="1:6" x14ac:dyDescent="0.35">
      <c r="A3711">
        <v>139</v>
      </c>
      <c r="B3711" s="1" t="s">
        <v>131</v>
      </c>
      <c r="C3711" s="1" t="s">
        <v>357</v>
      </c>
      <c r="D3711">
        <v>300</v>
      </c>
      <c r="E3711" s="1" t="s">
        <v>475</v>
      </c>
      <c r="F3711" s="1" t="s">
        <v>1384</v>
      </c>
    </row>
    <row r="3712" spans="1:6" x14ac:dyDescent="0.35">
      <c r="A3712">
        <v>143</v>
      </c>
      <c r="B3712" s="1" t="s">
        <v>127</v>
      </c>
      <c r="C3712" s="1" t="s">
        <v>354</v>
      </c>
      <c r="D3712">
        <v>84</v>
      </c>
      <c r="E3712" s="1" t="s">
        <v>449</v>
      </c>
      <c r="F3712" s="1" t="s">
        <v>544</v>
      </c>
    </row>
    <row r="3713" spans="1:6" x14ac:dyDescent="0.35">
      <c r="A3713">
        <v>138</v>
      </c>
      <c r="B3713" s="1" t="s">
        <v>132</v>
      </c>
      <c r="C3713" s="1" t="s">
        <v>358</v>
      </c>
      <c r="D3713">
        <v>263</v>
      </c>
      <c r="E3713" s="1" t="s">
        <v>448</v>
      </c>
      <c r="F3713" s="1" t="s">
        <v>1385</v>
      </c>
    </row>
    <row r="3714" spans="1:6" x14ac:dyDescent="0.35">
      <c r="A3714">
        <v>138</v>
      </c>
      <c r="B3714" s="1" t="s">
        <v>132</v>
      </c>
      <c r="C3714" s="1" t="s">
        <v>358</v>
      </c>
      <c r="D3714">
        <v>97</v>
      </c>
      <c r="E3714" s="1" t="s">
        <v>450</v>
      </c>
      <c r="F3714" s="1" t="s">
        <v>1386</v>
      </c>
    </row>
    <row r="3715" spans="1:6" x14ac:dyDescent="0.35">
      <c r="A3715">
        <v>138</v>
      </c>
      <c r="B3715" s="1" t="s">
        <v>132</v>
      </c>
      <c r="C3715" s="1" t="s">
        <v>358</v>
      </c>
      <c r="D3715">
        <v>177</v>
      </c>
      <c r="E3715" s="1" t="s">
        <v>451</v>
      </c>
      <c r="F3715" s="1" t="s">
        <v>485</v>
      </c>
    </row>
    <row r="3716" spans="1:6" x14ac:dyDescent="0.35">
      <c r="A3716">
        <v>138</v>
      </c>
      <c r="B3716" s="1" t="s">
        <v>132</v>
      </c>
      <c r="C3716" s="1" t="s">
        <v>358</v>
      </c>
      <c r="D3716">
        <v>178</v>
      </c>
      <c r="E3716" s="1" t="s">
        <v>452</v>
      </c>
      <c r="F3716" s="1" t="s">
        <v>1387</v>
      </c>
    </row>
    <row r="3717" spans="1:6" x14ac:dyDescent="0.35">
      <c r="A3717">
        <v>138</v>
      </c>
      <c r="B3717" s="1" t="s">
        <v>132</v>
      </c>
      <c r="C3717" s="1" t="s">
        <v>358</v>
      </c>
      <c r="D3717">
        <v>213</v>
      </c>
      <c r="E3717" s="1" t="s">
        <v>453</v>
      </c>
      <c r="F3717" s="1" t="s">
        <v>491</v>
      </c>
    </row>
    <row r="3718" spans="1:6" x14ac:dyDescent="0.35">
      <c r="A3718">
        <v>138</v>
      </c>
      <c r="B3718" s="1" t="s">
        <v>132</v>
      </c>
      <c r="C3718" s="1" t="s">
        <v>358</v>
      </c>
      <c r="D3718">
        <v>213</v>
      </c>
      <c r="E3718" s="1" t="s">
        <v>453</v>
      </c>
      <c r="F3718" s="1" t="s">
        <v>489</v>
      </c>
    </row>
    <row r="3719" spans="1:6" x14ac:dyDescent="0.35">
      <c r="A3719">
        <v>138</v>
      </c>
      <c r="B3719" s="1" t="s">
        <v>132</v>
      </c>
      <c r="C3719" s="1" t="s">
        <v>358</v>
      </c>
      <c r="D3719">
        <v>213</v>
      </c>
      <c r="E3719" s="1" t="s">
        <v>453</v>
      </c>
      <c r="F3719" s="1" t="s">
        <v>490</v>
      </c>
    </row>
    <row r="3720" spans="1:6" x14ac:dyDescent="0.35">
      <c r="A3720">
        <v>138</v>
      </c>
      <c r="B3720" s="1" t="s">
        <v>132</v>
      </c>
      <c r="C3720" s="1" t="s">
        <v>358</v>
      </c>
      <c r="D3720">
        <v>213</v>
      </c>
      <c r="E3720" s="1" t="s">
        <v>453</v>
      </c>
      <c r="F3720" s="1" t="s">
        <v>501</v>
      </c>
    </row>
    <row r="3721" spans="1:6" x14ac:dyDescent="0.35">
      <c r="A3721">
        <v>138</v>
      </c>
      <c r="B3721" s="1" t="s">
        <v>132</v>
      </c>
      <c r="C3721" s="1" t="s">
        <v>358</v>
      </c>
      <c r="D3721">
        <v>219</v>
      </c>
      <c r="E3721" s="1" t="s">
        <v>454</v>
      </c>
      <c r="F3721" s="1" t="s">
        <v>489</v>
      </c>
    </row>
    <row r="3722" spans="1:6" x14ac:dyDescent="0.35">
      <c r="A3722">
        <v>138</v>
      </c>
      <c r="B3722" s="1" t="s">
        <v>132</v>
      </c>
      <c r="C3722" s="1" t="s">
        <v>358</v>
      </c>
      <c r="D3722">
        <v>221</v>
      </c>
      <c r="E3722" s="1" t="s">
        <v>455</v>
      </c>
      <c r="F3722" s="1" t="s">
        <v>490</v>
      </c>
    </row>
    <row r="3723" spans="1:6" x14ac:dyDescent="0.35">
      <c r="A3723">
        <v>138</v>
      </c>
      <c r="B3723" s="1" t="s">
        <v>132</v>
      </c>
      <c r="C3723" s="1" t="s">
        <v>358</v>
      </c>
      <c r="D3723">
        <v>222</v>
      </c>
      <c r="E3723" s="1" t="s">
        <v>456</v>
      </c>
      <c r="F3723" s="1" t="s">
        <v>490</v>
      </c>
    </row>
    <row r="3724" spans="1:6" x14ac:dyDescent="0.35">
      <c r="A3724">
        <v>138</v>
      </c>
      <c r="B3724" s="1" t="s">
        <v>132</v>
      </c>
      <c r="C3724" s="1" t="s">
        <v>358</v>
      </c>
      <c r="D3724">
        <v>223</v>
      </c>
      <c r="E3724" s="1" t="s">
        <v>457</v>
      </c>
      <c r="F3724" s="1" t="s">
        <v>483</v>
      </c>
    </row>
    <row r="3725" spans="1:6" x14ac:dyDescent="0.35">
      <c r="A3725">
        <v>138</v>
      </c>
      <c r="B3725" s="1" t="s">
        <v>132</v>
      </c>
      <c r="C3725" s="1" t="s">
        <v>358</v>
      </c>
      <c r="D3725">
        <v>224</v>
      </c>
      <c r="E3725" s="1" t="s">
        <v>458</v>
      </c>
      <c r="F3725" s="1" t="s">
        <v>571</v>
      </c>
    </row>
    <row r="3726" spans="1:6" x14ac:dyDescent="0.35">
      <c r="A3726">
        <v>138</v>
      </c>
      <c r="B3726" s="1" t="s">
        <v>132</v>
      </c>
      <c r="C3726" s="1" t="s">
        <v>358</v>
      </c>
      <c r="D3726">
        <v>226</v>
      </c>
      <c r="E3726" s="1" t="s">
        <v>477</v>
      </c>
      <c r="F3726" s="1" t="s">
        <v>489</v>
      </c>
    </row>
    <row r="3727" spans="1:6" x14ac:dyDescent="0.35">
      <c r="A3727">
        <v>138</v>
      </c>
      <c r="B3727" s="1" t="s">
        <v>132</v>
      </c>
      <c r="C3727" s="1" t="s">
        <v>358</v>
      </c>
      <c r="D3727">
        <v>191</v>
      </c>
      <c r="E3727" s="1" t="s">
        <v>459</v>
      </c>
      <c r="F3727" s="1" t="s">
        <v>490</v>
      </c>
    </row>
    <row r="3728" spans="1:6" x14ac:dyDescent="0.35">
      <c r="A3728">
        <v>138</v>
      </c>
      <c r="B3728" s="1" t="s">
        <v>132</v>
      </c>
      <c r="C3728" s="1" t="s">
        <v>358</v>
      </c>
      <c r="D3728">
        <v>201</v>
      </c>
      <c r="E3728" s="1" t="s">
        <v>460</v>
      </c>
      <c r="F3728" s="1" t="s">
        <v>488</v>
      </c>
    </row>
    <row r="3729" spans="1:6" x14ac:dyDescent="0.35">
      <c r="A3729">
        <v>138</v>
      </c>
      <c r="B3729" s="1" t="s">
        <v>132</v>
      </c>
      <c r="C3729" s="1" t="s">
        <v>358</v>
      </c>
      <c r="D3729">
        <v>201</v>
      </c>
      <c r="E3729" s="1" t="s">
        <v>460</v>
      </c>
      <c r="F3729" s="1" t="s">
        <v>489</v>
      </c>
    </row>
    <row r="3730" spans="1:6" x14ac:dyDescent="0.35">
      <c r="A3730">
        <v>138</v>
      </c>
      <c r="B3730" s="1" t="s">
        <v>132</v>
      </c>
      <c r="C3730" s="1" t="s">
        <v>358</v>
      </c>
      <c r="D3730">
        <v>207</v>
      </c>
      <c r="E3730" s="1" t="s">
        <v>461</v>
      </c>
      <c r="F3730" s="1" t="s">
        <v>489</v>
      </c>
    </row>
    <row r="3731" spans="1:6" x14ac:dyDescent="0.35">
      <c r="A3731">
        <v>138</v>
      </c>
      <c r="B3731" s="1" t="s">
        <v>132</v>
      </c>
      <c r="C3731" s="1" t="s">
        <v>358</v>
      </c>
      <c r="D3731">
        <v>208</v>
      </c>
      <c r="E3731" s="1" t="s">
        <v>480</v>
      </c>
      <c r="F3731" s="1" t="s">
        <v>1154</v>
      </c>
    </row>
    <row r="3732" spans="1:6" x14ac:dyDescent="0.35">
      <c r="A3732">
        <v>138</v>
      </c>
      <c r="B3732" s="1" t="s">
        <v>132</v>
      </c>
      <c r="C3732" s="1" t="s">
        <v>358</v>
      </c>
      <c r="D3732">
        <v>232</v>
      </c>
      <c r="E3732" s="1" t="s">
        <v>462</v>
      </c>
      <c r="F3732" s="1" t="s">
        <v>508</v>
      </c>
    </row>
    <row r="3733" spans="1:6" x14ac:dyDescent="0.35">
      <c r="A3733">
        <v>138</v>
      </c>
      <c r="B3733" s="1" t="s">
        <v>132</v>
      </c>
      <c r="C3733" s="1" t="s">
        <v>358</v>
      </c>
      <c r="D3733">
        <v>233</v>
      </c>
      <c r="E3733" s="1" t="s">
        <v>463</v>
      </c>
      <c r="F3733" s="1" t="s">
        <v>491</v>
      </c>
    </row>
    <row r="3734" spans="1:6" x14ac:dyDescent="0.35">
      <c r="A3734">
        <v>138</v>
      </c>
      <c r="B3734" s="1" t="s">
        <v>132</v>
      </c>
      <c r="C3734" s="1" t="s">
        <v>358</v>
      </c>
      <c r="D3734">
        <v>160</v>
      </c>
      <c r="E3734" s="1" t="s">
        <v>464</v>
      </c>
      <c r="F3734" s="1" t="s">
        <v>492</v>
      </c>
    </row>
    <row r="3735" spans="1:6" x14ac:dyDescent="0.35">
      <c r="A3735">
        <v>138</v>
      </c>
      <c r="B3735" s="1" t="s">
        <v>132</v>
      </c>
      <c r="C3735" s="1" t="s">
        <v>358</v>
      </c>
      <c r="D3735">
        <v>234</v>
      </c>
      <c r="E3735" s="1" t="s">
        <v>465</v>
      </c>
      <c r="F3735" s="1" t="s">
        <v>491</v>
      </c>
    </row>
    <row r="3736" spans="1:6" x14ac:dyDescent="0.35">
      <c r="A3736">
        <v>138</v>
      </c>
      <c r="B3736" s="1" t="s">
        <v>132</v>
      </c>
      <c r="C3736" s="1" t="s">
        <v>358</v>
      </c>
      <c r="D3736">
        <v>235</v>
      </c>
      <c r="E3736" s="1" t="s">
        <v>466</v>
      </c>
      <c r="F3736" s="1" t="s">
        <v>508</v>
      </c>
    </row>
    <row r="3737" spans="1:6" x14ac:dyDescent="0.35">
      <c r="A3737">
        <v>138</v>
      </c>
      <c r="B3737" s="1" t="s">
        <v>132</v>
      </c>
      <c r="C3737" s="1" t="s">
        <v>358</v>
      </c>
      <c r="D3737">
        <v>236</v>
      </c>
      <c r="E3737" s="1" t="s">
        <v>467</v>
      </c>
      <c r="F3737" s="1" t="s">
        <v>1388</v>
      </c>
    </row>
    <row r="3738" spans="1:6" x14ac:dyDescent="0.35">
      <c r="A3738">
        <v>138</v>
      </c>
      <c r="B3738" s="1" t="s">
        <v>132</v>
      </c>
      <c r="C3738" s="1" t="s">
        <v>358</v>
      </c>
      <c r="D3738">
        <v>237</v>
      </c>
      <c r="E3738" s="1" t="s">
        <v>468</v>
      </c>
      <c r="F3738" s="1" t="s">
        <v>1389</v>
      </c>
    </row>
    <row r="3739" spans="1:6" x14ac:dyDescent="0.35">
      <c r="A3739">
        <v>138</v>
      </c>
      <c r="B3739" s="1" t="s">
        <v>132</v>
      </c>
      <c r="C3739" s="1" t="s">
        <v>358</v>
      </c>
      <c r="D3739">
        <v>253</v>
      </c>
      <c r="E3739" s="1" t="s">
        <v>469</v>
      </c>
      <c r="F3739" s="1" t="s">
        <v>491</v>
      </c>
    </row>
    <row r="3740" spans="1:6" x14ac:dyDescent="0.35">
      <c r="A3740">
        <v>138</v>
      </c>
      <c r="B3740" s="1" t="s">
        <v>132</v>
      </c>
      <c r="C3740" s="1" t="s">
        <v>358</v>
      </c>
      <c r="D3740">
        <v>253</v>
      </c>
      <c r="E3740" s="1" t="s">
        <v>469</v>
      </c>
      <c r="F3740" s="1" t="s">
        <v>508</v>
      </c>
    </row>
    <row r="3741" spans="1:6" x14ac:dyDescent="0.35">
      <c r="A3741">
        <v>138</v>
      </c>
      <c r="B3741" s="1" t="s">
        <v>132</v>
      </c>
      <c r="C3741" s="1" t="s">
        <v>358</v>
      </c>
      <c r="D3741">
        <v>254</v>
      </c>
      <c r="E3741" s="1" t="s">
        <v>479</v>
      </c>
      <c r="F3741" s="1" t="s">
        <v>1390</v>
      </c>
    </row>
    <row r="3742" spans="1:6" x14ac:dyDescent="0.35">
      <c r="A3742">
        <v>138</v>
      </c>
      <c r="B3742" s="1" t="s">
        <v>132</v>
      </c>
      <c r="C3742" s="1" t="s">
        <v>358</v>
      </c>
      <c r="D3742">
        <v>238</v>
      </c>
      <c r="E3742" s="1" t="s">
        <v>470</v>
      </c>
      <c r="F3742" s="1" t="s">
        <v>488</v>
      </c>
    </row>
    <row r="3743" spans="1:6" x14ac:dyDescent="0.35">
      <c r="A3743">
        <v>138</v>
      </c>
      <c r="B3743" s="1" t="s">
        <v>132</v>
      </c>
      <c r="C3743" s="1" t="s">
        <v>358</v>
      </c>
      <c r="D3743">
        <v>239</v>
      </c>
      <c r="E3743" s="1" t="s">
        <v>471</v>
      </c>
      <c r="F3743" s="1" t="s">
        <v>1391</v>
      </c>
    </row>
    <row r="3744" spans="1:6" x14ac:dyDescent="0.35">
      <c r="A3744">
        <v>138</v>
      </c>
      <c r="B3744" s="1" t="s">
        <v>132</v>
      </c>
      <c r="C3744" s="1" t="s">
        <v>358</v>
      </c>
      <c r="D3744">
        <v>240</v>
      </c>
      <c r="E3744" s="1" t="s">
        <v>472</v>
      </c>
      <c r="F3744" s="1" t="s">
        <v>491</v>
      </c>
    </row>
    <row r="3745" spans="1:6" x14ac:dyDescent="0.35">
      <c r="A3745">
        <v>138</v>
      </c>
      <c r="B3745" s="1" t="s">
        <v>132</v>
      </c>
      <c r="C3745" s="1" t="s">
        <v>358</v>
      </c>
      <c r="D3745">
        <v>241</v>
      </c>
      <c r="E3745" s="1" t="s">
        <v>473</v>
      </c>
      <c r="F3745" s="1" t="s">
        <v>491</v>
      </c>
    </row>
    <row r="3746" spans="1:6" x14ac:dyDescent="0.35">
      <c r="A3746">
        <v>138</v>
      </c>
      <c r="B3746" s="1" t="s">
        <v>132</v>
      </c>
      <c r="C3746" s="1" t="s">
        <v>358</v>
      </c>
      <c r="D3746">
        <v>243</v>
      </c>
      <c r="E3746" s="1" t="s">
        <v>474</v>
      </c>
      <c r="F3746" s="1" t="s">
        <v>491</v>
      </c>
    </row>
    <row r="3747" spans="1:6" x14ac:dyDescent="0.35">
      <c r="A3747">
        <v>138</v>
      </c>
      <c r="B3747" s="1" t="s">
        <v>132</v>
      </c>
      <c r="C3747" s="1" t="s">
        <v>358</v>
      </c>
      <c r="D3747">
        <v>244</v>
      </c>
      <c r="E3747" s="1" t="s">
        <v>481</v>
      </c>
      <c r="F3747" s="1" t="s">
        <v>1392</v>
      </c>
    </row>
    <row r="3748" spans="1:6" x14ac:dyDescent="0.35">
      <c r="A3748">
        <v>138</v>
      </c>
      <c r="B3748" s="1" t="s">
        <v>132</v>
      </c>
      <c r="C3748" s="1" t="s">
        <v>358</v>
      </c>
      <c r="D3748">
        <v>300</v>
      </c>
      <c r="E3748" s="1" t="s">
        <v>475</v>
      </c>
      <c r="F3748" s="1" t="s">
        <v>1393</v>
      </c>
    </row>
    <row r="3749" spans="1:6" x14ac:dyDescent="0.35">
      <c r="A3749">
        <v>144</v>
      </c>
      <c r="B3749" s="1" t="s">
        <v>126</v>
      </c>
      <c r="C3749" s="1" t="s">
        <v>353</v>
      </c>
      <c r="D3749">
        <v>84</v>
      </c>
      <c r="E3749" s="1" t="s">
        <v>449</v>
      </c>
      <c r="F3749" s="1" t="s">
        <v>590</v>
      </c>
    </row>
    <row r="3750" spans="1:6" x14ac:dyDescent="0.35">
      <c r="A3750">
        <v>137</v>
      </c>
      <c r="B3750" s="1" t="s">
        <v>133</v>
      </c>
      <c r="C3750" s="1" t="s">
        <v>359</v>
      </c>
      <c r="D3750">
        <v>263</v>
      </c>
      <c r="E3750" s="1" t="s">
        <v>448</v>
      </c>
      <c r="F3750" s="1" t="s">
        <v>1394</v>
      </c>
    </row>
    <row r="3751" spans="1:6" x14ac:dyDescent="0.35">
      <c r="A3751">
        <v>137</v>
      </c>
      <c r="B3751" s="1" t="s">
        <v>133</v>
      </c>
      <c r="C3751" s="1" t="s">
        <v>359</v>
      </c>
      <c r="D3751">
        <v>97</v>
      </c>
      <c r="E3751" s="1" t="s">
        <v>450</v>
      </c>
      <c r="F3751" s="1" t="s">
        <v>1395</v>
      </c>
    </row>
    <row r="3752" spans="1:6" x14ac:dyDescent="0.35">
      <c r="A3752">
        <v>137</v>
      </c>
      <c r="B3752" s="1" t="s">
        <v>133</v>
      </c>
      <c r="C3752" s="1" t="s">
        <v>359</v>
      </c>
      <c r="D3752">
        <v>177</v>
      </c>
      <c r="E3752" s="1" t="s">
        <v>451</v>
      </c>
      <c r="F3752" s="1" t="s">
        <v>485</v>
      </c>
    </row>
    <row r="3753" spans="1:6" x14ac:dyDescent="0.35">
      <c r="A3753">
        <v>137</v>
      </c>
      <c r="B3753" s="1" t="s">
        <v>133</v>
      </c>
      <c r="C3753" s="1" t="s">
        <v>359</v>
      </c>
      <c r="D3753">
        <v>213</v>
      </c>
      <c r="E3753" s="1" t="s">
        <v>453</v>
      </c>
      <c r="F3753" s="1" t="s">
        <v>491</v>
      </c>
    </row>
    <row r="3754" spans="1:6" x14ac:dyDescent="0.35">
      <c r="A3754">
        <v>137</v>
      </c>
      <c r="B3754" s="1" t="s">
        <v>133</v>
      </c>
      <c r="C3754" s="1" t="s">
        <v>359</v>
      </c>
      <c r="D3754">
        <v>213</v>
      </c>
      <c r="E3754" s="1" t="s">
        <v>453</v>
      </c>
      <c r="F3754" s="1" t="s">
        <v>490</v>
      </c>
    </row>
    <row r="3755" spans="1:6" x14ac:dyDescent="0.35">
      <c r="A3755">
        <v>137</v>
      </c>
      <c r="B3755" s="1" t="s">
        <v>133</v>
      </c>
      <c r="C3755" s="1" t="s">
        <v>359</v>
      </c>
      <c r="D3755">
        <v>213</v>
      </c>
      <c r="E3755" s="1" t="s">
        <v>453</v>
      </c>
      <c r="F3755" s="1" t="s">
        <v>487</v>
      </c>
    </row>
    <row r="3756" spans="1:6" x14ac:dyDescent="0.35">
      <c r="A3756">
        <v>137</v>
      </c>
      <c r="B3756" s="1" t="s">
        <v>133</v>
      </c>
      <c r="C3756" s="1" t="s">
        <v>359</v>
      </c>
      <c r="D3756">
        <v>219</v>
      </c>
      <c r="E3756" s="1" t="s">
        <v>454</v>
      </c>
      <c r="F3756" s="1" t="s">
        <v>508</v>
      </c>
    </row>
    <row r="3757" spans="1:6" x14ac:dyDescent="0.35">
      <c r="A3757">
        <v>137</v>
      </c>
      <c r="B3757" s="1" t="s">
        <v>133</v>
      </c>
      <c r="C3757" s="1" t="s">
        <v>359</v>
      </c>
      <c r="D3757">
        <v>221</v>
      </c>
      <c r="E3757" s="1" t="s">
        <v>455</v>
      </c>
      <c r="F3757" s="1" t="s">
        <v>508</v>
      </c>
    </row>
    <row r="3758" spans="1:6" x14ac:dyDescent="0.35">
      <c r="A3758">
        <v>137</v>
      </c>
      <c r="B3758" s="1" t="s">
        <v>133</v>
      </c>
      <c r="C3758" s="1" t="s">
        <v>359</v>
      </c>
      <c r="D3758">
        <v>222</v>
      </c>
      <c r="E3758" s="1" t="s">
        <v>456</v>
      </c>
      <c r="F3758" s="1" t="s">
        <v>508</v>
      </c>
    </row>
    <row r="3759" spans="1:6" x14ac:dyDescent="0.35">
      <c r="A3759">
        <v>137</v>
      </c>
      <c r="B3759" s="1" t="s">
        <v>133</v>
      </c>
      <c r="C3759" s="1" t="s">
        <v>359</v>
      </c>
      <c r="D3759">
        <v>223</v>
      </c>
      <c r="E3759" s="1" t="s">
        <v>457</v>
      </c>
      <c r="F3759" s="1" t="s">
        <v>483</v>
      </c>
    </row>
    <row r="3760" spans="1:6" x14ac:dyDescent="0.35">
      <c r="A3760">
        <v>137</v>
      </c>
      <c r="B3760" s="1" t="s">
        <v>133</v>
      </c>
      <c r="C3760" s="1" t="s">
        <v>359</v>
      </c>
      <c r="D3760">
        <v>224</v>
      </c>
      <c r="E3760" s="1" t="s">
        <v>458</v>
      </c>
      <c r="F3760" s="1" t="s">
        <v>489</v>
      </c>
    </row>
    <row r="3761" spans="1:6" x14ac:dyDescent="0.35">
      <c r="A3761">
        <v>137</v>
      </c>
      <c r="B3761" s="1" t="s">
        <v>133</v>
      </c>
      <c r="C3761" s="1" t="s">
        <v>359</v>
      </c>
      <c r="D3761">
        <v>226</v>
      </c>
      <c r="E3761" s="1" t="s">
        <v>477</v>
      </c>
      <c r="F3761" s="1" t="s">
        <v>489</v>
      </c>
    </row>
    <row r="3762" spans="1:6" x14ac:dyDescent="0.35">
      <c r="A3762">
        <v>137</v>
      </c>
      <c r="B3762" s="1" t="s">
        <v>133</v>
      </c>
      <c r="C3762" s="1" t="s">
        <v>359</v>
      </c>
      <c r="D3762">
        <v>191</v>
      </c>
      <c r="E3762" s="1" t="s">
        <v>459</v>
      </c>
      <c r="F3762" s="1" t="s">
        <v>491</v>
      </c>
    </row>
    <row r="3763" spans="1:6" x14ac:dyDescent="0.35">
      <c r="A3763">
        <v>137</v>
      </c>
      <c r="B3763" s="1" t="s">
        <v>133</v>
      </c>
      <c r="C3763" s="1" t="s">
        <v>359</v>
      </c>
      <c r="D3763">
        <v>191</v>
      </c>
      <c r="E3763" s="1" t="s">
        <v>459</v>
      </c>
      <c r="F3763" s="1" t="s">
        <v>488</v>
      </c>
    </row>
    <row r="3764" spans="1:6" x14ac:dyDescent="0.35">
      <c r="A3764">
        <v>137</v>
      </c>
      <c r="B3764" s="1" t="s">
        <v>133</v>
      </c>
      <c r="C3764" s="1" t="s">
        <v>359</v>
      </c>
      <c r="D3764">
        <v>201</v>
      </c>
      <c r="E3764" s="1" t="s">
        <v>460</v>
      </c>
      <c r="F3764" s="1" t="s">
        <v>488</v>
      </c>
    </row>
    <row r="3765" spans="1:6" x14ac:dyDescent="0.35">
      <c r="A3765">
        <v>137</v>
      </c>
      <c r="B3765" s="1" t="s">
        <v>133</v>
      </c>
      <c r="C3765" s="1" t="s">
        <v>359</v>
      </c>
      <c r="D3765">
        <v>201</v>
      </c>
      <c r="E3765" s="1" t="s">
        <v>460</v>
      </c>
      <c r="F3765" s="1" t="s">
        <v>489</v>
      </c>
    </row>
    <row r="3766" spans="1:6" x14ac:dyDescent="0.35">
      <c r="A3766">
        <v>137</v>
      </c>
      <c r="B3766" s="1" t="s">
        <v>133</v>
      </c>
      <c r="C3766" s="1" t="s">
        <v>359</v>
      </c>
      <c r="D3766">
        <v>202</v>
      </c>
      <c r="E3766" s="1" t="s">
        <v>476</v>
      </c>
      <c r="F3766" s="1" t="s">
        <v>1396</v>
      </c>
    </row>
    <row r="3767" spans="1:6" x14ac:dyDescent="0.35">
      <c r="A3767">
        <v>137</v>
      </c>
      <c r="B3767" s="1" t="s">
        <v>133</v>
      </c>
      <c r="C3767" s="1" t="s">
        <v>359</v>
      </c>
      <c r="D3767">
        <v>207</v>
      </c>
      <c r="E3767" s="1" t="s">
        <v>461</v>
      </c>
      <c r="F3767" s="1" t="s">
        <v>508</v>
      </c>
    </row>
    <row r="3768" spans="1:6" x14ac:dyDescent="0.35">
      <c r="A3768">
        <v>137</v>
      </c>
      <c r="B3768" s="1" t="s">
        <v>133</v>
      </c>
      <c r="C3768" s="1" t="s">
        <v>359</v>
      </c>
      <c r="D3768">
        <v>232</v>
      </c>
      <c r="E3768" s="1" t="s">
        <v>462</v>
      </c>
      <c r="F3768" s="1" t="s">
        <v>491</v>
      </c>
    </row>
    <row r="3769" spans="1:6" x14ac:dyDescent="0.35">
      <c r="A3769">
        <v>137</v>
      </c>
      <c r="B3769" s="1" t="s">
        <v>133</v>
      </c>
      <c r="C3769" s="1" t="s">
        <v>359</v>
      </c>
      <c r="D3769">
        <v>233</v>
      </c>
      <c r="E3769" s="1" t="s">
        <v>463</v>
      </c>
      <c r="F3769" s="1" t="s">
        <v>491</v>
      </c>
    </row>
    <row r="3770" spans="1:6" x14ac:dyDescent="0.35">
      <c r="A3770">
        <v>137</v>
      </c>
      <c r="B3770" s="1" t="s">
        <v>133</v>
      </c>
      <c r="C3770" s="1" t="s">
        <v>359</v>
      </c>
      <c r="D3770">
        <v>160</v>
      </c>
      <c r="E3770" s="1" t="s">
        <v>464</v>
      </c>
      <c r="F3770" s="1" t="s">
        <v>492</v>
      </c>
    </row>
    <row r="3771" spans="1:6" x14ac:dyDescent="0.35">
      <c r="A3771">
        <v>137</v>
      </c>
      <c r="B3771" s="1" t="s">
        <v>133</v>
      </c>
      <c r="C3771" s="1" t="s">
        <v>359</v>
      </c>
      <c r="D3771">
        <v>234</v>
      </c>
      <c r="E3771" s="1" t="s">
        <v>465</v>
      </c>
      <c r="F3771" s="1" t="s">
        <v>491</v>
      </c>
    </row>
    <row r="3772" spans="1:6" x14ac:dyDescent="0.35">
      <c r="A3772">
        <v>137</v>
      </c>
      <c r="B3772" s="1" t="s">
        <v>133</v>
      </c>
      <c r="C3772" s="1" t="s">
        <v>359</v>
      </c>
      <c r="D3772">
        <v>235</v>
      </c>
      <c r="E3772" s="1" t="s">
        <v>466</v>
      </c>
      <c r="F3772" s="1" t="s">
        <v>491</v>
      </c>
    </row>
    <row r="3773" spans="1:6" x14ac:dyDescent="0.35">
      <c r="A3773">
        <v>137</v>
      </c>
      <c r="B3773" s="1" t="s">
        <v>133</v>
      </c>
      <c r="C3773" s="1" t="s">
        <v>359</v>
      </c>
      <c r="D3773">
        <v>236</v>
      </c>
      <c r="E3773" s="1" t="s">
        <v>467</v>
      </c>
      <c r="F3773" s="1" t="s">
        <v>1397</v>
      </c>
    </row>
    <row r="3774" spans="1:6" x14ac:dyDescent="0.35">
      <c r="A3774">
        <v>137</v>
      </c>
      <c r="B3774" s="1" t="s">
        <v>133</v>
      </c>
      <c r="C3774" s="1" t="s">
        <v>359</v>
      </c>
      <c r="D3774">
        <v>253</v>
      </c>
      <c r="E3774" s="1" t="s">
        <v>469</v>
      </c>
      <c r="F3774" s="1" t="s">
        <v>491</v>
      </c>
    </row>
    <row r="3775" spans="1:6" x14ac:dyDescent="0.35">
      <c r="A3775">
        <v>137</v>
      </c>
      <c r="B3775" s="1" t="s">
        <v>133</v>
      </c>
      <c r="C3775" s="1" t="s">
        <v>359</v>
      </c>
      <c r="D3775">
        <v>253</v>
      </c>
      <c r="E3775" s="1" t="s">
        <v>469</v>
      </c>
      <c r="F3775" s="1" t="s">
        <v>508</v>
      </c>
    </row>
    <row r="3776" spans="1:6" x14ac:dyDescent="0.35">
      <c r="A3776">
        <v>137</v>
      </c>
      <c r="B3776" s="1" t="s">
        <v>133</v>
      </c>
      <c r="C3776" s="1" t="s">
        <v>359</v>
      </c>
      <c r="D3776">
        <v>254</v>
      </c>
      <c r="E3776" s="1" t="s">
        <v>479</v>
      </c>
      <c r="F3776" s="1" t="s">
        <v>1398</v>
      </c>
    </row>
    <row r="3777" spans="1:6" x14ac:dyDescent="0.35">
      <c r="A3777">
        <v>137</v>
      </c>
      <c r="B3777" s="1" t="s">
        <v>133</v>
      </c>
      <c r="C3777" s="1" t="s">
        <v>359</v>
      </c>
      <c r="D3777">
        <v>238</v>
      </c>
      <c r="E3777" s="1" t="s">
        <v>470</v>
      </c>
      <c r="F3777" s="1" t="s">
        <v>488</v>
      </c>
    </row>
    <row r="3778" spans="1:6" x14ac:dyDescent="0.35">
      <c r="A3778">
        <v>137</v>
      </c>
      <c r="B3778" s="1" t="s">
        <v>133</v>
      </c>
      <c r="C3778" s="1" t="s">
        <v>359</v>
      </c>
      <c r="D3778">
        <v>239</v>
      </c>
      <c r="E3778" s="1" t="s">
        <v>471</v>
      </c>
      <c r="F3778" s="1" t="s">
        <v>1399</v>
      </c>
    </row>
    <row r="3779" spans="1:6" x14ac:dyDescent="0.35">
      <c r="A3779">
        <v>137</v>
      </c>
      <c r="B3779" s="1" t="s">
        <v>133</v>
      </c>
      <c r="C3779" s="1" t="s">
        <v>359</v>
      </c>
      <c r="D3779">
        <v>240</v>
      </c>
      <c r="E3779" s="1" t="s">
        <v>472</v>
      </c>
      <c r="F3779" s="1" t="s">
        <v>491</v>
      </c>
    </row>
    <row r="3780" spans="1:6" x14ac:dyDescent="0.35">
      <c r="A3780">
        <v>137</v>
      </c>
      <c r="B3780" s="1" t="s">
        <v>133</v>
      </c>
      <c r="C3780" s="1" t="s">
        <v>359</v>
      </c>
      <c r="D3780">
        <v>241</v>
      </c>
      <c r="E3780" s="1" t="s">
        <v>473</v>
      </c>
      <c r="F3780" s="1" t="s">
        <v>491</v>
      </c>
    </row>
    <row r="3781" spans="1:6" x14ac:dyDescent="0.35">
      <c r="A3781">
        <v>137</v>
      </c>
      <c r="B3781" s="1" t="s">
        <v>133</v>
      </c>
      <c r="C3781" s="1" t="s">
        <v>359</v>
      </c>
      <c r="D3781">
        <v>243</v>
      </c>
      <c r="E3781" s="1" t="s">
        <v>474</v>
      </c>
      <c r="F3781" s="1" t="s">
        <v>491</v>
      </c>
    </row>
    <row r="3782" spans="1:6" x14ac:dyDescent="0.35">
      <c r="A3782">
        <v>145</v>
      </c>
      <c r="B3782" s="1" t="s">
        <v>125</v>
      </c>
      <c r="C3782" s="1" t="s">
        <v>352</v>
      </c>
      <c r="D3782">
        <v>84</v>
      </c>
      <c r="E3782" s="1" t="s">
        <v>449</v>
      </c>
      <c r="F3782" s="1" t="s">
        <v>1332</v>
      </c>
    </row>
    <row r="3783" spans="1:6" x14ac:dyDescent="0.35">
      <c r="A3783">
        <v>136</v>
      </c>
      <c r="B3783" s="1" t="s">
        <v>134</v>
      </c>
      <c r="C3783" s="1" t="s">
        <v>360</v>
      </c>
      <c r="D3783">
        <v>263</v>
      </c>
      <c r="E3783" s="1" t="s">
        <v>448</v>
      </c>
      <c r="F3783" s="1" t="s">
        <v>1400</v>
      </c>
    </row>
    <row r="3784" spans="1:6" x14ac:dyDescent="0.35">
      <c r="A3784">
        <v>136</v>
      </c>
      <c r="B3784" s="1" t="s">
        <v>134</v>
      </c>
      <c r="C3784" s="1" t="s">
        <v>360</v>
      </c>
      <c r="D3784">
        <v>97</v>
      </c>
      <c r="E3784" s="1" t="s">
        <v>450</v>
      </c>
      <c r="F3784" s="1" t="s">
        <v>1401</v>
      </c>
    </row>
    <row r="3785" spans="1:6" x14ac:dyDescent="0.35">
      <c r="A3785">
        <v>136</v>
      </c>
      <c r="B3785" s="1" t="s">
        <v>134</v>
      </c>
      <c r="C3785" s="1" t="s">
        <v>360</v>
      </c>
      <c r="D3785">
        <v>177</v>
      </c>
      <c r="E3785" s="1" t="s">
        <v>451</v>
      </c>
      <c r="F3785" s="1" t="s">
        <v>526</v>
      </c>
    </row>
    <row r="3786" spans="1:6" x14ac:dyDescent="0.35">
      <c r="A3786">
        <v>136</v>
      </c>
      <c r="B3786" s="1" t="s">
        <v>134</v>
      </c>
      <c r="C3786" s="1" t="s">
        <v>360</v>
      </c>
      <c r="D3786">
        <v>213</v>
      </c>
      <c r="E3786" s="1" t="s">
        <v>453</v>
      </c>
      <c r="F3786" s="1" t="s">
        <v>491</v>
      </c>
    </row>
    <row r="3787" spans="1:6" x14ac:dyDescent="0.35">
      <c r="A3787">
        <v>136</v>
      </c>
      <c r="B3787" s="1" t="s">
        <v>134</v>
      </c>
      <c r="C3787" s="1" t="s">
        <v>360</v>
      </c>
      <c r="D3787">
        <v>220</v>
      </c>
      <c r="E3787" s="1" t="s">
        <v>476</v>
      </c>
      <c r="F3787" s="1" t="s">
        <v>1402</v>
      </c>
    </row>
    <row r="3788" spans="1:6" x14ac:dyDescent="0.35">
      <c r="A3788">
        <v>136</v>
      </c>
      <c r="B3788" s="1" t="s">
        <v>134</v>
      </c>
      <c r="C3788" s="1" t="s">
        <v>360</v>
      </c>
      <c r="D3788">
        <v>221</v>
      </c>
      <c r="E3788" s="1" t="s">
        <v>455</v>
      </c>
      <c r="F3788" s="1" t="s">
        <v>508</v>
      </c>
    </row>
    <row r="3789" spans="1:6" x14ac:dyDescent="0.35">
      <c r="A3789">
        <v>136</v>
      </c>
      <c r="B3789" s="1" t="s">
        <v>134</v>
      </c>
      <c r="C3789" s="1" t="s">
        <v>360</v>
      </c>
      <c r="D3789">
        <v>222</v>
      </c>
      <c r="E3789" s="1" t="s">
        <v>456</v>
      </c>
      <c r="F3789" s="1" t="s">
        <v>508</v>
      </c>
    </row>
    <row r="3790" spans="1:6" x14ac:dyDescent="0.35">
      <c r="A3790">
        <v>136</v>
      </c>
      <c r="B3790" s="1" t="s">
        <v>134</v>
      </c>
      <c r="C3790" s="1" t="s">
        <v>360</v>
      </c>
      <c r="D3790">
        <v>223</v>
      </c>
      <c r="E3790" s="1" t="s">
        <v>457</v>
      </c>
      <c r="F3790" s="1" t="s">
        <v>483</v>
      </c>
    </row>
    <row r="3791" spans="1:6" x14ac:dyDescent="0.35">
      <c r="A3791">
        <v>136</v>
      </c>
      <c r="B3791" s="1" t="s">
        <v>134</v>
      </c>
      <c r="C3791" s="1" t="s">
        <v>360</v>
      </c>
      <c r="D3791">
        <v>224</v>
      </c>
      <c r="E3791" s="1" t="s">
        <v>458</v>
      </c>
      <c r="F3791" s="1" t="s">
        <v>571</v>
      </c>
    </row>
    <row r="3792" spans="1:6" x14ac:dyDescent="0.35">
      <c r="A3792">
        <v>136</v>
      </c>
      <c r="B3792" s="1" t="s">
        <v>134</v>
      </c>
      <c r="C3792" s="1" t="s">
        <v>360</v>
      </c>
      <c r="D3792">
        <v>226</v>
      </c>
      <c r="E3792" s="1" t="s">
        <v>477</v>
      </c>
      <c r="F3792" s="1" t="s">
        <v>489</v>
      </c>
    </row>
    <row r="3793" spans="1:6" x14ac:dyDescent="0.35">
      <c r="A3793">
        <v>136</v>
      </c>
      <c r="B3793" s="1" t="s">
        <v>134</v>
      </c>
      <c r="C3793" s="1" t="s">
        <v>360</v>
      </c>
      <c r="D3793">
        <v>191</v>
      </c>
      <c r="E3793" s="1" t="s">
        <v>459</v>
      </c>
      <c r="F3793" s="1" t="s">
        <v>491</v>
      </c>
    </row>
    <row r="3794" spans="1:6" x14ac:dyDescent="0.35">
      <c r="A3794">
        <v>136</v>
      </c>
      <c r="B3794" s="1" t="s">
        <v>134</v>
      </c>
      <c r="C3794" s="1" t="s">
        <v>360</v>
      </c>
      <c r="D3794">
        <v>191</v>
      </c>
      <c r="E3794" s="1" t="s">
        <v>459</v>
      </c>
      <c r="F3794" s="1" t="s">
        <v>508</v>
      </c>
    </row>
    <row r="3795" spans="1:6" x14ac:dyDescent="0.35">
      <c r="A3795">
        <v>136</v>
      </c>
      <c r="B3795" s="1" t="s">
        <v>134</v>
      </c>
      <c r="C3795" s="1" t="s">
        <v>360</v>
      </c>
      <c r="D3795">
        <v>201</v>
      </c>
      <c r="E3795" s="1" t="s">
        <v>460</v>
      </c>
      <c r="F3795" s="1" t="s">
        <v>488</v>
      </c>
    </row>
    <row r="3796" spans="1:6" x14ac:dyDescent="0.35">
      <c r="A3796">
        <v>136</v>
      </c>
      <c r="B3796" s="1" t="s">
        <v>134</v>
      </c>
      <c r="C3796" s="1" t="s">
        <v>360</v>
      </c>
      <c r="D3796">
        <v>201</v>
      </c>
      <c r="E3796" s="1" t="s">
        <v>460</v>
      </c>
      <c r="F3796" s="1" t="s">
        <v>489</v>
      </c>
    </row>
    <row r="3797" spans="1:6" x14ac:dyDescent="0.35">
      <c r="A3797">
        <v>136</v>
      </c>
      <c r="B3797" s="1" t="s">
        <v>134</v>
      </c>
      <c r="C3797" s="1" t="s">
        <v>360</v>
      </c>
      <c r="D3797">
        <v>207</v>
      </c>
      <c r="E3797" s="1" t="s">
        <v>461</v>
      </c>
      <c r="F3797" s="1" t="s">
        <v>488</v>
      </c>
    </row>
    <row r="3798" spans="1:6" x14ac:dyDescent="0.35">
      <c r="A3798">
        <v>136</v>
      </c>
      <c r="B3798" s="1" t="s">
        <v>134</v>
      </c>
      <c r="C3798" s="1" t="s">
        <v>360</v>
      </c>
      <c r="D3798">
        <v>232</v>
      </c>
      <c r="E3798" s="1" t="s">
        <v>462</v>
      </c>
      <c r="F3798" s="1" t="s">
        <v>491</v>
      </c>
    </row>
    <row r="3799" spans="1:6" x14ac:dyDescent="0.35">
      <c r="A3799">
        <v>136</v>
      </c>
      <c r="B3799" s="1" t="s">
        <v>134</v>
      </c>
      <c r="C3799" s="1" t="s">
        <v>360</v>
      </c>
      <c r="D3799">
        <v>233</v>
      </c>
      <c r="E3799" s="1" t="s">
        <v>463</v>
      </c>
      <c r="F3799" s="1" t="s">
        <v>491</v>
      </c>
    </row>
    <row r="3800" spans="1:6" x14ac:dyDescent="0.35">
      <c r="A3800">
        <v>136</v>
      </c>
      <c r="B3800" s="1" t="s">
        <v>134</v>
      </c>
      <c r="C3800" s="1" t="s">
        <v>360</v>
      </c>
      <c r="D3800">
        <v>160</v>
      </c>
      <c r="E3800" s="1" t="s">
        <v>464</v>
      </c>
      <c r="F3800" s="1" t="s">
        <v>1403</v>
      </c>
    </row>
    <row r="3801" spans="1:6" x14ac:dyDescent="0.35">
      <c r="A3801">
        <v>136</v>
      </c>
      <c r="B3801" s="1" t="s">
        <v>134</v>
      </c>
      <c r="C3801" s="1" t="s">
        <v>360</v>
      </c>
      <c r="D3801">
        <v>234</v>
      </c>
      <c r="E3801" s="1" t="s">
        <v>465</v>
      </c>
      <c r="F3801" s="1" t="s">
        <v>491</v>
      </c>
    </row>
    <row r="3802" spans="1:6" x14ac:dyDescent="0.35">
      <c r="A3802">
        <v>136</v>
      </c>
      <c r="B3802" s="1" t="s">
        <v>134</v>
      </c>
      <c r="C3802" s="1" t="s">
        <v>360</v>
      </c>
      <c r="D3802">
        <v>235</v>
      </c>
      <c r="E3802" s="1" t="s">
        <v>466</v>
      </c>
      <c r="F3802" s="1" t="s">
        <v>508</v>
      </c>
    </row>
    <row r="3803" spans="1:6" x14ac:dyDescent="0.35">
      <c r="A3803">
        <v>136</v>
      </c>
      <c r="B3803" s="1" t="s">
        <v>134</v>
      </c>
      <c r="C3803" s="1" t="s">
        <v>360</v>
      </c>
      <c r="D3803">
        <v>236</v>
      </c>
      <c r="E3803" s="1" t="s">
        <v>467</v>
      </c>
      <c r="F3803" s="1" t="s">
        <v>1404</v>
      </c>
    </row>
    <row r="3804" spans="1:6" x14ac:dyDescent="0.35">
      <c r="A3804">
        <v>136</v>
      </c>
      <c r="B3804" s="1" t="s">
        <v>134</v>
      </c>
      <c r="C3804" s="1" t="s">
        <v>360</v>
      </c>
      <c r="D3804">
        <v>237</v>
      </c>
      <c r="E3804" s="1" t="s">
        <v>468</v>
      </c>
      <c r="F3804" s="1" t="s">
        <v>1405</v>
      </c>
    </row>
    <row r="3805" spans="1:6" x14ac:dyDescent="0.35">
      <c r="A3805">
        <v>136</v>
      </c>
      <c r="B3805" s="1" t="s">
        <v>134</v>
      </c>
      <c r="C3805" s="1" t="s">
        <v>360</v>
      </c>
      <c r="D3805">
        <v>253</v>
      </c>
      <c r="E3805" s="1" t="s">
        <v>469</v>
      </c>
      <c r="F3805" s="1" t="s">
        <v>491</v>
      </c>
    </row>
    <row r="3806" spans="1:6" x14ac:dyDescent="0.35">
      <c r="A3806">
        <v>136</v>
      </c>
      <c r="B3806" s="1" t="s">
        <v>134</v>
      </c>
      <c r="C3806" s="1" t="s">
        <v>360</v>
      </c>
      <c r="D3806">
        <v>254</v>
      </c>
      <c r="E3806" s="1" t="s">
        <v>479</v>
      </c>
      <c r="F3806" s="1" t="s">
        <v>1406</v>
      </c>
    </row>
    <row r="3807" spans="1:6" x14ac:dyDescent="0.35">
      <c r="A3807">
        <v>136</v>
      </c>
      <c r="B3807" s="1" t="s">
        <v>134</v>
      </c>
      <c r="C3807" s="1" t="s">
        <v>360</v>
      </c>
      <c r="D3807">
        <v>238</v>
      </c>
      <c r="E3807" s="1" t="s">
        <v>470</v>
      </c>
      <c r="F3807" s="1" t="s">
        <v>488</v>
      </c>
    </row>
    <row r="3808" spans="1:6" x14ac:dyDescent="0.35">
      <c r="A3808">
        <v>136</v>
      </c>
      <c r="B3808" s="1" t="s">
        <v>134</v>
      </c>
      <c r="C3808" s="1" t="s">
        <v>360</v>
      </c>
      <c r="D3808">
        <v>239</v>
      </c>
      <c r="E3808" s="1" t="s">
        <v>471</v>
      </c>
      <c r="F3808" s="1" t="s">
        <v>1407</v>
      </c>
    </row>
    <row r="3809" spans="1:6" x14ac:dyDescent="0.35">
      <c r="A3809">
        <v>136</v>
      </c>
      <c r="B3809" s="1" t="s">
        <v>134</v>
      </c>
      <c r="C3809" s="1" t="s">
        <v>360</v>
      </c>
      <c r="D3809">
        <v>240</v>
      </c>
      <c r="E3809" s="1" t="s">
        <v>472</v>
      </c>
      <c r="F3809" s="1" t="s">
        <v>491</v>
      </c>
    </row>
    <row r="3810" spans="1:6" x14ac:dyDescent="0.35">
      <c r="A3810">
        <v>136</v>
      </c>
      <c r="B3810" s="1" t="s">
        <v>134</v>
      </c>
      <c r="C3810" s="1" t="s">
        <v>360</v>
      </c>
      <c r="D3810">
        <v>241</v>
      </c>
      <c r="E3810" s="1" t="s">
        <v>473</v>
      </c>
      <c r="F3810" s="1" t="s">
        <v>491</v>
      </c>
    </row>
    <row r="3811" spans="1:6" x14ac:dyDescent="0.35">
      <c r="A3811">
        <v>136</v>
      </c>
      <c r="B3811" s="1" t="s">
        <v>134</v>
      </c>
      <c r="C3811" s="1" t="s">
        <v>360</v>
      </c>
      <c r="D3811">
        <v>243</v>
      </c>
      <c r="E3811" s="1" t="s">
        <v>474</v>
      </c>
      <c r="F3811" s="1" t="s">
        <v>491</v>
      </c>
    </row>
    <row r="3812" spans="1:6" x14ac:dyDescent="0.35">
      <c r="A3812">
        <v>136</v>
      </c>
      <c r="B3812" s="1" t="s">
        <v>134</v>
      </c>
      <c r="C3812" s="1" t="s">
        <v>360</v>
      </c>
      <c r="D3812">
        <v>244</v>
      </c>
      <c r="E3812" s="1" t="s">
        <v>481</v>
      </c>
      <c r="F3812" s="1" t="s">
        <v>1408</v>
      </c>
    </row>
    <row r="3813" spans="1:6" x14ac:dyDescent="0.35">
      <c r="A3813">
        <v>136</v>
      </c>
      <c r="B3813" s="1" t="s">
        <v>134</v>
      </c>
      <c r="C3813" s="1" t="s">
        <v>360</v>
      </c>
      <c r="D3813">
        <v>300</v>
      </c>
      <c r="E3813" s="1" t="s">
        <v>475</v>
      </c>
      <c r="F3813" s="1" t="s">
        <v>1409</v>
      </c>
    </row>
    <row r="3814" spans="1:6" x14ac:dyDescent="0.35">
      <c r="A3814">
        <v>146</v>
      </c>
      <c r="B3814" s="1" t="s">
        <v>124</v>
      </c>
      <c r="C3814" s="1" t="s">
        <v>351</v>
      </c>
      <c r="D3814">
        <v>84</v>
      </c>
      <c r="E3814" s="1" t="s">
        <v>449</v>
      </c>
      <c r="F3814" s="1" t="s">
        <v>498</v>
      </c>
    </row>
    <row r="3815" spans="1:6" x14ac:dyDescent="0.35">
      <c r="A3815">
        <v>147</v>
      </c>
      <c r="B3815" s="1" t="s">
        <v>123</v>
      </c>
      <c r="C3815" s="1" t="s">
        <v>350</v>
      </c>
      <c r="D3815">
        <v>84</v>
      </c>
      <c r="E3815" s="1" t="s">
        <v>449</v>
      </c>
      <c r="F3815" s="1" t="s">
        <v>483</v>
      </c>
    </row>
    <row r="3816" spans="1:6" x14ac:dyDescent="0.35">
      <c r="A3816">
        <v>135</v>
      </c>
      <c r="B3816" s="1" t="s">
        <v>135</v>
      </c>
      <c r="C3816" s="1" t="s">
        <v>263</v>
      </c>
      <c r="D3816">
        <v>263</v>
      </c>
      <c r="E3816" s="1" t="s">
        <v>448</v>
      </c>
      <c r="F3816" s="1" t="s">
        <v>1410</v>
      </c>
    </row>
    <row r="3817" spans="1:6" x14ac:dyDescent="0.35">
      <c r="A3817">
        <v>135</v>
      </c>
      <c r="B3817" s="1" t="s">
        <v>135</v>
      </c>
      <c r="C3817" s="1" t="s">
        <v>263</v>
      </c>
      <c r="D3817">
        <v>97</v>
      </c>
      <c r="E3817" s="1" t="s">
        <v>450</v>
      </c>
      <c r="F3817" s="1" t="s">
        <v>1411</v>
      </c>
    </row>
    <row r="3818" spans="1:6" x14ac:dyDescent="0.35">
      <c r="A3818">
        <v>135</v>
      </c>
      <c r="B3818" s="1" t="s">
        <v>135</v>
      </c>
      <c r="C3818" s="1" t="s">
        <v>263</v>
      </c>
      <c r="D3818">
        <v>177</v>
      </c>
      <c r="E3818" s="1" t="s">
        <v>451</v>
      </c>
      <c r="F3818" s="1" t="s">
        <v>485</v>
      </c>
    </row>
    <row r="3819" spans="1:6" x14ac:dyDescent="0.35">
      <c r="A3819">
        <v>135</v>
      </c>
      <c r="B3819" s="1" t="s">
        <v>135</v>
      </c>
      <c r="C3819" s="1" t="s">
        <v>263</v>
      </c>
      <c r="D3819">
        <v>178</v>
      </c>
      <c r="E3819" s="1" t="s">
        <v>452</v>
      </c>
      <c r="F3819" s="1" t="s">
        <v>677</v>
      </c>
    </row>
    <row r="3820" spans="1:6" x14ac:dyDescent="0.35">
      <c r="A3820">
        <v>135</v>
      </c>
      <c r="B3820" s="1" t="s">
        <v>135</v>
      </c>
      <c r="C3820" s="1" t="s">
        <v>263</v>
      </c>
      <c r="D3820">
        <v>213</v>
      </c>
      <c r="E3820" s="1" t="s">
        <v>453</v>
      </c>
      <c r="F3820" s="1" t="s">
        <v>488</v>
      </c>
    </row>
    <row r="3821" spans="1:6" x14ac:dyDescent="0.35">
      <c r="A3821">
        <v>135</v>
      </c>
      <c r="B3821" s="1" t="s">
        <v>135</v>
      </c>
      <c r="C3821" s="1" t="s">
        <v>263</v>
      </c>
      <c r="D3821">
        <v>219</v>
      </c>
      <c r="E3821" s="1" t="s">
        <v>454</v>
      </c>
      <c r="F3821" s="1" t="s">
        <v>491</v>
      </c>
    </row>
    <row r="3822" spans="1:6" x14ac:dyDescent="0.35">
      <c r="A3822">
        <v>135</v>
      </c>
      <c r="B3822" s="1" t="s">
        <v>135</v>
      </c>
      <c r="C3822" s="1" t="s">
        <v>263</v>
      </c>
      <c r="D3822">
        <v>221</v>
      </c>
      <c r="E3822" s="1" t="s">
        <v>455</v>
      </c>
      <c r="F3822" s="1" t="s">
        <v>488</v>
      </c>
    </row>
    <row r="3823" spans="1:6" x14ac:dyDescent="0.35">
      <c r="A3823">
        <v>135</v>
      </c>
      <c r="B3823" s="1" t="s">
        <v>135</v>
      </c>
      <c r="C3823" s="1" t="s">
        <v>263</v>
      </c>
      <c r="D3823">
        <v>222</v>
      </c>
      <c r="E3823" s="1" t="s">
        <v>456</v>
      </c>
      <c r="F3823" s="1" t="s">
        <v>489</v>
      </c>
    </row>
    <row r="3824" spans="1:6" x14ac:dyDescent="0.35">
      <c r="A3824">
        <v>135</v>
      </c>
      <c r="B3824" s="1" t="s">
        <v>135</v>
      </c>
      <c r="C3824" s="1" t="s">
        <v>263</v>
      </c>
      <c r="D3824">
        <v>224</v>
      </c>
      <c r="E3824" s="1" t="s">
        <v>458</v>
      </c>
      <c r="F3824" s="1" t="s">
        <v>488</v>
      </c>
    </row>
    <row r="3825" spans="1:6" x14ac:dyDescent="0.35">
      <c r="A3825">
        <v>135</v>
      </c>
      <c r="B3825" s="1" t="s">
        <v>135</v>
      </c>
      <c r="C3825" s="1" t="s">
        <v>263</v>
      </c>
      <c r="D3825">
        <v>226</v>
      </c>
      <c r="E3825" s="1" t="s">
        <v>477</v>
      </c>
      <c r="F3825" s="1" t="s">
        <v>489</v>
      </c>
    </row>
    <row r="3826" spans="1:6" x14ac:dyDescent="0.35">
      <c r="A3826">
        <v>135</v>
      </c>
      <c r="B3826" s="1" t="s">
        <v>135</v>
      </c>
      <c r="C3826" s="1" t="s">
        <v>263</v>
      </c>
      <c r="D3826">
        <v>191</v>
      </c>
      <c r="E3826" s="1" t="s">
        <v>459</v>
      </c>
      <c r="F3826" s="1" t="s">
        <v>489</v>
      </c>
    </row>
    <row r="3827" spans="1:6" x14ac:dyDescent="0.35">
      <c r="A3827">
        <v>135</v>
      </c>
      <c r="B3827" s="1" t="s">
        <v>135</v>
      </c>
      <c r="C3827" s="1" t="s">
        <v>263</v>
      </c>
      <c r="D3827">
        <v>191</v>
      </c>
      <c r="E3827" s="1" t="s">
        <v>459</v>
      </c>
      <c r="F3827" s="1" t="s">
        <v>490</v>
      </c>
    </row>
    <row r="3828" spans="1:6" x14ac:dyDescent="0.35">
      <c r="A3828">
        <v>135</v>
      </c>
      <c r="B3828" s="1" t="s">
        <v>135</v>
      </c>
      <c r="C3828" s="1" t="s">
        <v>263</v>
      </c>
      <c r="D3828">
        <v>201</v>
      </c>
      <c r="E3828" s="1" t="s">
        <v>460</v>
      </c>
      <c r="F3828" s="1" t="s">
        <v>488</v>
      </c>
    </row>
    <row r="3829" spans="1:6" x14ac:dyDescent="0.35">
      <c r="A3829">
        <v>135</v>
      </c>
      <c r="B3829" s="1" t="s">
        <v>135</v>
      </c>
      <c r="C3829" s="1" t="s">
        <v>263</v>
      </c>
      <c r="D3829">
        <v>201</v>
      </c>
      <c r="E3829" s="1" t="s">
        <v>460</v>
      </c>
      <c r="F3829" s="1" t="s">
        <v>489</v>
      </c>
    </row>
    <row r="3830" spans="1:6" x14ac:dyDescent="0.35">
      <c r="A3830">
        <v>135</v>
      </c>
      <c r="B3830" s="1" t="s">
        <v>135</v>
      </c>
      <c r="C3830" s="1" t="s">
        <v>263</v>
      </c>
      <c r="D3830">
        <v>207</v>
      </c>
      <c r="E3830" s="1" t="s">
        <v>461</v>
      </c>
      <c r="F3830" s="1" t="s">
        <v>488</v>
      </c>
    </row>
    <row r="3831" spans="1:6" x14ac:dyDescent="0.35">
      <c r="A3831">
        <v>135</v>
      </c>
      <c r="B3831" s="1" t="s">
        <v>135</v>
      </c>
      <c r="C3831" s="1" t="s">
        <v>263</v>
      </c>
      <c r="D3831">
        <v>232</v>
      </c>
      <c r="E3831" s="1" t="s">
        <v>462</v>
      </c>
      <c r="F3831" s="1" t="s">
        <v>508</v>
      </c>
    </row>
    <row r="3832" spans="1:6" x14ac:dyDescent="0.35">
      <c r="A3832">
        <v>135</v>
      </c>
      <c r="B3832" s="1" t="s">
        <v>135</v>
      </c>
      <c r="C3832" s="1" t="s">
        <v>263</v>
      </c>
      <c r="D3832">
        <v>233</v>
      </c>
      <c r="E3832" s="1" t="s">
        <v>463</v>
      </c>
      <c r="F3832" s="1" t="s">
        <v>508</v>
      </c>
    </row>
    <row r="3833" spans="1:6" x14ac:dyDescent="0.35">
      <c r="A3833">
        <v>135</v>
      </c>
      <c r="B3833" s="1" t="s">
        <v>135</v>
      </c>
      <c r="C3833" s="1" t="s">
        <v>263</v>
      </c>
      <c r="D3833">
        <v>160</v>
      </c>
      <c r="E3833" s="1" t="s">
        <v>464</v>
      </c>
      <c r="F3833" s="1" t="s">
        <v>1412</v>
      </c>
    </row>
    <row r="3834" spans="1:6" x14ac:dyDescent="0.35">
      <c r="A3834">
        <v>135</v>
      </c>
      <c r="B3834" s="1" t="s">
        <v>135</v>
      </c>
      <c r="C3834" s="1" t="s">
        <v>263</v>
      </c>
      <c r="D3834">
        <v>234</v>
      </c>
      <c r="E3834" s="1" t="s">
        <v>465</v>
      </c>
      <c r="F3834" s="1" t="s">
        <v>508</v>
      </c>
    </row>
    <row r="3835" spans="1:6" x14ac:dyDescent="0.35">
      <c r="A3835">
        <v>135</v>
      </c>
      <c r="B3835" s="1" t="s">
        <v>135</v>
      </c>
      <c r="C3835" s="1" t="s">
        <v>263</v>
      </c>
      <c r="D3835">
        <v>235</v>
      </c>
      <c r="E3835" s="1" t="s">
        <v>466</v>
      </c>
      <c r="F3835" s="1" t="s">
        <v>508</v>
      </c>
    </row>
    <row r="3836" spans="1:6" x14ac:dyDescent="0.35">
      <c r="A3836">
        <v>135</v>
      </c>
      <c r="B3836" s="1" t="s">
        <v>135</v>
      </c>
      <c r="C3836" s="1" t="s">
        <v>263</v>
      </c>
      <c r="D3836">
        <v>236</v>
      </c>
      <c r="E3836" s="1" t="s">
        <v>467</v>
      </c>
      <c r="F3836" s="1" t="s">
        <v>1413</v>
      </c>
    </row>
    <row r="3837" spans="1:6" x14ac:dyDescent="0.35">
      <c r="A3837">
        <v>135</v>
      </c>
      <c r="B3837" s="1" t="s">
        <v>135</v>
      </c>
      <c r="C3837" s="1" t="s">
        <v>263</v>
      </c>
      <c r="D3837">
        <v>237</v>
      </c>
      <c r="E3837" s="1" t="s">
        <v>468</v>
      </c>
      <c r="F3837" s="1" t="s">
        <v>1414</v>
      </c>
    </row>
    <row r="3838" spans="1:6" x14ac:dyDescent="0.35">
      <c r="A3838">
        <v>135</v>
      </c>
      <c r="B3838" s="1" t="s">
        <v>135</v>
      </c>
      <c r="C3838" s="1" t="s">
        <v>263</v>
      </c>
      <c r="D3838">
        <v>253</v>
      </c>
      <c r="E3838" s="1" t="s">
        <v>469</v>
      </c>
      <c r="F3838" s="1" t="s">
        <v>491</v>
      </c>
    </row>
    <row r="3839" spans="1:6" x14ac:dyDescent="0.35">
      <c r="A3839">
        <v>135</v>
      </c>
      <c r="B3839" s="1" t="s">
        <v>135</v>
      </c>
      <c r="C3839" s="1" t="s">
        <v>263</v>
      </c>
      <c r="D3839">
        <v>238</v>
      </c>
      <c r="E3839" s="1" t="s">
        <v>470</v>
      </c>
      <c r="F3839" s="1" t="s">
        <v>488</v>
      </c>
    </row>
    <row r="3840" spans="1:6" x14ac:dyDescent="0.35">
      <c r="A3840">
        <v>135</v>
      </c>
      <c r="B3840" s="1" t="s">
        <v>135</v>
      </c>
      <c r="C3840" s="1" t="s">
        <v>263</v>
      </c>
      <c r="D3840">
        <v>239</v>
      </c>
      <c r="E3840" s="1" t="s">
        <v>471</v>
      </c>
      <c r="F3840" s="1" t="s">
        <v>1415</v>
      </c>
    </row>
    <row r="3841" spans="1:6" x14ac:dyDescent="0.35">
      <c r="A3841">
        <v>135</v>
      </c>
      <c r="B3841" s="1" t="s">
        <v>135</v>
      </c>
      <c r="C3841" s="1" t="s">
        <v>263</v>
      </c>
      <c r="D3841">
        <v>240</v>
      </c>
      <c r="E3841" s="1" t="s">
        <v>472</v>
      </c>
      <c r="F3841" s="1" t="s">
        <v>491</v>
      </c>
    </row>
    <row r="3842" spans="1:6" x14ac:dyDescent="0.35">
      <c r="A3842">
        <v>135</v>
      </c>
      <c r="B3842" s="1" t="s">
        <v>135</v>
      </c>
      <c r="C3842" s="1" t="s">
        <v>263</v>
      </c>
      <c r="D3842">
        <v>241</v>
      </c>
      <c r="E3842" s="1" t="s">
        <v>473</v>
      </c>
      <c r="F3842" s="1" t="s">
        <v>508</v>
      </c>
    </row>
    <row r="3843" spans="1:6" x14ac:dyDescent="0.35">
      <c r="A3843">
        <v>135</v>
      </c>
      <c r="B3843" s="1" t="s">
        <v>135</v>
      </c>
      <c r="C3843" s="1" t="s">
        <v>263</v>
      </c>
      <c r="D3843">
        <v>243</v>
      </c>
      <c r="E3843" s="1" t="s">
        <v>474</v>
      </c>
      <c r="F3843" s="1" t="s">
        <v>508</v>
      </c>
    </row>
    <row r="3844" spans="1:6" x14ac:dyDescent="0.35">
      <c r="A3844">
        <v>135</v>
      </c>
      <c r="B3844" s="1" t="s">
        <v>135</v>
      </c>
      <c r="C3844" s="1" t="s">
        <v>263</v>
      </c>
      <c r="D3844">
        <v>300</v>
      </c>
      <c r="E3844" s="1" t="s">
        <v>475</v>
      </c>
      <c r="F3844" s="1" t="s">
        <v>1416</v>
      </c>
    </row>
    <row r="3845" spans="1:6" x14ac:dyDescent="0.35">
      <c r="A3845">
        <v>134</v>
      </c>
      <c r="B3845" s="1" t="s">
        <v>136</v>
      </c>
      <c r="C3845" s="1" t="s">
        <v>361</v>
      </c>
      <c r="D3845">
        <v>263</v>
      </c>
      <c r="E3845" s="1" t="s">
        <v>448</v>
      </c>
      <c r="F3845" s="1" t="s">
        <v>1417</v>
      </c>
    </row>
    <row r="3846" spans="1:6" x14ac:dyDescent="0.35">
      <c r="A3846">
        <v>134</v>
      </c>
      <c r="B3846" s="1" t="s">
        <v>136</v>
      </c>
      <c r="C3846" s="1" t="s">
        <v>361</v>
      </c>
      <c r="D3846">
        <v>97</v>
      </c>
      <c r="E3846" s="1" t="s">
        <v>450</v>
      </c>
      <c r="F3846" s="1" t="s">
        <v>1418</v>
      </c>
    </row>
    <row r="3847" spans="1:6" x14ac:dyDescent="0.35">
      <c r="A3847">
        <v>134</v>
      </c>
      <c r="B3847" s="1" t="s">
        <v>136</v>
      </c>
      <c r="C3847" s="1" t="s">
        <v>361</v>
      </c>
      <c r="D3847">
        <v>177</v>
      </c>
      <c r="E3847" s="1" t="s">
        <v>451</v>
      </c>
      <c r="F3847" s="1" t="s">
        <v>526</v>
      </c>
    </row>
    <row r="3848" spans="1:6" x14ac:dyDescent="0.35">
      <c r="A3848">
        <v>134</v>
      </c>
      <c r="B3848" s="1" t="s">
        <v>136</v>
      </c>
      <c r="C3848" s="1" t="s">
        <v>361</v>
      </c>
      <c r="D3848">
        <v>213</v>
      </c>
      <c r="E3848" s="1" t="s">
        <v>453</v>
      </c>
      <c r="F3848" s="1" t="s">
        <v>490</v>
      </c>
    </row>
    <row r="3849" spans="1:6" x14ac:dyDescent="0.35">
      <c r="A3849">
        <v>134</v>
      </c>
      <c r="B3849" s="1" t="s">
        <v>136</v>
      </c>
      <c r="C3849" s="1" t="s">
        <v>361</v>
      </c>
      <c r="D3849">
        <v>219</v>
      </c>
      <c r="E3849" s="1" t="s">
        <v>454</v>
      </c>
      <c r="F3849" s="1" t="s">
        <v>491</v>
      </c>
    </row>
    <row r="3850" spans="1:6" x14ac:dyDescent="0.35">
      <c r="A3850">
        <v>134</v>
      </c>
      <c r="B3850" s="1" t="s">
        <v>136</v>
      </c>
      <c r="C3850" s="1" t="s">
        <v>361</v>
      </c>
      <c r="D3850">
        <v>221</v>
      </c>
      <c r="E3850" s="1" t="s">
        <v>455</v>
      </c>
      <c r="F3850" s="1" t="s">
        <v>489</v>
      </c>
    </row>
    <row r="3851" spans="1:6" x14ac:dyDescent="0.35">
      <c r="A3851">
        <v>134</v>
      </c>
      <c r="B3851" s="1" t="s">
        <v>136</v>
      </c>
      <c r="C3851" s="1" t="s">
        <v>361</v>
      </c>
      <c r="D3851">
        <v>222</v>
      </c>
      <c r="E3851" s="1" t="s">
        <v>456</v>
      </c>
      <c r="F3851" s="1" t="s">
        <v>490</v>
      </c>
    </row>
    <row r="3852" spans="1:6" x14ac:dyDescent="0.35">
      <c r="A3852">
        <v>134</v>
      </c>
      <c r="B3852" s="1" t="s">
        <v>136</v>
      </c>
      <c r="C3852" s="1" t="s">
        <v>361</v>
      </c>
      <c r="D3852">
        <v>223</v>
      </c>
      <c r="E3852" s="1" t="s">
        <v>457</v>
      </c>
      <c r="F3852" s="1" t="s">
        <v>709</v>
      </c>
    </row>
    <row r="3853" spans="1:6" x14ac:dyDescent="0.35">
      <c r="A3853">
        <v>134</v>
      </c>
      <c r="B3853" s="1" t="s">
        <v>136</v>
      </c>
      <c r="C3853" s="1" t="s">
        <v>361</v>
      </c>
      <c r="D3853">
        <v>226</v>
      </c>
      <c r="E3853" s="1" t="s">
        <v>477</v>
      </c>
      <c r="F3853" s="1" t="s">
        <v>489</v>
      </c>
    </row>
    <row r="3854" spans="1:6" x14ac:dyDescent="0.35">
      <c r="A3854">
        <v>134</v>
      </c>
      <c r="B3854" s="1" t="s">
        <v>136</v>
      </c>
      <c r="C3854" s="1" t="s">
        <v>361</v>
      </c>
      <c r="D3854">
        <v>191</v>
      </c>
      <c r="E3854" s="1" t="s">
        <v>459</v>
      </c>
      <c r="F3854" s="1" t="s">
        <v>489</v>
      </c>
    </row>
    <row r="3855" spans="1:6" x14ac:dyDescent="0.35">
      <c r="A3855">
        <v>134</v>
      </c>
      <c r="B3855" s="1" t="s">
        <v>136</v>
      </c>
      <c r="C3855" s="1" t="s">
        <v>361</v>
      </c>
      <c r="D3855">
        <v>201</v>
      </c>
      <c r="E3855" s="1" t="s">
        <v>460</v>
      </c>
      <c r="F3855" s="1" t="s">
        <v>491</v>
      </c>
    </row>
    <row r="3856" spans="1:6" x14ac:dyDescent="0.35">
      <c r="A3856">
        <v>134</v>
      </c>
      <c r="B3856" s="1" t="s">
        <v>136</v>
      </c>
      <c r="C3856" s="1" t="s">
        <v>361</v>
      </c>
      <c r="D3856">
        <v>207</v>
      </c>
      <c r="E3856" s="1" t="s">
        <v>461</v>
      </c>
      <c r="F3856" s="1" t="s">
        <v>488</v>
      </c>
    </row>
    <row r="3857" spans="1:6" x14ac:dyDescent="0.35">
      <c r="A3857">
        <v>134</v>
      </c>
      <c r="B3857" s="1" t="s">
        <v>136</v>
      </c>
      <c r="C3857" s="1" t="s">
        <v>361</v>
      </c>
      <c r="D3857">
        <v>232</v>
      </c>
      <c r="E3857" s="1" t="s">
        <v>462</v>
      </c>
      <c r="F3857" s="1" t="s">
        <v>508</v>
      </c>
    </row>
    <row r="3858" spans="1:6" x14ac:dyDescent="0.35">
      <c r="A3858">
        <v>134</v>
      </c>
      <c r="B3858" s="1" t="s">
        <v>136</v>
      </c>
      <c r="C3858" s="1" t="s">
        <v>361</v>
      </c>
      <c r="D3858">
        <v>233</v>
      </c>
      <c r="E3858" s="1" t="s">
        <v>463</v>
      </c>
      <c r="F3858" s="1" t="s">
        <v>491</v>
      </c>
    </row>
    <row r="3859" spans="1:6" x14ac:dyDescent="0.35">
      <c r="A3859">
        <v>134</v>
      </c>
      <c r="B3859" s="1" t="s">
        <v>136</v>
      </c>
      <c r="C3859" s="1" t="s">
        <v>361</v>
      </c>
      <c r="D3859">
        <v>233</v>
      </c>
      <c r="E3859" s="1" t="s">
        <v>463</v>
      </c>
      <c r="F3859" s="1" t="s">
        <v>508</v>
      </c>
    </row>
    <row r="3860" spans="1:6" x14ac:dyDescent="0.35">
      <c r="A3860">
        <v>134</v>
      </c>
      <c r="B3860" s="1" t="s">
        <v>136</v>
      </c>
      <c r="C3860" s="1" t="s">
        <v>361</v>
      </c>
      <c r="D3860">
        <v>160</v>
      </c>
      <c r="E3860" s="1" t="s">
        <v>464</v>
      </c>
      <c r="F3860" s="1" t="s">
        <v>492</v>
      </c>
    </row>
    <row r="3861" spans="1:6" x14ac:dyDescent="0.35">
      <c r="A3861">
        <v>134</v>
      </c>
      <c r="B3861" s="1" t="s">
        <v>136</v>
      </c>
      <c r="C3861" s="1" t="s">
        <v>361</v>
      </c>
      <c r="D3861">
        <v>234</v>
      </c>
      <c r="E3861" s="1" t="s">
        <v>465</v>
      </c>
      <c r="F3861" s="1" t="s">
        <v>508</v>
      </c>
    </row>
    <row r="3862" spans="1:6" x14ac:dyDescent="0.35">
      <c r="A3862">
        <v>134</v>
      </c>
      <c r="B3862" s="1" t="s">
        <v>136</v>
      </c>
      <c r="C3862" s="1" t="s">
        <v>361</v>
      </c>
      <c r="D3862">
        <v>235</v>
      </c>
      <c r="E3862" s="1" t="s">
        <v>466</v>
      </c>
      <c r="F3862" s="1" t="s">
        <v>508</v>
      </c>
    </row>
    <row r="3863" spans="1:6" x14ac:dyDescent="0.35">
      <c r="A3863">
        <v>134</v>
      </c>
      <c r="B3863" s="1" t="s">
        <v>136</v>
      </c>
      <c r="C3863" s="1" t="s">
        <v>361</v>
      </c>
      <c r="D3863">
        <v>236</v>
      </c>
      <c r="E3863" s="1" t="s">
        <v>467</v>
      </c>
      <c r="F3863" s="1" t="s">
        <v>1419</v>
      </c>
    </row>
    <row r="3864" spans="1:6" x14ac:dyDescent="0.35">
      <c r="A3864">
        <v>134</v>
      </c>
      <c r="B3864" s="1" t="s">
        <v>136</v>
      </c>
      <c r="C3864" s="1" t="s">
        <v>361</v>
      </c>
      <c r="D3864">
        <v>237</v>
      </c>
      <c r="E3864" s="1" t="s">
        <v>468</v>
      </c>
      <c r="F3864" s="1" t="s">
        <v>1420</v>
      </c>
    </row>
    <row r="3865" spans="1:6" x14ac:dyDescent="0.35">
      <c r="A3865">
        <v>134</v>
      </c>
      <c r="B3865" s="1" t="s">
        <v>136</v>
      </c>
      <c r="C3865" s="1" t="s">
        <v>361</v>
      </c>
      <c r="D3865">
        <v>253</v>
      </c>
      <c r="E3865" s="1" t="s">
        <v>469</v>
      </c>
      <c r="F3865" s="1" t="s">
        <v>491</v>
      </c>
    </row>
    <row r="3866" spans="1:6" x14ac:dyDescent="0.35">
      <c r="A3866">
        <v>134</v>
      </c>
      <c r="B3866" s="1" t="s">
        <v>136</v>
      </c>
      <c r="C3866" s="1" t="s">
        <v>361</v>
      </c>
      <c r="D3866">
        <v>253</v>
      </c>
      <c r="E3866" s="1" t="s">
        <v>469</v>
      </c>
      <c r="F3866" s="1" t="s">
        <v>508</v>
      </c>
    </row>
    <row r="3867" spans="1:6" x14ac:dyDescent="0.35">
      <c r="A3867">
        <v>134</v>
      </c>
      <c r="B3867" s="1" t="s">
        <v>136</v>
      </c>
      <c r="C3867" s="1" t="s">
        <v>361</v>
      </c>
      <c r="D3867">
        <v>238</v>
      </c>
      <c r="E3867" s="1" t="s">
        <v>470</v>
      </c>
      <c r="F3867" s="1" t="s">
        <v>488</v>
      </c>
    </row>
    <row r="3868" spans="1:6" x14ac:dyDescent="0.35">
      <c r="A3868">
        <v>134</v>
      </c>
      <c r="B3868" s="1" t="s">
        <v>136</v>
      </c>
      <c r="C3868" s="1" t="s">
        <v>361</v>
      </c>
      <c r="D3868">
        <v>239</v>
      </c>
      <c r="E3868" s="1" t="s">
        <v>471</v>
      </c>
      <c r="F3868" s="1" t="s">
        <v>1421</v>
      </c>
    </row>
    <row r="3869" spans="1:6" x14ac:dyDescent="0.35">
      <c r="A3869">
        <v>134</v>
      </c>
      <c r="B3869" s="1" t="s">
        <v>136</v>
      </c>
      <c r="C3869" s="1" t="s">
        <v>361</v>
      </c>
      <c r="D3869">
        <v>240</v>
      </c>
      <c r="E3869" s="1" t="s">
        <v>472</v>
      </c>
      <c r="F3869" s="1" t="s">
        <v>491</v>
      </c>
    </row>
    <row r="3870" spans="1:6" x14ac:dyDescent="0.35">
      <c r="A3870">
        <v>134</v>
      </c>
      <c r="B3870" s="1" t="s">
        <v>136</v>
      </c>
      <c r="C3870" s="1" t="s">
        <v>361</v>
      </c>
      <c r="D3870">
        <v>241</v>
      </c>
      <c r="E3870" s="1" t="s">
        <v>473</v>
      </c>
      <c r="F3870" s="1" t="s">
        <v>508</v>
      </c>
    </row>
    <row r="3871" spans="1:6" x14ac:dyDescent="0.35">
      <c r="A3871">
        <v>134</v>
      </c>
      <c r="B3871" s="1" t="s">
        <v>136</v>
      </c>
      <c r="C3871" s="1" t="s">
        <v>361</v>
      </c>
      <c r="D3871">
        <v>243</v>
      </c>
      <c r="E3871" s="1" t="s">
        <v>474</v>
      </c>
      <c r="F3871" s="1" t="s">
        <v>508</v>
      </c>
    </row>
    <row r="3872" spans="1:6" x14ac:dyDescent="0.35">
      <c r="A3872">
        <v>134</v>
      </c>
      <c r="B3872" s="1" t="s">
        <v>136</v>
      </c>
      <c r="C3872" s="1" t="s">
        <v>361</v>
      </c>
      <c r="D3872">
        <v>244</v>
      </c>
      <c r="E3872" s="1" t="s">
        <v>481</v>
      </c>
      <c r="F3872" s="1" t="s">
        <v>1422</v>
      </c>
    </row>
    <row r="3873" spans="1:6" x14ac:dyDescent="0.35">
      <c r="A3873">
        <v>148</v>
      </c>
      <c r="B3873" s="1" t="s">
        <v>122</v>
      </c>
      <c r="C3873" s="1" t="s">
        <v>349</v>
      </c>
      <c r="D3873">
        <v>84</v>
      </c>
      <c r="E3873" s="1" t="s">
        <v>449</v>
      </c>
      <c r="F3873" s="1" t="s">
        <v>862</v>
      </c>
    </row>
    <row r="3874" spans="1:6" x14ac:dyDescent="0.35">
      <c r="A3874">
        <v>133</v>
      </c>
      <c r="B3874" s="1" t="s">
        <v>137</v>
      </c>
      <c r="C3874" s="1" t="s">
        <v>362</v>
      </c>
      <c r="D3874">
        <v>263</v>
      </c>
      <c r="E3874" s="1" t="s">
        <v>448</v>
      </c>
      <c r="F3874" s="1" t="s">
        <v>1423</v>
      </c>
    </row>
    <row r="3875" spans="1:6" x14ac:dyDescent="0.35">
      <c r="A3875">
        <v>133</v>
      </c>
      <c r="B3875" s="1" t="s">
        <v>137</v>
      </c>
      <c r="C3875" s="1" t="s">
        <v>362</v>
      </c>
      <c r="D3875">
        <v>97</v>
      </c>
      <c r="E3875" s="1" t="s">
        <v>450</v>
      </c>
      <c r="F3875" s="1" t="s">
        <v>1424</v>
      </c>
    </row>
    <row r="3876" spans="1:6" x14ac:dyDescent="0.35">
      <c r="A3876">
        <v>133</v>
      </c>
      <c r="B3876" s="1" t="s">
        <v>137</v>
      </c>
      <c r="C3876" s="1" t="s">
        <v>362</v>
      </c>
      <c r="D3876">
        <v>177</v>
      </c>
      <c r="E3876" s="1" t="s">
        <v>451</v>
      </c>
      <c r="F3876" s="1" t="s">
        <v>485</v>
      </c>
    </row>
    <row r="3877" spans="1:6" x14ac:dyDescent="0.35">
      <c r="A3877">
        <v>133</v>
      </c>
      <c r="B3877" s="1" t="s">
        <v>137</v>
      </c>
      <c r="C3877" s="1" t="s">
        <v>362</v>
      </c>
      <c r="D3877">
        <v>178</v>
      </c>
      <c r="E3877" s="1" t="s">
        <v>452</v>
      </c>
      <c r="F3877" s="1" t="s">
        <v>486</v>
      </c>
    </row>
    <row r="3878" spans="1:6" x14ac:dyDescent="0.35">
      <c r="A3878">
        <v>133</v>
      </c>
      <c r="B3878" s="1" t="s">
        <v>137</v>
      </c>
      <c r="C3878" s="1" t="s">
        <v>362</v>
      </c>
      <c r="D3878">
        <v>213</v>
      </c>
      <c r="E3878" s="1" t="s">
        <v>453</v>
      </c>
      <c r="F3878" s="1" t="s">
        <v>489</v>
      </c>
    </row>
    <row r="3879" spans="1:6" x14ac:dyDescent="0.35">
      <c r="A3879">
        <v>133</v>
      </c>
      <c r="B3879" s="1" t="s">
        <v>137</v>
      </c>
      <c r="C3879" s="1" t="s">
        <v>362</v>
      </c>
      <c r="D3879">
        <v>213</v>
      </c>
      <c r="E3879" s="1" t="s">
        <v>453</v>
      </c>
      <c r="F3879" s="1" t="s">
        <v>490</v>
      </c>
    </row>
    <row r="3880" spans="1:6" x14ac:dyDescent="0.35">
      <c r="A3880">
        <v>133</v>
      </c>
      <c r="B3880" s="1" t="s">
        <v>137</v>
      </c>
      <c r="C3880" s="1" t="s">
        <v>362</v>
      </c>
      <c r="D3880">
        <v>219</v>
      </c>
      <c r="E3880" s="1" t="s">
        <v>454</v>
      </c>
      <c r="F3880" s="1" t="s">
        <v>491</v>
      </c>
    </row>
    <row r="3881" spans="1:6" x14ac:dyDescent="0.35">
      <c r="A3881">
        <v>133</v>
      </c>
      <c r="B3881" s="1" t="s">
        <v>137</v>
      </c>
      <c r="C3881" s="1" t="s">
        <v>362</v>
      </c>
      <c r="D3881">
        <v>221</v>
      </c>
      <c r="E3881" s="1" t="s">
        <v>455</v>
      </c>
      <c r="F3881" s="1" t="s">
        <v>489</v>
      </c>
    </row>
    <row r="3882" spans="1:6" x14ac:dyDescent="0.35">
      <c r="A3882">
        <v>133</v>
      </c>
      <c r="B3882" s="1" t="s">
        <v>137</v>
      </c>
      <c r="C3882" s="1" t="s">
        <v>362</v>
      </c>
      <c r="D3882">
        <v>222</v>
      </c>
      <c r="E3882" s="1" t="s">
        <v>456</v>
      </c>
      <c r="F3882" s="1" t="s">
        <v>490</v>
      </c>
    </row>
    <row r="3883" spans="1:6" x14ac:dyDescent="0.35">
      <c r="A3883">
        <v>133</v>
      </c>
      <c r="B3883" s="1" t="s">
        <v>137</v>
      </c>
      <c r="C3883" s="1" t="s">
        <v>362</v>
      </c>
      <c r="D3883">
        <v>223</v>
      </c>
      <c r="E3883" s="1" t="s">
        <v>457</v>
      </c>
      <c r="F3883" s="1" t="s">
        <v>483</v>
      </c>
    </row>
    <row r="3884" spans="1:6" x14ac:dyDescent="0.35">
      <c r="A3884">
        <v>133</v>
      </c>
      <c r="B3884" s="1" t="s">
        <v>137</v>
      </c>
      <c r="C3884" s="1" t="s">
        <v>362</v>
      </c>
      <c r="D3884">
        <v>224</v>
      </c>
      <c r="E3884" s="1" t="s">
        <v>458</v>
      </c>
      <c r="F3884" s="1" t="s">
        <v>488</v>
      </c>
    </row>
    <row r="3885" spans="1:6" x14ac:dyDescent="0.35">
      <c r="A3885">
        <v>133</v>
      </c>
      <c r="B3885" s="1" t="s">
        <v>137</v>
      </c>
      <c r="C3885" s="1" t="s">
        <v>362</v>
      </c>
      <c r="D3885">
        <v>226</v>
      </c>
      <c r="E3885" s="1" t="s">
        <v>477</v>
      </c>
      <c r="F3885" s="1" t="s">
        <v>489</v>
      </c>
    </row>
    <row r="3886" spans="1:6" x14ac:dyDescent="0.35">
      <c r="A3886">
        <v>133</v>
      </c>
      <c r="B3886" s="1" t="s">
        <v>137</v>
      </c>
      <c r="C3886" s="1" t="s">
        <v>362</v>
      </c>
      <c r="D3886">
        <v>191</v>
      </c>
      <c r="E3886" s="1" t="s">
        <v>459</v>
      </c>
      <c r="F3886" s="1" t="s">
        <v>491</v>
      </c>
    </row>
    <row r="3887" spans="1:6" x14ac:dyDescent="0.35">
      <c r="A3887">
        <v>133</v>
      </c>
      <c r="B3887" s="1" t="s">
        <v>137</v>
      </c>
      <c r="C3887" s="1" t="s">
        <v>362</v>
      </c>
      <c r="D3887">
        <v>201</v>
      </c>
      <c r="E3887" s="1" t="s">
        <v>460</v>
      </c>
      <c r="F3887" s="1" t="s">
        <v>488</v>
      </c>
    </row>
    <row r="3888" spans="1:6" x14ac:dyDescent="0.35">
      <c r="A3888">
        <v>133</v>
      </c>
      <c r="B3888" s="1" t="s">
        <v>137</v>
      </c>
      <c r="C3888" s="1" t="s">
        <v>362</v>
      </c>
      <c r="D3888">
        <v>207</v>
      </c>
      <c r="E3888" s="1" t="s">
        <v>461</v>
      </c>
      <c r="F3888" s="1" t="s">
        <v>488</v>
      </c>
    </row>
    <row r="3889" spans="1:6" x14ac:dyDescent="0.35">
      <c r="A3889">
        <v>133</v>
      </c>
      <c r="B3889" s="1" t="s">
        <v>137</v>
      </c>
      <c r="C3889" s="1" t="s">
        <v>362</v>
      </c>
      <c r="D3889">
        <v>232</v>
      </c>
      <c r="E3889" s="1" t="s">
        <v>462</v>
      </c>
      <c r="F3889" s="1" t="s">
        <v>491</v>
      </c>
    </row>
    <row r="3890" spans="1:6" x14ac:dyDescent="0.35">
      <c r="A3890">
        <v>133</v>
      </c>
      <c r="B3890" s="1" t="s">
        <v>137</v>
      </c>
      <c r="C3890" s="1" t="s">
        <v>362</v>
      </c>
      <c r="D3890">
        <v>233</v>
      </c>
      <c r="E3890" s="1" t="s">
        <v>463</v>
      </c>
      <c r="F3890" s="1" t="s">
        <v>491</v>
      </c>
    </row>
    <row r="3891" spans="1:6" x14ac:dyDescent="0.35">
      <c r="A3891">
        <v>133</v>
      </c>
      <c r="B3891" s="1" t="s">
        <v>137</v>
      </c>
      <c r="C3891" s="1" t="s">
        <v>362</v>
      </c>
      <c r="D3891">
        <v>160</v>
      </c>
      <c r="E3891" s="1" t="s">
        <v>464</v>
      </c>
      <c r="F3891" s="1" t="s">
        <v>492</v>
      </c>
    </row>
    <row r="3892" spans="1:6" x14ac:dyDescent="0.35">
      <c r="A3892">
        <v>133</v>
      </c>
      <c r="B3892" s="1" t="s">
        <v>137</v>
      </c>
      <c r="C3892" s="1" t="s">
        <v>362</v>
      </c>
      <c r="D3892">
        <v>234</v>
      </c>
      <c r="E3892" s="1" t="s">
        <v>465</v>
      </c>
      <c r="F3892" s="1" t="s">
        <v>491</v>
      </c>
    </row>
    <row r="3893" spans="1:6" x14ac:dyDescent="0.35">
      <c r="A3893">
        <v>133</v>
      </c>
      <c r="B3893" s="1" t="s">
        <v>137</v>
      </c>
      <c r="C3893" s="1" t="s">
        <v>362</v>
      </c>
      <c r="D3893">
        <v>235</v>
      </c>
      <c r="E3893" s="1" t="s">
        <v>466</v>
      </c>
      <c r="F3893" s="1" t="s">
        <v>491</v>
      </c>
    </row>
    <row r="3894" spans="1:6" x14ac:dyDescent="0.35">
      <c r="A3894">
        <v>133</v>
      </c>
      <c r="B3894" s="1" t="s">
        <v>137</v>
      </c>
      <c r="C3894" s="1" t="s">
        <v>362</v>
      </c>
      <c r="D3894">
        <v>236</v>
      </c>
      <c r="E3894" s="1" t="s">
        <v>467</v>
      </c>
      <c r="F3894" s="1" t="s">
        <v>1425</v>
      </c>
    </row>
    <row r="3895" spans="1:6" x14ac:dyDescent="0.35">
      <c r="A3895">
        <v>133</v>
      </c>
      <c r="B3895" s="1" t="s">
        <v>137</v>
      </c>
      <c r="C3895" s="1" t="s">
        <v>362</v>
      </c>
      <c r="D3895">
        <v>237</v>
      </c>
      <c r="E3895" s="1" t="s">
        <v>468</v>
      </c>
      <c r="F3895" s="1" t="s">
        <v>1426</v>
      </c>
    </row>
    <row r="3896" spans="1:6" x14ac:dyDescent="0.35">
      <c r="A3896">
        <v>133</v>
      </c>
      <c r="B3896" s="1" t="s">
        <v>137</v>
      </c>
      <c r="C3896" s="1" t="s">
        <v>362</v>
      </c>
      <c r="D3896">
        <v>253</v>
      </c>
      <c r="E3896" s="1" t="s">
        <v>469</v>
      </c>
      <c r="F3896" s="1" t="s">
        <v>491</v>
      </c>
    </row>
    <row r="3897" spans="1:6" x14ac:dyDescent="0.35">
      <c r="A3897">
        <v>133</v>
      </c>
      <c r="B3897" s="1" t="s">
        <v>137</v>
      </c>
      <c r="C3897" s="1" t="s">
        <v>362</v>
      </c>
      <c r="D3897">
        <v>238</v>
      </c>
      <c r="E3897" s="1" t="s">
        <v>470</v>
      </c>
      <c r="F3897" s="1" t="s">
        <v>488</v>
      </c>
    </row>
    <row r="3898" spans="1:6" x14ac:dyDescent="0.35">
      <c r="A3898">
        <v>133</v>
      </c>
      <c r="B3898" s="1" t="s">
        <v>137</v>
      </c>
      <c r="C3898" s="1" t="s">
        <v>362</v>
      </c>
      <c r="D3898">
        <v>239</v>
      </c>
      <c r="E3898" s="1" t="s">
        <v>471</v>
      </c>
      <c r="F3898" s="1" t="s">
        <v>1427</v>
      </c>
    </row>
    <row r="3899" spans="1:6" x14ac:dyDescent="0.35">
      <c r="A3899">
        <v>133</v>
      </c>
      <c r="B3899" s="1" t="s">
        <v>137</v>
      </c>
      <c r="C3899" s="1" t="s">
        <v>362</v>
      </c>
      <c r="D3899">
        <v>240</v>
      </c>
      <c r="E3899" s="1" t="s">
        <v>472</v>
      </c>
      <c r="F3899" s="1" t="s">
        <v>491</v>
      </c>
    </row>
    <row r="3900" spans="1:6" x14ac:dyDescent="0.35">
      <c r="A3900">
        <v>133</v>
      </c>
      <c r="B3900" s="1" t="s">
        <v>137</v>
      </c>
      <c r="C3900" s="1" t="s">
        <v>362</v>
      </c>
      <c r="D3900">
        <v>241</v>
      </c>
      <c r="E3900" s="1" t="s">
        <v>473</v>
      </c>
      <c r="F3900" s="1" t="s">
        <v>491</v>
      </c>
    </row>
    <row r="3901" spans="1:6" x14ac:dyDescent="0.35">
      <c r="A3901">
        <v>133</v>
      </c>
      <c r="B3901" s="1" t="s">
        <v>137</v>
      </c>
      <c r="C3901" s="1" t="s">
        <v>362</v>
      </c>
      <c r="D3901">
        <v>243</v>
      </c>
      <c r="E3901" s="1" t="s">
        <v>474</v>
      </c>
      <c r="F3901" s="1" t="s">
        <v>491</v>
      </c>
    </row>
    <row r="3902" spans="1:6" x14ac:dyDescent="0.35">
      <c r="A3902">
        <v>149</v>
      </c>
      <c r="B3902" s="1" t="s">
        <v>121</v>
      </c>
      <c r="C3902" s="1" t="s">
        <v>348</v>
      </c>
      <c r="D3902">
        <v>84</v>
      </c>
      <c r="E3902" s="1" t="s">
        <v>449</v>
      </c>
      <c r="F3902" s="1" t="s">
        <v>1306</v>
      </c>
    </row>
    <row r="3903" spans="1:6" x14ac:dyDescent="0.35">
      <c r="A3903">
        <v>132</v>
      </c>
      <c r="B3903" s="1" t="s">
        <v>138</v>
      </c>
      <c r="C3903" s="1" t="s">
        <v>363</v>
      </c>
      <c r="D3903">
        <v>263</v>
      </c>
      <c r="E3903" s="1" t="s">
        <v>448</v>
      </c>
      <c r="F3903" s="1" t="s">
        <v>1428</v>
      </c>
    </row>
    <row r="3904" spans="1:6" x14ac:dyDescent="0.35">
      <c r="A3904">
        <v>132</v>
      </c>
      <c r="B3904" s="1" t="s">
        <v>138</v>
      </c>
      <c r="C3904" s="1" t="s">
        <v>363</v>
      </c>
      <c r="D3904">
        <v>97</v>
      </c>
      <c r="E3904" s="1" t="s">
        <v>450</v>
      </c>
      <c r="F3904" s="1" t="s">
        <v>1429</v>
      </c>
    </row>
    <row r="3905" spans="1:6" x14ac:dyDescent="0.35">
      <c r="A3905">
        <v>132</v>
      </c>
      <c r="B3905" s="1" t="s">
        <v>138</v>
      </c>
      <c r="C3905" s="1" t="s">
        <v>363</v>
      </c>
      <c r="D3905">
        <v>177</v>
      </c>
      <c r="E3905" s="1" t="s">
        <v>451</v>
      </c>
      <c r="F3905" s="1" t="s">
        <v>485</v>
      </c>
    </row>
    <row r="3906" spans="1:6" x14ac:dyDescent="0.35">
      <c r="A3906">
        <v>132</v>
      </c>
      <c r="B3906" s="1" t="s">
        <v>138</v>
      </c>
      <c r="C3906" s="1" t="s">
        <v>363</v>
      </c>
      <c r="D3906">
        <v>178</v>
      </c>
      <c r="E3906" s="1" t="s">
        <v>452</v>
      </c>
      <c r="F3906" s="1" t="s">
        <v>486</v>
      </c>
    </row>
    <row r="3907" spans="1:6" x14ac:dyDescent="0.35">
      <c r="A3907">
        <v>132</v>
      </c>
      <c r="B3907" s="1" t="s">
        <v>138</v>
      </c>
      <c r="C3907" s="1" t="s">
        <v>363</v>
      </c>
      <c r="D3907">
        <v>213</v>
      </c>
      <c r="E3907" s="1" t="s">
        <v>453</v>
      </c>
      <c r="F3907" s="1" t="s">
        <v>491</v>
      </c>
    </row>
    <row r="3908" spans="1:6" x14ac:dyDescent="0.35">
      <c r="A3908">
        <v>132</v>
      </c>
      <c r="B3908" s="1" t="s">
        <v>138</v>
      </c>
      <c r="C3908" s="1" t="s">
        <v>363</v>
      </c>
      <c r="D3908">
        <v>213</v>
      </c>
      <c r="E3908" s="1" t="s">
        <v>453</v>
      </c>
      <c r="F3908" s="1" t="s">
        <v>489</v>
      </c>
    </row>
    <row r="3909" spans="1:6" x14ac:dyDescent="0.35">
      <c r="A3909">
        <v>132</v>
      </c>
      <c r="B3909" s="1" t="s">
        <v>138</v>
      </c>
      <c r="C3909" s="1" t="s">
        <v>363</v>
      </c>
      <c r="D3909">
        <v>219</v>
      </c>
      <c r="E3909" s="1" t="s">
        <v>454</v>
      </c>
      <c r="F3909" s="1" t="s">
        <v>491</v>
      </c>
    </row>
    <row r="3910" spans="1:6" x14ac:dyDescent="0.35">
      <c r="A3910">
        <v>132</v>
      </c>
      <c r="B3910" s="1" t="s">
        <v>138</v>
      </c>
      <c r="C3910" s="1" t="s">
        <v>363</v>
      </c>
      <c r="D3910">
        <v>221</v>
      </c>
      <c r="E3910" s="1" t="s">
        <v>455</v>
      </c>
      <c r="F3910" s="1" t="s">
        <v>490</v>
      </c>
    </row>
    <row r="3911" spans="1:6" x14ac:dyDescent="0.35">
      <c r="A3911">
        <v>132</v>
      </c>
      <c r="B3911" s="1" t="s">
        <v>138</v>
      </c>
      <c r="C3911" s="1" t="s">
        <v>363</v>
      </c>
      <c r="D3911">
        <v>222</v>
      </c>
      <c r="E3911" s="1" t="s">
        <v>456</v>
      </c>
      <c r="F3911" s="1" t="s">
        <v>490</v>
      </c>
    </row>
    <row r="3912" spans="1:6" x14ac:dyDescent="0.35">
      <c r="A3912">
        <v>132</v>
      </c>
      <c r="B3912" s="1" t="s">
        <v>138</v>
      </c>
      <c r="C3912" s="1" t="s">
        <v>363</v>
      </c>
      <c r="D3912">
        <v>223</v>
      </c>
      <c r="E3912" s="1" t="s">
        <v>457</v>
      </c>
      <c r="F3912" s="1" t="s">
        <v>613</v>
      </c>
    </row>
    <row r="3913" spans="1:6" x14ac:dyDescent="0.35">
      <c r="A3913">
        <v>132</v>
      </c>
      <c r="B3913" s="1" t="s">
        <v>138</v>
      </c>
      <c r="C3913" s="1" t="s">
        <v>363</v>
      </c>
      <c r="D3913">
        <v>224</v>
      </c>
      <c r="E3913" s="1" t="s">
        <v>458</v>
      </c>
      <c r="F3913" s="1" t="s">
        <v>488</v>
      </c>
    </row>
    <row r="3914" spans="1:6" x14ac:dyDescent="0.35">
      <c r="A3914">
        <v>132</v>
      </c>
      <c r="B3914" s="1" t="s">
        <v>138</v>
      </c>
      <c r="C3914" s="1" t="s">
        <v>363</v>
      </c>
      <c r="D3914">
        <v>226</v>
      </c>
      <c r="E3914" s="1" t="s">
        <v>477</v>
      </c>
      <c r="F3914" s="1" t="s">
        <v>489</v>
      </c>
    </row>
    <row r="3915" spans="1:6" x14ac:dyDescent="0.35">
      <c r="A3915">
        <v>132</v>
      </c>
      <c r="B3915" s="1" t="s">
        <v>138</v>
      </c>
      <c r="C3915" s="1" t="s">
        <v>363</v>
      </c>
      <c r="D3915">
        <v>191</v>
      </c>
      <c r="E3915" s="1" t="s">
        <v>459</v>
      </c>
      <c r="F3915" s="1" t="s">
        <v>504</v>
      </c>
    </row>
    <row r="3916" spans="1:6" x14ac:dyDescent="0.35">
      <c r="A3916">
        <v>132</v>
      </c>
      <c r="B3916" s="1" t="s">
        <v>138</v>
      </c>
      <c r="C3916" s="1" t="s">
        <v>363</v>
      </c>
      <c r="D3916">
        <v>192</v>
      </c>
      <c r="E3916" s="1" t="s">
        <v>478</v>
      </c>
      <c r="F3916" s="1" t="s">
        <v>1430</v>
      </c>
    </row>
    <row r="3917" spans="1:6" x14ac:dyDescent="0.35">
      <c r="A3917">
        <v>132</v>
      </c>
      <c r="B3917" s="1" t="s">
        <v>138</v>
      </c>
      <c r="C3917" s="1" t="s">
        <v>363</v>
      </c>
      <c r="D3917">
        <v>201</v>
      </c>
      <c r="E3917" s="1" t="s">
        <v>460</v>
      </c>
      <c r="F3917" s="1" t="s">
        <v>488</v>
      </c>
    </row>
    <row r="3918" spans="1:6" x14ac:dyDescent="0.35">
      <c r="A3918">
        <v>132</v>
      </c>
      <c r="B3918" s="1" t="s">
        <v>138</v>
      </c>
      <c r="C3918" s="1" t="s">
        <v>363</v>
      </c>
      <c r="D3918">
        <v>201</v>
      </c>
      <c r="E3918" s="1" t="s">
        <v>460</v>
      </c>
      <c r="F3918" s="1" t="s">
        <v>489</v>
      </c>
    </row>
    <row r="3919" spans="1:6" x14ac:dyDescent="0.35">
      <c r="A3919">
        <v>132</v>
      </c>
      <c r="B3919" s="1" t="s">
        <v>138</v>
      </c>
      <c r="C3919" s="1" t="s">
        <v>363</v>
      </c>
      <c r="D3919">
        <v>207</v>
      </c>
      <c r="E3919" s="1" t="s">
        <v>461</v>
      </c>
      <c r="F3919" s="1" t="s">
        <v>488</v>
      </c>
    </row>
    <row r="3920" spans="1:6" x14ac:dyDescent="0.35">
      <c r="A3920">
        <v>132</v>
      </c>
      <c r="B3920" s="1" t="s">
        <v>138</v>
      </c>
      <c r="C3920" s="1" t="s">
        <v>363</v>
      </c>
      <c r="D3920">
        <v>208</v>
      </c>
      <c r="E3920" s="1" t="s">
        <v>480</v>
      </c>
      <c r="F3920" s="1" t="s">
        <v>1431</v>
      </c>
    </row>
    <row r="3921" spans="1:6" x14ac:dyDescent="0.35">
      <c r="A3921">
        <v>132</v>
      </c>
      <c r="B3921" s="1" t="s">
        <v>138</v>
      </c>
      <c r="C3921" s="1" t="s">
        <v>363</v>
      </c>
      <c r="D3921">
        <v>232</v>
      </c>
      <c r="E3921" s="1" t="s">
        <v>462</v>
      </c>
      <c r="F3921" s="1" t="s">
        <v>491</v>
      </c>
    </row>
    <row r="3922" spans="1:6" x14ac:dyDescent="0.35">
      <c r="A3922">
        <v>132</v>
      </c>
      <c r="B3922" s="1" t="s">
        <v>138</v>
      </c>
      <c r="C3922" s="1" t="s">
        <v>363</v>
      </c>
      <c r="D3922">
        <v>233</v>
      </c>
      <c r="E3922" s="1" t="s">
        <v>463</v>
      </c>
      <c r="F3922" s="1" t="s">
        <v>491</v>
      </c>
    </row>
    <row r="3923" spans="1:6" x14ac:dyDescent="0.35">
      <c r="A3923">
        <v>132</v>
      </c>
      <c r="B3923" s="1" t="s">
        <v>138</v>
      </c>
      <c r="C3923" s="1" t="s">
        <v>363</v>
      </c>
      <c r="D3923">
        <v>160</v>
      </c>
      <c r="E3923" s="1" t="s">
        <v>464</v>
      </c>
      <c r="F3923" s="1" t="s">
        <v>492</v>
      </c>
    </row>
    <row r="3924" spans="1:6" x14ac:dyDescent="0.35">
      <c r="A3924">
        <v>132</v>
      </c>
      <c r="B3924" s="1" t="s">
        <v>138</v>
      </c>
      <c r="C3924" s="1" t="s">
        <v>363</v>
      </c>
      <c r="D3924">
        <v>234</v>
      </c>
      <c r="E3924" s="1" t="s">
        <v>465</v>
      </c>
      <c r="F3924" s="1" t="s">
        <v>491</v>
      </c>
    </row>
    <row r="3925" spans="1:6" x14ac:dyDescent="0.35">
      <c r="A3925">
        <v>132</v>
      </c>
      <c r="B3925" s="1" t="s">
        <v>138</v>
      </c>
      <c r="C3925" s="1" t="s">
        <v>363</v>
      </c>
      <c r="D3925">
        <v>235</v>
      </c>
      <c r="E3925" s="1" t="s">
        <v>466</v>
      </c>
      <c r="F3925" s="1" t="s">
        <v>491</v>
      </c>
    </row>
    <row r="3926" spans="1:6" x14ac:dyDescent="0.35">
      <c r="A3926">
        <v>132</v>
      </c>
      <c r="B3926" s="1" t="s">
        <v>138</v>
      </c>
      <c r="C3926" s="1" t="s">
        <v>363</v>
      </c>
      <c r="D3926">
        <v>236</v>
      </c>
      <c r="E3926" s="1" t="s">
        <v>467</v>
      </c>
      <c r="F3926" s="1" t="s">
        <v>1432</v>
      </c>
    </row>
    <row r="3927" spans="1:6" x14ac:dyDescent="0.35">
      <c r="A3927">
        <v>132</v>
      </c>
      <c r="B3927" s="1" t="s">
        <v>138</v>
      </c>
      <c r="C3927" s="1" t="s">
        <v>363</v>
      </c>
      <c r="D3927">
        <v>237</v>
      </c>
      <c r="E3927" s="1" t="s">
        <v>468</v>
      </c>
      <c r="F3927" s="1" t="s">
        <v>1433</v>
      </c>
    </row>
    <row r="3928" spans="1:6" x14ac:dyDescent="0.35">
      <c r="A3928">
        <v>132</v>
      </c>
      <c r="B3928" s="1" t="s">
        <v>138</v>
      </c>
      <c r="C3928" s="1" t="s">
        <v>363</v>
      </c>
      <c r="D3928">
        <v>253</v>
      </c>
      <c r="E3928" s="1" t="s">
        <v>469</v>
      </c>
      <c r="F3928" s="1" t="s">
        <v>491</v>
      </c>
    </row>
    <row r="3929" spans="1:6" x14ac:dyDescent="0.35">
      <c r="A3929">
        <v>132</v>
      </c>
      <c r="B3929" s="1" t="s">
        <v>138</v>
      </c>
      <c r="C3929" s="1" t="s">
        <v>363</v>
      </c>
      <c r="D3929">
        <v>238</v>
      </c>
      <c r="E3929" s="1" t="s">
        <v>470</v>
      </c>
      <c r="F3929" s="1" t="s">
        <v>488</v>
      </c>
    </row>
    <row r="3930" spans="1:6" x14ac:dyDescent="0.35">
      <c r="A3930">
        <v>132</v>
      </c>
      <c r="B3930" s="1" t="s">
        <v>138</v>
      </c>
      <c r="C3930" s="1" t="s">
        <v>363</v>
      </c>
      <c r="D3930">
        <v>239</v>
      </c>
      <c r="E3930" s="1" t="s">
        <v>471</v>
      </c>
      <c r="F3930" s="1" t="s">
        <v>1434</v>
      </c>
    </row>
    <row r="3931" spans="1:6" x14ac:dyDescent="0.35">
      <c r="A3931">
        <v>132</v>
      </c>
      <c r="B3931" s="1" t="s">
        <v>138</v>
      </c>
      <c r="C3931" s="1" t="s">
        <v>363</v>
      </c>
      <c r="D3931">
        <v>240</v>
      </c>
      <c r="E3931" s="1" t="s">
        <v>472</v>
      </c>
      <c r="F3931" s="1" t="s">
        <v>491</v>
      </c>
    </row>
    <row r="3932" spans="1:6" x14ac:dyDescent="0.35">
      <c r="A3932">
        <v>132</v>
      </c>
      <c r="B3932" s="1" t="s">
        <v>138</v>
      </c>
      <c r="C3932" s="1" t="s">
        <v>363</v>
      </c>
      <c r="D3932">
        <v>241</v>
      </c>
      <c r="E3932" s="1" t="s">
        <v>473</v>
      </c>
      <c r="F3932" s="1" t="s">
        <v>491</v>
      </c>
    </row>
    <row r="3933" spans="1:6" x14ac:dyDescent="0.35">
      <c r="A3933">
        <v>132</v>
      </c>
      <c r="B3933" s="1" t="s">
        <v>138</v>
      </c>
      <c r="C3933" s="1" t="s">
        <v>363</v>
      </c>
      <c r="D3933">
        <v>242</v>
      </c>
      <c r="E3933" s="1" t="s">
        <v>479</v>
      </c>
      <c r="F3933" s="1" t="s">
        <v>1435</v>
      </c>
    </row>
    <row r="3934" spans="1:6" x14ac:dyDescent="0.35">
      <c r="A3934">
        <v>132</v>
      </c>
      <c r="B3934" s="1" t="s">
        <v>138</v>
      </c>
      <c r="C3934" s="1" t="s">
        <v>363</v>
      </c>
      <c r="D3934">
        <v>243</v>
      </c>
      <c r="E3934" s="1" t="s">
        <v>474</v>
      </c>
      <c r="F3934" s="1" t="s">
        <v>491</v>
      </c>
    </row>
    <row r="3935" spans="1:6" x14ac:dyDescent="0.35">
      <c r="A3935">
        <v>132</v>
      </c>
      <c r="B3935" s="1" t="s">
        <v>138</v>
      </c>
      <c r="C3935" s="1" t="s">
        <v>363</v>
      </c>
      <c r="D3935">
        <v>244</v>
      </c>
      <c r="E3935" s="1" t="s">
        <v>481</v>
      </c>
      <c r="F3935" s="1" t="s">
        <v>1436</v>
      </c>
    </row>
    <row r="3936" spans="1:6" x14ac:dyDescent="0.35">
      <c r="A3936">
        <v>132</v>
      </c>
      <c r="B3936" s="1" t="s">
        <v>138</v>
      </c>
      <c r="C3936" s="1" t="s">
        <v>363</v>
      </c>
      <c r="D3936">
        <v>300</v>
      </c>
      <c r="E3936" s="1" t="s">
        <v>475</v>
      </c>
      <c r="F3936" s="1" t="s">
        <v>1437</v>
      </c>
    </row>
    <row r="3937" spans="1:6" x14ac:dyDescent="0.35">
      <c r="A3937">
        <v>150</v>
      </c>
      <c r="B3937" s="1" t="s">
        <v>120</v>
      </c>
      <c r="C3937" s="1" t="s">
        <v>275</v>
      </c>
      <c r="D3937">
        <v>84</v>
      </c>
      <c r="E3937" s="1" t="s">
        <v>449</v>
      </c>
      <c r="F3937" s="1" t="s">
        <v>574</v>
      </c>
    </row>
    <row r="3938" spans="1:6" x14ac:dyDescent="0.35">
      <c r="A3938">
        <v>151</v>
      </c>
      <c r="B3938" s="1" t="s">
        <v>119</v>
      </c>
      <c r="C3938" s="1" t="s">
        <v>347</v>
      </c>
      <c r="D3938">
        <v>84</v>
      </c>
      <c r="E3938" s="1" t="s">
        <v>449</v>
      </c>
      <c r="F3938" s="1" t="s">
        <v>1299</v>
      </c>
    </row>
    <row r="3939" spans="1:6" x14ac:dyDescent="0.35">
      <c r="A3939">
        <v>131</v>
      </c>
      <c r="B3939" s="1" t="s">
        <v>139</v>
      </c>
      <c r="C3939" s="1" t="s">
        <v>364</v>
      </c>
      <c r="D3939">
        <v>263</v>
      </c>
      <c r="E3939" s="1" t="s">
        <v>448</v>
      </c>
      <c r="F3939" s="1" t="s">
        <v>1438</v>
      </c>
    </row>
    <row r="3940" spans="1:6" x14ac:dyDescent="0.35">
      <c r="A3940">
        <v>131</v>
      </c>
      <c r="B3940" s="1" t="s">
        <v>139</v>
      </c>
      <c r="C3940" s="1" t="s">
        <v>364</v>
      </c>
      <c r="D3940">
        <v>97</v>
      </c>
      <c r="E3940" s="1" t="s">
        <v>450</v>
      </c>
      <c r="F3940" s="1" t="s">
        <v>1439</v>
      </c>
    </row>
    <row r="3941" spans="1:6" x14ac:dyDescent="0.35">
      <c r="A3941">
        <v>131</v>
      </c>
      <c r="B3941" s="1" t="s">
        <v>139</v>
      </c>
      <c r="C3941" s="1" t="s">
        <v>364</v>
      </c>
      <c r="D3941">
        <v>177</v>
      </c>
      <c r="E3941" s="1" t="s">
        <v>451</v>
      </c>
      <c r="F3941" s="1" t="s">
        <v>526</v>
      </c>
    </row>
    <row r="3942" spans="1:6" x14ac:dyDescent="0.35">
      <c r="A3942">
        <v>131</v>
      </c>
      <c r="B3942" s="1" t="s">
        <v>139</v>
      </c>
      <c r="C3942" s="1" t="s">
        <v>364</v>
      </c>
      <c r="D3942">
        <v>213</v>
      </c>
      <c r="E3942" s="1" t="s">
        <v>453</v>
      </c>
      <c r="F3942" s="1" t="s">
        <v>490</v>
      </c>
    </row>
    <row r="3943" spans="1:6" x14ac:dyDescent="0.35">
      <c r="A3943">
        <v>131</v>
      </c>
      <c r="B3943" s="1" t="s">
        <v>139</v>
      </c>
      <c r="C3943" s="1" t="s">
        <v>364</v>
      </c>
      <c r="D3943">
        <v>219</v>
      </c>
      <c r="E3943" s="1" t="s">
        <v>454</v>
      </c>
      <c r="F3943" s="1" t="s">
        <v>491</v>
      </c>
    </row>
    <row r="3944" spans="1:6" x14ac:dyDescent="0.35">
      <c r="A3944">
        <v>131</v>
      </c>
      <c r="B3944" s="1" t="s">
        <v>139</v>
      </c>
      <c r="C3944" s="1" t="s">
        <v>364</v>
      </c>
      <c r="D3944">
        <v>222</v>
      </c>
      <c r="E3944" s="1" t="s">
        <v>456</v>
      </c>
      <c r="F3944" s="1" t="s">
        <v>489</v>
      </c>
    </row>
    <row r="3945" spans="1:6" x14ac:dyDescent="0.35">
      <c r="A3945">
        <v>131</v>
      </c>
      <c r="B3945" s="1" t="s">
        <v>139</v>
      </c>
      <c r="C3945" s="1" t="s">
        <v>364</v>
      </c>
      <c r="D3945">
        <v>223</v>
      </c>
      <c r="E3945" s="1" t="s">
        <v>457</v>
      </c>
      <c r="F3945" s="1" t="s">
        <v>574</v>
      </c>
    </row>
    <row r="3946" spans="1:6" x14ac:dyDescent="0.35">
      <c r="A3946">
        <v>131</v>
      </c>
      <c r="B3946" s="1" t="s">
        <v>139</v>
      </c>
      <c r="C3946" s="1" t="s">
        <v>364</v>
      </c>
      <c r="D3946">
        <v>224</v>
      </c>
      <c r="E3946" s="1" t="s">
        <v>458</v>
      </c>
      <c r="F3946" s="1" t="s">
        <v>488</v>
      </c>
    </row>
    <row r="3947" spans="1:6" x14ac:dyDescent="0.35">
      <c r="A3947">
        <v>131</v>
      </c>
      <c r="B3947" s="1" t="s">
        <v>139</v>
      </c>
      <c r="C3947" s="1" t="s">
        <v>364</v>
      </c>
      <c r="D3947">
        <v>226</v>
      </c>
      <c r="E3947" s="1" t="s">
        <v>477</v>
      </c>
      <c r="F3947" s="1" t="s">
        <v>489</v>
      </c>
    </row>
    <row r="3948" spans="1:6" x14ac:dyDescent="0.35">
      <c r="A3948">
        <v>131</v>
      </c>
      <c r="B3948" s="1" t="s">
        <v>139</v>
      </c>
      <c r="C3948" s="1" t="s">
        <v>364</v>
      </c>
      <c r="D3948">
        <v>191</v>
      </c>
      <c r="E3948" s="1" t="s">
        <v>459</v>
      </c>
      <c r="F3948" s="1" t="s">
        <v>489</v>
      </c>
    </row>
    <row r="3949" spans="1:6" x14ac:dyDescent="0.35">
      <c r="A3949">
        <v>131</v>
      </c>
      <c r="B3949" s="1" t="s">
        <v>139</v>
      </c>
      <c r="C3949" s="1" t="s">
        <v>364</v>
      </c>
      <c r="D3949">
        <v>201</v>
      </c>
      <c r="E3949" s="1" t="s">
        <v>460</v>
      </c>
      <c r="F3949" s="1" t="s">
        <v>488</v>
      </c>
    </row>
    <row r="3950" spans="1:6" x14ac:dyDescent="0.35">
      <c r="A3950">
        <v>131</v>
      </c>
      <c r="B3950" s="1" t="s">
        <v>139</v>
      </c>
      <c r="C3950" s="1" t="s">
        <v>364</v>
      </c>
      <c r="D3950">
        <v>202</v>
      </c>
      <c r="E3950" s="1" t="s">
        <v>476</v>
      </c>
      <c r="F3950" s="1" t="s">
        <v>1440</v>
      </c>
    </row>
    <row r="3951" spans="1:6" x14ac:dyDescent="0.35">
      <c r="A3951">
        <v>131</v>
      </c>
      <c r="B3951" s="1" t="s">
        <v>139</v>
      </c>
      <c r="C3951" s="1" t="s">
        <v>364</v>
      </c>
      <c r="D3951">
        <v>207</v>
      </c>
      <c r="E3951" s="1" t="s">
        <v>461</v>
      </c>
      <c r="F3951" s="1" t="s">
        <v>488</v>
      </c>
    </row>
    <row r="3952" spans="1:6" x14ac:dyDescent="0.35">
      <c r="A3952">
        <v>131</v>
      </c>
      <c r="B3952" s="1" t="s">
        <v>139</v>
      </c>
      <c r="C3952" s="1" t="s">
        <v>364</v>
      </c>
      <c r="D3952">
        <v>232</v>
      </c>
      <c r="E3952" s="1" t="s">
        <v>462</v>
      </c>
      <c r="F3952" s="1" t="s">
        <v>491</v>
      </c>
    </row>
    <row r="3953" spans="1:6" x14ac:dyDescent="0.35">
      <c r="A3953">
        <v>131</v>
      </c>
      <c r="B3953" s="1" t="s">
        <v>139</v>
      </c>
      <c r="C3953" s="1" t="s">
        <v>364</v>
      </c>
      <c r="D3953">
        <v>233</v>
      </c>
      <c r="E3953" s="1" t="s">
        <v>463</v>
      </c>
      <c r="F3953" s="1" t="s">
        <v>491</v>
      </c>
    </row>
    <row r="3954" spans="1:6" x14ac:dyDescent="0.35">
      <c r="A3954">
        <v>131</v>
      </c>
      <c r="B3954" s="1" t="s">
        <v>139</v>
      </c>
      <c r="C3954" s="1" t="s">
        <v>364</v>
      </c>
      <c r="D3954">
        <v>160</v>
      </c>
      <c r="E3954" s="1" t="s">
        <v>464</v>
      </c>
      <c r="F3954" s="1" t="s">
        <v>492</v>
      </c>
    </row>
    <row r="3955" spans="1:6" x14ac:dyDescent="0.35">
      <c r="A3955">
        <v>131</v>
      </c>
      <c r="B3955" s="1" t="s">
        <v>139</v>
      </c>
      <c r="C3955" s="1" t="s">
        <v>364</v>
      </c>
      <c r="D3955">
        <v>234</v>
      </c>
      <c r="E3955" s="1" t="s">
        <v>465</v>
      </c>
      <c r="F3955" s="1" t="s">
        <v>508</v>
      </c>
    </row>
    <row r="3956" spans="1:6" x14ac:dyDescent="0.35">
      <c r="A3956">
        <v>131</v>
      </c>
      <c r="B3956" s="1" t="s">
        <v>139</v>
      </c>
      <c r="C3956" s="1" t="s">
        <v>364</v>
      </c>
      <c r="D3956">
        <v>235</v>
      </c>
      <c r="E3956" s="1" t="s">
        <v>466</v>
      </c>
      <c r="F3956" s="1" t="s">
        <v>508</v>
      </c>
    </row>
    <row r="3957" spans="1:6" x14ac:dyDescent="0.35">
      <c r="A3957">
        <v>131</v>
      </c>
      <c r="B3957" s="1" t="s">
        <v>139</v>
      </c>
      <c r="C3957" s="1" t="s">
        <v>364</v>
      </c>
      <c r="D3957">
        <v>236</v>
      </c>
      <c r="E3957" s="1" t="s">
        <v>467</v>
      </c>
      <c r="F3957" s="1" t="s">
        <v>1441</v>
      </c>
    </row>
    <row r="3958" spans="1:6" x14ac:dyDescent="0.35">
      <c r="A3958">
        <v>131</v>
      </c>
      <c r="B3958" s="1" t="s">
        <v>139</v>
      </c>
      <c r="C3958" s="1" t="s">
        <v>364</v>
      </c>
      <c r="D3958">
        <v>237</v>
      </c>
      <c r="E3958" s="1" t="s">
        <v>468</v>
      </c>
      <c r="F3958" s="1" t="s">
        <v>1442</v>
      </c>
    </row>
    <row r="3959" spans="1:6" x14ac:dyDescent="0.35">
      <c r="A3959">
        <v>131</v>
      </c>
      <c r="B3959" s="1" t="s">
        <v>139</v>
      </c>
      <c r="C3959" s="1" t="s">
        <v>364</v>
      </c>
      <c r="D3959">
        <v>253</v>
      </c>
      <c r="E3959" s="1" t="s">
        <v>469</v>
      </c>
      <c r="F3959" s="1" t="s">
        <v>491</v>
      </c>
    </row>
    <row r="3960" spans="1:6" x14ac:dyDescent="0.35">
      <c r="A3960">
        <v>131</v>
      </c>
      <c r="B3960" s="1" t="s">
        <v>139</v>
      </c>
      <c r="C3960" s="1" t="s">
        <v>364</v>
      </c>
      <c r="D3960">
        <v>238</v>
      </c>
      <c r="E3960" s="1" t="s">
        <v>470</v>
      </c>
      <c r="F3960" s="1" t="s">
        <v>488</v>
      </c>
    </row>
    <row r="3961" spans="1:6" x14ac:dyDescent="0.35">
      <c r="A3961">
        <v>131</v>
      </c>
      <c r="B3961" s="1" t="s">
        <v>139</v>
      </c>
      <c r="C3961" s="1" t="s">
        <v>364</v>
      </c>
      <c r="D3961">
        <v>239</v>
      </c>
      <c r="E3961" s="1" t="s">
        <v>471</v>
      </c>
      <c r="F3961" s="1" t="s">
        <v>1443</v>
      </c>
    </row>
    <row r="3962" spans="1:6" x14ac:dyDescent="0.35">
      <c r="A3962">
        <v>131</v>
      </c>
      <c r="B3962" s="1" t="s">
        <v>139</v>
      </c>
      <c r="C3962" s="1" t="s">
        <v>364</v>
      </c>
      <c r="D3962">
        <v>240</v>
      </c>
      <c r="E3962" s="1" t="s">
        <v>472</v>
      </c>
      <c r="F3962" s="1" t="s">
        <v>491</v>
      </c>
    </row>
    <row r="3963" spans="1:6" x14ac:dyDescent="0.35">
      <c r="A3963">
        <v>131</v>
      </c>
      <c r="B3963" s="1" t="s">
        <v>139</v>
      </c>
      <c r="C3963" s="1" t="s">
        <v>364</v>
      </c>
      <c r="D3963">
        <v>241</v>
      </c>
      <c r="E3963" s="1" t="s">
        <v>473</v>
      </c>
      <c r="F3963" s="1" t="s">
        <v>508</v>
      </c>
    </row>
    <row r="3964" spans="1:6" x14ac:dyDescent="0.35">
      <c r="A3964">
        <v>131</v>
      </c>
      <c r="B3964" s="1" t="s">
        <v>139</v>
      </c>
      <c r="C3964" s="1" t="s">
        <v>364</v>
      </c>
      <c r="D3964">
        <v>243</v>
      </c>
      <c r="E3964" s="1" t="s">
        <v>474</v>
      </c>
      <c r="F3964" s="1" t="s">
        <v>491</v>
      </c>
    </row>
    <row r="3965" spans="1:6" x14ac:dyDescent="0.35">
      <c r="A3965">
        <v>131</v>
      </c>
      <c r="B3965" s="1" t="s">
        <v>139</v>
      </c>
      <c r="C3965" s="1" t="s">
        <v>364</v>
      </c>
      <c r="D3965">
        <v>300</v>
      </c>
      <c r="E3965" s="1" t="s">
        <v>475</v>
      </c>
      <c r="F3965" s="1" t="s">
        <v>1444</v>
      </c>
    </row>
    <row r="3966" spans="1:6" x14ac:dyDescent="0.35">
      <c r="A3966">
        <v>130</v>
      </c>
      <c r="B3966" s="1" t="s">
        <v>140</v>
      </c>
      <c r="C3966" s="1" t="s">
        <v>365</v>
      </c>
      <c r="D3966">
        <v>263</v>
      </c>
      <c r="E3966" s="1" t="s">
        <v>448</v>
      </c>
      <c r="F3966" s="1" t="s">
        <v>1445</v>
      </c>
    </row>
    <row r="3967" spans="1:6" x14ac:dyDescent="0.35">
      <c r="A3967">
        <v>130</v>
      </c>
      <c r="B3967" s="1" t="s">
        <v>140</v>
      </c>
      <c r="C3967" s="1" t="s">
        <v>365</v>
      </c>
      <c r="D3967">
        <v>97</v>
      </c>
      <c r="E3967" s="1" t="s">
        <v>450</v>
      </c>
      <c r="F3967" s="1" t="s">
        <v>1446</v>
      </c>
    </row>
    <row r="3968" spans="1:6" x14ac:dyDescent="0.35">
      <c r="A3968">
        <v>130</v>
      </c>
      <c r="B3968" s="1" t="s">
        <v>140</v>
      </c>
      <c r="C3968" s="1" t="s">
        <v>365</v>
      </c>
      <c r="D3968">
        <v>177</v>
      </c>
      <c r="E3968" s="1" t="s">
        <v>451</v>
      </c>
      <c r="F3968" s="1" t="s">
        <v>485</v>
      </c>
    </row>
    <row r="3969" spans="1:6" x14ac:dyDescent="0.35">
      <c r="A3969">
        <v>130</v>
      </c>
      <c r="B3969" s="1" t="s">
        <v>140</v>
      </c>
      <c r="C3969" s="1" t="s">
        <v>365</v>
      </c>
      <c r="D3969">
        <v>178</v>
      </c>
      <c r="E3969" s="1" t="s">
        <v>452</v>
      </c>
      <c r="F3969" s="1" t="s">
        <v>1447</v>
      </c>
    </row>
    <row r="3970" spans="1:6" x14ac:dyDescent="0.35">
      <c r="A3970">
        <v>130</v>
      </c>
      <c r="B3970" s="1" t="s">
        <v>140</v>
      </c>
      <c r="C3970" s="1" t="s">
        <v>365</v>
      </c>
      <c r="D3970">
        <v>213</v>
      </c>
      <c r="E3970" s="1" t="s">
        <v>453</v>
      </c>
      <c r="F3970" s="1" t="s">
        <v>571</v>
      </c>
    </row>
    <row r="3971" spans="1:6" x14ac:dyDescent="0.35">
      <c r="A3971">
        <v>130</v>
      </c>
      <c r="B3971" s="1" t="s">
        <v>140</v>
      </c>
      <c r="C3971" s="1" t="s">
        <v>365</v>
      </c>
      <c r="D3971">
        <v>219</v>
      </c>
      <c r="E3971" s="1" t="s">
        <v>454</v>
      </c>
      <c r="F3971" s="1" t="s">
        <v>489</v>
      </c>
    </row>
    <row r="3972" spans="1:6" x14ac:dyDescent="0.35">
      <c r="A3972">
        <v>130</v>
      </c>
      <c r="B3972" s="1" t="s">
        <v>140</v>
      </c>
      <c r="C3972" s="1" t="s">
        <v>365</v>
      </c>
      <c r="D3972">
        <v>220</v>
      </c>
      <c r="E3972" s="1" t="s">
        <v>476</v>
      </c>
      <c r="F3972" s="1" t="s">
        <v>1448</v>
      </c>
    </row>
    <row r="3973" spans="1:6" x14ac:dyDescent="0.35">
      <c r="A3973">
        <v>130</v>
      </c>
      <c r="B3973" s="1" t="s">
        <v>140</v>
      </c>
      <c r="C3973" s="1" t="s">
        <v>365</v>
      </c>
      <c r="D3973">
        <v>221</v>
      </c>
      <c r="E3973" s="1" t="s">
        <v>455</v>
      </c>
      <c r="F3973" s="1" t="s">
        <v>490</v>
      </c>
    </row>
    <row r="3974" spans="1:6" x14ac:dyDescent="0.35">
      <c r="A3974">
        <v>130</v>
      </c>
      <c r="B3974" s="1" t="s">
        <v>140</v>
      </c>
      <c r="C3974" s="1" t="s">
        <v>365</v>
      </c>
      <c r="D3974">
        <v>222</v>
      </c>
      <c r="E3974" s="1" t="s">
        <v>456</v>
      </c>
      <c r="F3974" s="1" t="s">
        <v>490</v>
      </c>
    </row>
    <row r="3975" spans="1:6" x14ac:dyDescent="0.35">
      <c r="A3975">
        <v>130</v>
      </c>
      <c r="B3975" s="1" t="s">
        <v>140</v>
      </c>
      <c r="C3975" s="1" t="s">
        <v>365</v>
      </c>
      <c r="D3975">
        <v>223</v>
      </c>
      <c r="E3975" s="1" t="s">
        <v>457</v>
      </c>
      <c r="F3975" s="1" t="s">
        <v>590</v>
      </c>
    </row>
    <row r="3976" spans="1:6" x14ac:dyDescent="0.35">
      <c r="A3976">
        <v>130</v>
      </c>
      <c r="B3976" s="1" t="s">
        <v>140</v>
      </c>
      <c r="C3976" s="1" t="s">
        <v>365</v>
      </c>
      <c r="D3976">
        <v>224</v>
      </c>
      <c r="E3976" s="1" t="s">
        <v>458</v>
      </c>
      <c r="F3976" s="1" t="s">
        <v>488</v>
      </c>
    </row>
    <row r="3977" spans="1:6" x14ac:dyDescent="0.35">
      <c r="A3977">
        <v>130</v>
      </c>
      <c r="B3977" s="1" t="s">
        <v>140</v>
      </c>
      <c r="C3977" s="1" t="s">
        <v>365</v>
      </c>
      <c r="D3977">
        <v>225</v>
      </c>
      <c r="E3977" s="1" t="s">
        <v>476</v>
      </c>
      <c r="F3977" s="1" t="s">
        <v>1449</v>
      </c>
    </row>
    <row r="3978" spans="1:6" x14ac:dyDescent="0.35">
      <c r="A3978">
        <v>130</v>
      </c>
      <c r="B3978" s="1" t="s">
        <v>140</v>
      </c>
      <c r="C3978" s="1" t="s">
        <v>365</v>
      </c>
      <c r="D3978">
        <v>226</v>
      </c>
      <c r="E3978" s="1" t="s">
        <v>477</v>
      </c>
      <c r="F3978" s="1" t="s">
        <v>508</v>
      </c>
    </row>
    <row r="3979" spans="1:6" x14ac:dyDescent="0.35">
      <c r="A3979">
        <v>130</v>
      </c>
      <c r="B3979" s="1" t="s">
        <v>140</v>
      </c>
      <c r="C3979" s="1" t="s">
        <v>365</v>
      </c>
      <c r="D3979">
        <v>191</v>
      </c>
      <c r="E3979" s="1" t="s">
        <v>459</v>
      </c>
      <c r="F3979" s="1" t="s">
        <v>490</v>
      </c>
    </row>
    <row r="3980" spans="1:6" x14ac:dyDescent="0.35">
      <c r="A3980">
        <v>130</v>
      </c>
      <c r="B3980" s="1" t="s">
        <v>140</v>
      </c>
      <c r="C3980" s="1" t="s">
        <v>365</v>
      </c>
      <c r="D3980">
        <v>202</v>
      </c>
      <c r="E3980" s="1" t="s">
        <v>476</v>
      </c>
      <c r="F3980" s="1" t="s">
        <v>1450</v>
      </c>
    </row>
    <row r="3981" spans="1:6" x14ac:dyDescent="0.35">
      <c r="A3981">
        <v>130</v>
      </c>
      <c r="B3981" s="1" t="s">
        <v>140</v>
      </c>
      <c r="C3981" s="1" t="s">
        <v>365</v>
      </c>
      <c r="D3981">
        <v>208</v>
      </c>
      <c r="E3981" s="1" t="s">
        <v>480</v>
      </c>
      <c r="F3981" s="1" t="s">
        <v>1451</v>
      </c>
    </row>
    <row r="3982" spans="1:6" x14ac:dyDescent="0.35">
      <c r="A3982">
        <v>130</v>
      </c>
      <c r="B3982" s="1" t="s">
        <v>140</v>
      </c>
      <c r="C3982" s="1" t="s">
        <v>365</v>
      </c>
      <c r="D3982">
        <v>232</v>
      </c>
      <c r="E3982" s="1" t="s">
        <v>462</v>
      </c>
      <c r="F3982" s="1" t="s">
        <v>491</v>
      </c>
    </row>
    <row r="3983" spans="1:6" x14ac:dyDescent="0.35">
      <c r="A3983">
        <v>130</v>
      </c>
      <c r="B3983" s="1" t="s">
        <v>140</v>
      </c>
      <c r="C3983" s="1" t="s">
        <v>365</v>
      </c>
      <c r="D3983">
        <v>233</v>
      </c>
      <c r="E3983" s="1" t="s">
        <v>463</v>
      </c>
      <c r="F3983" s="1" t="s">
        <v>491</v>
      </c>
    </row>
    <row r="3984" spans="1:6" x14ac:dyDescent="0.35">
      <c r="A3984">
        <v>130</v>
      </c>
      <c r="B3984" s="1" t="s">
        <v>140</v>
      </c>
      <c r="C3984" s="1" t="s">
        <v>365</v>
      </c>
      <c r="D3984">
        <v>160</v>
      </c>
      <c r="E3984" s="1" t="s">
        <v>464</v>
      </c>
      <c r="F3984" s="1" t="s">
        <v>492</v>
      </c>
    </row>
    <row r="3985" spans="1:6" x14ac:dyDescent="0.35">
      <c r="A3985">
        <v>130</v>
      </c>
      <c r="B3985" s="1" t="s">
        <v>140</v>
      </c>
      <c r="C3985" s="1" t="s">
        <v>365</v>
      </c>
      <c r="D3985">
        <v>234</v>
      </c>
      <c r="E3985" s="1" t="s">
        <v>465</v>
      </c>
      <c r="F3985" s="1" t="s">
        <v>508</v>
      </c>
    </row>
    <row r="3986" spans="1:6" x14ac:dyDescent="0.35">
      <c r="A3986">
        <v>130</v>
      </c>
      <c r="B3986" s="1" t="s">
        <v>140</v>
      </c>
      <c r="C3986" s="1" t="s">
        <v>365</v>
      </c>
      <c r="D3986">
        <v>235</v>
      </c>
      <c r="E3986" s="1" t="s">
        <v>466</v>
      </c>
      <c r="F3986" s="1" t="s">
        <v>508</v>
      </c>
    </row>
    <row r="3987" spans="1:6" x14ac:dyDescent="0.35">
      <c r="A3987">
        <v>130</v>
      </c>
      <c r="B3987" s="1" t="s">
        <v>140</v>
      </c>
      <c r="C3987" s="1" t="s">
        <v>365</v>
      </c>
      <c r="D3987">
        <v>236</v>
      </c>
      <c r="E3987" s="1" t="s">
        <v>467</v>
      </c>
      <c r="F3987" s="1" t="s">
        <v>1452</v>
      </c>
    </row>
    <row r="3988" spans="1:6" x14ac:dyDescent="0.35">
      <c r="A3988">
        <v>130</v>
      </c>
      <c r="B3988" s="1" t="s">
        <v>140</v>
      </c>
      <c r="C3988" s="1" t="s">
        <v>365</v>
      </c>
      <c r="D3988">
        <v>253</v>
      </c>
      <c r="E3988" s="1" t="s">
        <v>469</v>
      </c>
      <c r="F3988" s="1" t="s">
        <v>491</v>
      </c>
    </row>
    <row r="3989" spans="1:6" x14ac:dyDescent="0.35">
      <c r="A3989">
        <v>130</v>
      </c>
      <c r="B3989" s="1" t="s">
        <v>140</v>
      </c>
      <c r="C3989" s="1" t="s">
        <v>365</v>
      </c>
      <c r="D3989">
        <v>253</v>
      </c>
      <c r="E3989" s="1" t="s">
        <v>469</v>
      </c>
      <c r="F3989" s="1" t="s">
        <v>508</v>
      </c>
    </row>
    <row r="3990" spans="1:6" x14ac:dyDescent="0.35">
      <c r="A3990">
        <v>130</v>
      </c>
      <c r="B3990" s="1" t="s">
        <v>140</v>
      </c>
      <c r="C3990" s="1" t="s">
        <v>365</v>
      </c>
      <c r="D3990">
        <v>254</v>
      </c>
      <c r="E3990" s="1" t="s">
        <v>479</v>
      </c>
      <c r="F3990" s="1" t="s">
        <v>1453</v>
      </c>
    </row>
    <row r="3991" spans="1:6" x14ac:dyDescent="0.35">
      <c r="A3991">
        <v>130</v>
      </c>
      <c r="B3991" s="1" t="s">
        <v>140</v>
      </c>
      <c r="C3991" s="1" t="s">
        <v>365</v>
      </c>
      <c r="D3991">
        <v>238</v>
      </c>
      <c r="E3991" s="1" t="s">
        <v>470</v>
      </c>
      <c r="F3991" s="1" t="s">
        <v>488</v>
      </c>
    </row>
    <row r="3992" spans="1:6" x14ac:dyDescent="0.35">
      <c r="A3992">
        <v>130</v>
      </c>
      <c r="B3992" s="1" t="s">
        <v>140</v>
      </c>
      <c r="C3992" s="1" t="s">
        <v>365</v>
      </c>
      <c r="D3992">
        <v>239</v>
      </c>
      <c r="E3992" s="1" t="s">
        <v>471</v>
      </c>
      <c r="F3992" s="1" t="s">
        <v>1454</v>
      </c>
    </row>
    <row r="3993" spans="1:6" x14ac:dyDescent="0.35">
      <c r="A3993">
        <v>130</v>
      </c>
      <c r="B3993" s="1" t="s">
        <v>140</v>
      </c>
      <c r="C3993" s="1" t="s">
        <v>365</v>
      </c>
      <c r="D3993">
        <v>240</v>
      </c>
      <c r="E3993" s="1" t="s">
        <v>472</v>
      </c>
      <c r="F3993" s="1" t="s">
        <v>491</v>
      </c>
    </row>
    <row r="3994" spans="1:6" x14ac:dyDescent="0.35">
      <c r="A3994">
        <v>130</v>
      </c>
      <c r="B3994" s="1" t="s">
        <v>140</v>
      </c>
      <c r="C3994" s="1" t="s">
        <v>365</v>
      </c>
      <c r="D3994">
        <v>243</v>
      </c>
      <c r="E3994" s="1" t="s">
        <v>474</v>
      </c>
      <c r="F3994" s="1" t="s">
        <v>491</v>
      </c>
    </row>
    <row r="3995" spans="1:6" x14ac:dyDescent="0.35">
      <c r="A3995">
        <v>152</v>
      </c>
      <c r="B3995" s="1" t="s">
        <v>118</v>
      </c>
      <c r="C3995" s="1" t="s">
        <v>346</v>
      </c>
      <c r="D3995">
        <v>84</v>
      </c>
      <c r="E3995" s="1" t="s">
        <v>449</v>
      </c>
      <c r="F3995" s="1" t="s">
        <v>544</v>
      </c>
    </row>
    <row r="3996" spans="1:6" x14ac:dyDescent="0.35">
      <c r="A3996">
        <v>129</v>
      </c>
      <c r="B3996" s="1" t="s">
        <v>141</v>
      </c>
      <c r="C3996" s="1" t="s">
        <v>366</v>
      </c>
      <c r="D3996">
        <v>263</v>
      </c>
      <c r="E3996" s="1" t="s">
        <v>448</v>
      </c>
      <c r="F3996" s="1" t="s">
        <v>1455</v>
      </c>
    </row>
    <row r="3997" spans="1:6" x14ac:dyDescent="0.35">
      <c r="A3997">
        <v>129</v>
      </c>
      <c r="B3997" s="1" t="s">
        <v>141</v>
      </c>
      <c r="C3997" s="1" t="s">
        <v>366</v>
      </c>
      <c r="D3997">
        <v>97</v>
      </c>
      <c r="E3997" s="1" t="s">
        <v>450</v>
      </c>
      <c r="F3997" s="1" t="s">
        <v>1456</v>
      </c>
    </row>
    <row r="3998" spans="1:6" x14ac:dyDescent="0.35">
      <c r="A3998">
        <v>129</v>
      </c>
      <c r="B3998" s="1" t="s">
        <v>141</v>
      </c>
      <c r="C3998" s="1" t="s">
        <v>366</v>
      </c>
      <c r="D3998">
        <v>177</v>
      </c>
      <c r="E3998" s="1" t="s">
        <v>451</v>
      </c>
      <c r="F3998" s="1" t="s">
        <v>485</v>
      </c>
    </row>
    <row r="3999" spans="1:6" x14ac:dyDescent="0.35">
      <c r="A3999">
        <v>129</v>
      </c>
      <c r="B3999" s="1" t="s">
        <v>141</v>
      </c>
      <c r="C3999" s="1" t="s">
        <v>366</v>
      </c>
      <c r="D3999">
        <v>178</v>
      </c>
      <c r="E3999" s="1" t="s">
        <v>452</v>
      </c>
      <c r="F3999" s="1" t="s">
        <v>1457</v>
      </c>
    </row>
    <row r="4000" spans="1:6" x14ac:dyDescent="0.35">
      <c r="A4000">
        <v>129</v>
      </c>
      <c r="B4000" s="1" t="s">
        <v>141</v>
      </c>
      <c r="C4000" s="1" t="s">
        <v>366</v>
      </c>
      <c r="D4000">
        <v>213</v>
      </c>
      <c r="E4000" s="1" t="s">
        <v>453</v>
      </c>
      <c r="F4000" s="1" t="s">
        <v>501</v>
      </c>
    </row>
    <row r="4001" spans="1:6" x14ac:dyDescent="0.35">
      <c r="A4001">
        <v>129</v>
      </c>
      <c r="B4001" s="1" t="s">
        <v>141</v>
      </c>
      <c r="C4001" s="1" t="s">
        <v>366</v>
      </c>
      <c r="D4001">
        <v>220</v>
      </c>
      <c r="E4001" s="1" t="s">
        <v>476</v>
      </c>
      <c r="F4001" s="1" t="s">
        <v>1458</v>
      </c>
    </row>
    <row r="4002" spans="1:6" x14ac:dyDescent="0.35">
      <c r="A4002">
        <v>129</v>
      </c>
      <c r="B4002" s="1" t="s">
        <v>141</v>
      </c>
      <c r="C4002" s="1" t="s">
        <v>366</v>
      </c>
      <c r="D4002">
        <v>221</v>
      </c>
      <c r="E4002" s="1" t="s">
        <v>455</v>
      </c>
      <c r="F4002" s="1" t="s">
        <v>490</v>
      </c>
    </row>
    <row r="4003" spans="1:6" x14ac:dyDescent="0.35">
      <c r="A4003">
        <v>129</v>
      </c>
      <c r="B4003" s="1" t="s">
        <v>141</v>
      </c>
      <c r="C4003" s="1" t="s">
        <v>366</v>
      </c>
      <c r="D4003">
        <v>222</v>
      </c>
      <c r="E4003" s="1" t="s">
        <v>456</v>
      </c>
      <c r="F4003" s="1" t="s">
        <v>490</v>
      </c>
    </row>
    <row r="4004" spans="1:6" x14ac:dyDescent="0.35">
      <c r="A4004">
        <v>129</v>
      </c>
      <c r="B4004" s="1" t="s">
        <v>141</v>
      </c>
      <c r="C4004" s="1" t="s">
        <v>366</v>
      </c>
      <c r="D4004">
        <v>223</v>
      </c>
      <c r="E4004" s="1" t="s">
        <v>457</v>
      </c>
      <c r="F4004" s="1" t="s">
        <v>483</v>
      </c>
    </row>
    <row r="4005" spans="1:6" x14ac:dyDescent="0.35">
      <c r="A4005">
        <v>129</v>
      </c>
      <c r="B4005" s="1" t="s">
        <v>141</v>
      </c>
      <c r="C4005" s="1" t="s">
        <v>366</v>
      </c>
      <c r="D4005">
        <v>224</v>
      </c>
      <c r="E4005" s="1" t="s">
        <v>458</v>
      </c>
      <c r="F4005" s="1" t="s">
        <v>490</v>
      </c>
    </row>
    <row r="4006" spans="1:6" x14ac:dyDescent="0.35">
      <c r="A4006">
        <v>129</v>
      </c>
      <c r="B4006" s="1" t="s">
        <v>141</v>
      </c>
      <c r="C4006" s="1" t="s">
        <v>366</v>
      </c>
      <c r="D4006">
        <v>226</v>
      </c>
      <c r="E4006" s="1" t="s">
        <v>477</v>
      </c>
      <c r="F4006" s="1" t="s">
        <v>489</v>
      </c>
    </row>
    <row r="4007" spans="1:6" x14ac:dyDescent="0.35">
      <c r="A4007">
        <v>129</v>
      </c>
      <c r="B4007" s="1" t="s">
        <v>141</v>
      </c>
      <c r="C4007" s="1" t="s">
        <v>366</v>
      </c>
      <c r="D4007">
        <v>191</v>
      </c>
      <c r="E4007" s="1" t="s">
        <v>459</v>
      </c>
      <c r="F4007" s="1" t="s">
        <v>504</v>
      </c>
    </row>
    <row r="4008" spans="1:6" x14ac:dyDescent="0.35">
      <c r="A4008">
        <v>129</v>
      </c>
      <c r="B4008" s="1" t="s">
        <v>141</v>
      </c>
      <c r="C4008" s="1" t="s">
        <v>366</v>
      </c>
      <c r="D4008">
        <v>192</v>
      </c>
      <c r="E4008" s="1" t="s">
        <v>478</v>
      </c>
      <c r="F4008" s="1" t="s">
        <v>1459</v>
      </c>
    </row>
    <row r="4009" spans="1:6" x14ac:dyDescent="0.35">
      <c r="A4009">
        <v>129</v>
      </c>
      <c r="B4009" s="1" t="s">
        <v>141</v>
      </c>
      <c r="C4009" s="1" t="s">
        <v>366</v>
      </c>
      <c r="D4009">
        <v>201</v>
      </c>
      <c r="E4009" s="1" t="s">
        <v>460</v>
      </c>
      <c r="F4009" s="1" t="s">
        <v>491</v>
      </c>
    </row>
    <row r="4010" spans="1:6" x14ac:dyDescent="0.35">
      <c r="A4010">
        <v>129</v>
      </c>
      <c r="B4010" s="1" t="s">
        <v>141</v>
      </c>
      <c r="C4010" s="1" t="s">
        <v>366</v>
      </c>
      <c r="D4010">
        <v>201</v>
      </c>
      <c r="E4010" s="1" t="s">
        <v>460</v>
      </c>
      <c r="F4010" s="1" t="s">
        <v>508</v>
      </c>
    </row>
    <row r="4011" spans="1:6" x14ac:dyDescent="0.35">
      <c r="A4011">
        <v>129</v>
      </c>
      <c r="B4011" s="1" t="s">
        <v>141</v>
      </c>
      <c r="C4011" s="1" t="s">
        <v>366</v>
      </c>
      <c r="D4011">
        <v>201</v>
      </c>
      <c r="E4011" s="1" t="s">
        <v>460</v>
      </c>
      <c r="F4011" s="1" t="s">
        <v>488</v>
      </c>
    </row>
    <row r="4012" spans="1:6" x14ac:dyDescent="0.35">
      <c r="A4012">
        <v>129</v>
      </c>
      <c r="B4012" s="1" t="s">
        <v>141</v>
      </c>
      <c r="C4012" s="1" t="s">
        <v>366</v>
      </c>
      <c r="D4012">
        <v>201</v>
      </c>
      <c r="E4012" s="1" t="s">
        <v>460</v>
      </c>
      <c r="F4012" s="1" t="s">
        <v>489</v>
      </c>
    </row>
    <row r="4013" spans="1:6" x14ac:dyDescent="0.35">
      <c r="A4013">
        <v>129</v>
      </c>
      <c r="B4013" s="1" t="s">
        <v>141</v>
      </c>
      <c r="C4013" s="1" t="s">
        <v>366</v>
      </c>
      <c r="D4013">
        <v>202</v>
      </c>
      <c r="E4013" s="1" t="s">
        <v>476</v>
      </c>
      <c r="F4013" s="1" t="s">
        <v>1460</v>
      </c>
    </row>
    <row r="4014" spans="1:6" x14ac:dyDescent="0.35">
      <c r="A4014">
        <v>129</v>
      </c>
      <c r="B4014" s="1" t="s">
        <v>141</v>
      </c>
      <c r="C4014" s="1" t="s">
        <v>366</v>
      </c>
      <c r="D4014">
        <v>207</v>
      </c>
      <c r="E4014" s="1" t="s">
        <v>461</v>
      </c>
      <c r="F4014" s="1" t="s">
        <v>491</v>
      </c>
    </row>
    <row r="4015" spans="1:6" x14ac:dyDescent="0.35">
      <c r="A4015">
        <v>129</v>
      </c>
      <c r="B4015" s="1" t="s">
        <v>141</v>
      </c>
      <c r="C4015" s="1" t="s">
        <v>366</v>
      </c>
      <c r="D4015">
        <v>232</v>
      </c>
      <c r="E4015" s="1" t="s">
        <v>462</v>
      </c>
      <c r="F4015" s="1" t="s">
        <v>491</v>
      </c>
    </row>
    <row r="4016" spans="1:6" x14ac:dyDescent="0.35">
      <c r="A4016">
        <v>129</v>
      </c>
      <c r="B4016" s="1" t="s">
        <v>141</v>
      </c>
      <c r="C4016" s="1" t="s">
        <v>366</v>
      </c>
      <c r="D4016">
        <v>233</v>
      </c>
      <c r="E4016" s="1" t="s">
        <v>463</v>
      </c>
      <c r="F4016" s="1" t="s">
        <v>491</v>
      </c>
    </row>
    <row r="4017" spans="1:6" x14ac:dyDescent="0.35">
      <c r="A4017">
        <v>129</v>
      </c>
      <c r="B4017" s="1" t="s">
        <v>141</v>
      </c>
      <c r="C4017" s="1" t="s">
        <v>366</v>
      </c>
      <c r="D4017">
        <v>160</v>
      </c>
      <c r="E4017" s="1" t="s">
        <v>464</v>
      </c>
      <c r="F4017" s="1" t="s">
        <v>1461</v>
      </c>
    </row>
    <row r="4018" spans="1:6" x14ac:dyDescent="0.35">
      <c r="A4018">
        <v>129</v>
      </c>
      <c r="B4018" s="1" t="s">
        <v>141</v>
      </c>
      <c r="C4018" s="1" t="s">
        <v>366</v>
      </c>
      <c r="D4018">
        <v>234</v>
      </c>
      <c r="E4018" s="1" t="s">
        <v>465</v>
      </c>
      <c r="F4018" s="1" t="s">
        <v>491</v>
      </c>
    </row>
    <row r="4019" spans="1:6" x14ac:dyDescent="0.35">
      <c r="A4019">
        <v>129</v>
      </c>
      <c r="B4019" s="1" t="s">
        <v>141</v>
      </c>
      <c r="C4019" s="1" t="s">
        <v>366</v>
      </c>
      <c r="D4019">
        <v>235</v>
      </c>
      <c r="E4019" s="1" t="s">
        <v>466</v>
      </c>
      <c r="F4019" s="1" t="s">
        <v>491</v>
      </c>
    </row>
    <row r="4020" spans="1:6" x14ac:dyDescent="0.35">
      <c r="A4020">
        <v>129</v>
      </c>
      <c r="B4020" s="1" t="s">
        <v>141</v>
      </c>
      <c r="C4020" s="1" t="s">
        <v>366</v>
      </c>
      <c r="D4020">
        <v>236</v>
      </c>
      <c r="E4020" s="1" t="s">
        <v>467</v>
      </c>
      <c r="F4020" s="1" t="s">
        <v>1462</v>
      </c>
    </row>
    <row r="4021" spans="1:6" x14ac:dyDescent="0.35">
      <c r="A4021">
        <v>129</v>
      </c>
      <c r="B4021" s="1" t="s">
        <v>141</v>
      </c>
      <c r="C4021" s="1" t="s">
        <v>366</v>
      </c>
      <c r="D4021">
        <v>237</v>
      </c>
      <c r="E4021" s="1" t="s">
        <v>468</v>
      </c>
      <c r="F4021" s="1" t="s">
        <v>1463</v>
      </c>
    </row>
    <row r="4022" spans="1:6" x14ac:dyDescent="0.35">
      <c r="A4022">
        <v>129</v>
      </c>
      <c r="B4022" s="1" t="s">
        <v>141</v>
      </c>
      <c r="C4022" s="1" t="s">
        <v>366</v>
      </c>
      <c r="D4022">
        <v>253</v>
      </c>
      <c r="E4022" s="1" t="s">
        <v>469</v>
      </c>
      <c r="F4022" s="1" t="s">
        <v>491</v>
      </c>
    </row>
    <row r="4023" spans="1:6" x14ac:dyDescent="0.35">
      <c r="A4023">
        <v>129</v>
      </c>
      <c r="B4023" s="1" t="s">
        <v>141</v>
      </c>
      <c r="C4023" s="1" t="s">
        <v>366</v>
      </c>
      <c r="D4023">
        <v>253</v>
      </c>
      <c r="E4023" s="1" t="s">
        <v>469</v>
      </c>
      <c r="F4023" s="1" t="s">
        <v>508</v>
      </c>
    </row>
    <row r="4024" spans="1:6" x14ac:dyDescent="0.35">
      <c r="A4024">
        <v>129</v>
      </c>
      <c r="B4024" s="1" t="s">
        <v>141</v>
      </c>
      <c r="C4024" s="1" t="s">
        <v>366</v>
      </c>
      <c r="D4024">
        <v>238</v>
      </c>
      <c r="E4024" s="1" t="s">
        <v>470</v>
      </c>
      <c r="F4024" s="1" t="s">
        <v>488</v>
      </c>
    </row>
    <row r="4025" spans="1:6" x14ac:dyDescent="0.35">
      <c r="A4025">
        <v>129</v>
      </c>
      <c r="B4025" s="1" t="s">
        <v>141</v>
      </c>
      <c r="C4025" s="1" t="s">
        <v>366</v>
      </c>
      <c r="D4025">
        <v>239</v>
      </c>
      <c r="E4025" s="1" t="s">
        <v>471</v>
      </c>
      <c r="F4025" s="1" t="s">
        <v>1464</v>
      </c>
    </row>
    <row r="4026" spans="1:6" x14ac:dyDescent="0.35">
      <c r="A4026">
        <v>129</v>
      </c>
      <c r="B4026" s="1" t="s">
        <v>141</v>
      </c>
      <c r="C4026" s="1" t="s">
        <v>366</v>
      </c>
      <c r="D4026">
        <v>240</v>
      </c>
      <c r="E4026" s="1" t="s">
        <v>472</v>
      </c>
      <c r="F4026" s="1" t="s">
        <v>491</v>
      </c>
    </row>
    <row r="4027" spans="1:6" x14ac:dyDescent="0.35">
      <c r="A4027">
        <v>129</v>
      </c>
      <c r="B4027" s="1" t="s">
        <v>141</v>
      </c>
      <c r="C4027" s="1" t="s">
        <v>366</v>
      </c>
      <c r="D4027">
        <v>241</v>
      </c>
      <c r="E4027" s="1" t="s">
        <v>473</v>
      </c>
      <c r="F4027" s="1" t="s">
        <v>491</v>
      </c>
    </row>
    <row r="4028" spans="1:6" x14ac:dyDescent="0.35">
      <c r="A4028">
        <v>129</v>
      </c>
      <c r="B4028" s="1" t="s">
        <v>141</v>
      </c>
      <c r="C4028" s="1" t="s">
        <v>366</v>
      </c>
      <c r="D4028">
        <v>242</v>
      </c>
      <c r="E4028" s="1" t="s">
        <v>479</v>
      </c>
      <c r="F4028" s="1" t="s">
        <v>1465</v>
      </c>
    </row>
    <row r="4029" spans="1:6" x14ac:dyDescent="0.35">
      <c r="A4029">
        <v>129</v>
      </c>
      <c r="B4029" s="1" t="s">
        <v>141</v>
      </c>
      <c r="C4029" s="1" t="s">
        <v>366</v>
      </c>
      <c r="D4029">
        <v>243</v>
      </c>
      <c r="E4029" s="1" t="s">
        <v>474</v>
      </c>
      <c r="F4029" s="1" t="s">
        <v>491</v>
      </c>
    </row>
    <row r="4030" spans="1:6" x14ac:dyDescent="0.35">
      <c r="A4030">
        <v>129</v>
      </c>
      <c r="B4030" s="1" t="s">
        <v>141</v>
      </c>
      <c r="C4030" s="1" t="s">
        <v>366</v>
      </c>
      <c r="D4030">
        <v>244</v>
      </c>
      <c r="E4030" s="1" t="s">
        <v>481</v>
      </c>
      <c r="F4030" s="1" t="s">
        <v>1466</v>
      </c>
    </row>
    <row r="4031" spans="1:6" x14ac:dyDescent="0.35">
      <c r="A4031">
        <v>129</v>
      </c>
      <c r="B4031" s="1" t="s">
        <v>141</v>
      </c>
      <c r="C4031" s="1" t="s">
        <v>366</v>
      </c>
      <c r="D4031">
        <v>300</v>
      </c>
      <c r="E4031" s="1" t="s">
        <v>475</v>
      </c>
      <c r="F4031" s="1" t="s">
        <v>1467</v>
      </c>
    </row>
    <row r="4032" spans="1:6" x14ac:dyDescent="0.35">
      <c r="A4032">
        <v>153</v>
      </c>
      <c r="B4032" s="1" t="s">
        <v>117</v>
      </c>
      <c r="C4032" s="1" t="s">
        <v>345</v>
      </c>
      <c r="D4032">
        <v>84</v>
      </c>
      <c r="E4032" s="1" t="s">
        <v>449</v>
      </c>
      <c r="F4032" s="1" t="s">
        <v>1138</v>
      </c>
    </row>
    <row r="4033" spans="1:6" x14ac:dyDescent="0.35">
      <c r="A4033">
        <v>128</v>
      </c>
      <c r="B4033" s="1" t="s">
        <v>142</v>
      </c>
      <c r="C4033" s="1" t="s">
        <v>269</v>
      </c>
      <c r="D4033">
        <v>263</v>
      </c>
      <c r="E4033" s="1" t="s">
        <v>448</v>
      </c>
      <c r="F4033" s="1" t="s">
        <v>1468</v>
      </c>
    </row>
    <row r="4034" spans="1:6" x14ac:dyDescent="0.35">
      <c r="A4034">
        <v>128</v>
      </c>
      <c r="B4034" s="1" t="s">
        <v>142</v>
      </c>
      <c r="C4034" s="1" t="s">
        <v>269</v>
      </c>
      <c r="D4034">
        <v>97</v>
      </c>
      <c r="E4034" s="1" t="s">
        <v>450</v>
      </c>
      <c r="F4034" s="1" t="s">
        <v>1469</v>
      </c>
    </row>
    <row r="4035" spans="1:6" x14ac:dyDescent="0.35">
      <c r="A4035">
        <v>128</v>
      </c>
      <c r="B4035" s="1" t="s">
        <v>142</v>
      </c>
      <c r="C4035" s="1" t="s">
        <v>269</v>
      </c>
      <c r="D4035">
        <v>177</v>
      </c>
      <c r="E4035" s="1" t="s">
        <v>451</v>
      </c>
      <c r="F4035" s="1" t="s">
        <v>485</v>
      </c>
    </row>
    <row r="4036" spans="1:6" x14ac:dyDescent="0.35">
      <c r="A4036">
        <v>128</v>
      </c>
      <c r="B4036" s="1" t="s">
        <v>142</v>
      </c>
      <c r="C4036" s="1" t="s">
        <v>269</v>
      </c>
      <c r="D4036">
        <v>178</v>
      </c>
      <c r="E4036" s="1" t="s">
        <v>452</v>
      </c>
      <c r="F4036" s="1" t="s">
        <v>629</v>
      </c>
    </row>
    <row r="4037" spans="1:6" x14ac:dyDescent="0.35">
      <c r="A4037">
        <v>128</v>
      </c>
      <c r="B4037" s="1" t="s">
        <v>142</v>
      </c>
      <c r="C4037" s="1" t="s">
        <v>269</v>
      </c>
      <c r="D4037">
        <v>213</v>
      </c>
      <c r="E4037" s="1" t="s">
        <v>453</v>
      </c>
      <c r="F4037" s="1" t="s">
        <v>488</v>
      </c>
    </row>
    <row r="4038" spans="1:6" x14ac:dyDescent="0.35">
      <c r="A4038">
        <v>128</v>
      </c>
      <c r="B4038" s="1" t="s">
        <v>142</v>
      </c>
      <c r="C4038" s="1" t="s">
        <v>269</v>
      </c>
      <c r="D4038">
        <v>219</v>
      </c>
      <c r="E4038" s="1" t="s">
        <v>454</v>
      </c>
      <c r="F4038" s="1" t="s">
        <v>488</v>
      </c>
    </row>
    <row r="4039" spans="1:6" x14ac:dyDescent="0.35">
      <c r="A4039">
        <v>128</v>
      </c>
      <c r="B4039" s="1" t="s">
        <v>142</v>
      </c>
      <c r="C4039" s="1" t="s">
        <v>269</v>
      </c>
      <c r="D4039">
        <v>221</v>
      </c>
      <c r="E4039" s="1" t="s">
        <v>455</v>
      </c>
      <c r="F4039" s="1" t="s">
        <v>488</v>
      </c>
    </row>
    <row r="4040" spans="1:6" x14ac:dyDescent="0.35">
      <c r="A4040">
        <v>128</v>
      </c>
      <c r="B4040" s="1" t="s">
        <v>142</v>
      </c>
      <c r="C4040" s="1" t="s">
        <v>269</v>
      </c>
      <c r="D4040">
        <v>222</v>
      </c>
      <c r="E4040" s="1" t="s">
        <v>456</v>
      </c>
      <c r="F4040" s="1" t="s">
        <v>490</v>
      </c>
    </row>
    <row r="4041" spans="1:6" x14ac:dyDescent="0.35">
      <c r="A4041">
        <v>128</v>
      </c>
      <c r="B4041" s="1" t="s">
        <v>142</v>
      </c>
      <c r="C4041" s="1" t="s">
        <v>269</v>
      </c>
      <c r="D4041">
        <v>223</v>
      </c>
      <c r="E4041" s="1" t="s">
        <v>457</v>
      </c>
      <c r="F4041" s="1" t="s">
        <v>590</v>
      </c>
    </row>
    <row r="4042" spans="1:6" x14ac:dyDescent="0.35">
      <c r="A4042">
        <v>128</v>
      </c>
      <c r="B4042" s="1" t="s">
        <v>142</v>
      </c>
      <c r="C4042" s="1" t="s">
        <v>269</v>
      </c>
      <c r="D4042">
        <v>224</v>
      </c>
      <c r="E4042" s="1" t="s">
        <v>458</v>
      </c>
      <c r="F4042" s="1" t="s">
        <v>489</v>
      </c>
    </row>
    <row r="4043" spans="1:6" x14ac:dyDescent="0.35">
      <c r="A4043">
        <v>128</v>
      </c>
      <c r="B4043" s="1" t="s">
        <v>142</v>
      </c>
      <c r="C4043" s="1" t="s">
        <v>269</v>
      </c>
      <c r="D4043">
        <v>226</v>
      </c>
      <c r="E4043" s="1" t="s">
        <v>477</v>
      </c>
      <c r="F4043" s="1" t="s">
        <v>508</v>
      </c>
    </row>
    <row r="4044" spans="1:6" x14ac:dyDescent="0.35">
      <c r="A4044">
        <v>128</v>
      </c>
      <c r="B4044" s="1" t="s">
        <v>142</v>
      </c>
      <c r="C4044" s="1" t="s">
        <v>269</v>
      </c>
      <c r="D4044">
        <v>191</v>
      </c>
      <c r="E4044" s="1" t="s">
        <v>459</v>
      </c>
      <c r="F4044" s="1" t="s">
        <v>489</v>
      </c>
    </row>
    <row r="4045" spans="1:6" x14ac:dyDescent="0.35">
      <c r="A4045">
        <v>128</v>
      </c>
      <c r="B4045" s="1" t="s">
        <v>142</v>
      </c>
      <c r="C4045" s="1" t="s">
        <v>269</v>
      </c>
      <c r="D4045">
        <v>201</v>
      </c>
      <c r="E4045" s="1" t="s">
        <v>460</v>
      </c>
      <c r="F4045" s="1" t="s">
        <v>488</v>
      </c>
    </row>
    <row r="4046" spans="1:6" x14ac:dyDescent="0.35">
      <c r="A4046">
        <v>128</v>
      </c>
      <c r="B4046" s="1" t="s">
        <v>142</v>
      </c>
      <c r="C4046" s="1" t="s">
        <v>269</v>
      </c>
      <c r="D4046">
        <v>207</v>
      </c>
      <c r="E4046" s="1" t="s">
        <v>461</v>
      </c>
      <c r="F4046" s="1" t="s">
        <v>488</v>
      </c>
    </row>
    <row r="4047" spans="1:6" x14ac:dyDescent="0.35">
      <c r="A4047">
        <v>128</v>
      </c>
      <c r="B4047" s="1" t="s">
        <v>142</v>
      </c>
      <c r="C4047" s="1" t="s">
        <v>269</v>
      </c>
      <c r="D4047">
        <v>232</v>
      </c>
      <c r="E4047" s="1" t="s">
        <v>462</v>
      </c>
      <c r="F4047" s="1" t="s">
        <v>491</v>
      </c>
    </row>
    <row r="4048" spans="1:6" x14ac:dyDescent="0.35">
      <c r="A4048">
        <v>128</v>
      </c>
      <c r="B4048" s="1" t="s">
        <v>142</v>
      </c>
      <c r="C4048" s="1" t="s">
        <v>269</v>
      </c>
      <c r="D4048">
        <v>233</v>
      </c>
      <c r="E4048" s="1" t="s">
        <v>463</v>
      </c>
      <c r="F4048" s="1" t="s">
        <v>491</v>
      </c>
    </row>
    <row r="4049" spans="1:6" x14ac:dyDescent="0.35">
      <c r="A4049">
        <v>128</v>
      </c>
      <c r="B4049" s="1" t="s">
        <v>142</v>
      </c>
      <c r="C4049" s="1" t="s">
        <v>269</v>
      </c>
      <c r="D4049">
        <v>160</v>
      </c>
      <c r="E4049" s="1" t="s">
        <v>464</v>
      </c>
      <c r="F4049" s="1" t="s">
        <v>492</v>
      </c>
    </row>
    <row r="4050" spans="1:6" x14ac:dyDescent="0.35">
      <c r="A4050">
        <v>128</v>
      </c>
      <c r="B4050" s="1" t="s">
        <v>142</v>
      </c>
      <c r="C4050" s="1" t="s">
        <v>269</v>
      </c>
      <c r="D4050">
        <v>234</v>
      </c>
      <c r="E4050" s="1" t="s">
        <v>465</v>
      </c>
      <c r="F4050" s="1" t="s">
        <v>508</v>
      </c>
    </row>
    <row r="4051" spans="1:6" x14ac:dyDescent="0.35">
      <c r="A4051">
        <v>128</v>
      </c>
      <c r="B4051" s="1" t="s">
        <v>142</v>
      </c>
      <c r="C4051" s="1" t="s">
        <v>269</v>
      </c>
      <c r="D4051">
        <v>235</v>
      </c>
      <c r="E4051" s="1" t="s">
        <v>466</v>
      </c>
      <c r="F4051" s="1" t="s">
        <v>508</v>
      </c>
    </row>
    <row r="4052" spans="1:6" x14ac:dyDescent="0.35">
      <c r="A4052">
        <v>128</v>
      </c>
      <c r="B4052" s="1" t="s">
        <v>142</v>
      </c>
      <c r="C4052" s="1" t="s">
        <v>269</v>
      </c>
      <c r="D4052">
        <v>236</v>
      </c>
      <c r="E4052" s="1" t="s">
        <v>467</v>
      </c>
      <c r="F4052" s="1" t="s">
        <v>1470</v>
      </c>
    </row>
    <row r="4053" spans="1:6" x14ac:dyDescent="0.35">
      <c r="A4053">
        <v>128</v>
      </c>
      <c r="B4053" s="1" t="s">
        <v>142</v>
      </c>
      <c r="C4053" s="1" t="s">
        <v>269</v>
      </c>
      <c r="D4053">
        <v>237</v>
      </c>
      <c r="E4053" s="1" t="s">
        <v>468</v>
      </c>
      <c r="F4053" s="1" t="s">
        <v>1471</v>
      </c>
    </row>
    <row r="4054" spans="1:6" x14ac:dyDescent="0.35">
      <c r="A4054">
        <v>128</v>
      </c>
      <c r="B4054" s="1" t="s">
        <v>142</v>
      </c>
      <c r="C4054" s="1" t="s">
        <v>269</v>
      </c>
      <c r="D4054">
        <v>253</v>
      </c>
      <c r="E4054" s="1" t="s">
        <v>469</v>
      </c>
      <c r="F4054" s="1" t="s">
        <v>488</v>
      </c>
    </row>
    <row r="4055" spans="1:6" x14ac:dyDescent="0.35">
      <c r="A4055">
        <v>128</v>
      </c>
      <c r="B4055" s="1" t="s">
        <v>142</v>
      </c>
      <c r="C4055" s="1" t="s">
        <v>269</v>
      </c>
      <c r="D4055">
        <v>238</v>
      </c>
      <c r="E4055" s="1" t="s">
        <v>470</v>
      </c>
      <c r="F4055" s="1" t="s">
        <v>508</v>
      </c>
    </row>
    <row r="4056" spans="1:6" x14ac:dyDescent="0.35">
      <c r="A4056">
        <v>128</v>
      </c>
      <c r="B4056" s="1" t="s">
        <v>142</v>
      </c>
      <c r="C4056" s="1" t="s">
        <v>269</v>
      </c>
      <c r="D4056">
        <v>239</v>
      </c>
      <c r="E4056" s="1" t="s">
        <v>471</v>
      </c>
      <c r="F4056" s="1" t="s">
        <v>1472</v>
      </c>
    </row>
    <row r="4057" spans="1:6" x14ac:dyDescent="0.35">
      <c r="A4057">
        <v>128</v>
      </c>
      <c r="B4057" s="1" t="s">
        <v>142</v>
      </c>
      <c r="C4057" s="1" t="s">
        <v>269</v>
      </c>
      <c r="D4057">
        <v>240</v>
      </c>
      <c r="E4057" s="1" t="s">
        <v>472</v>
      </c>
      <c r="F4057" s="1" t="s">
        <v>491</v>
      </c>
    </row>
    <row r="4058" spans="1:6" x14ac:dyDescent="0.35">
      <c r="A4058">
        <v>128</v>
      </c>
      <c r="B4058" s="1" t="s">
        <v>142</v>
      </c>
      <c r="C4058" s="1" t="s">
        <v>269</v>
      </c>
      <c r="D4058">
        <v>241</v>
      </c>
      <c r="E4058" s="1" t="s">
        <v>473</v>
      </c>
      <c r="F4058" s="1" t="s">
        <v>508</v>
      </c>
    </row>
    <row r="4059" spans="1:6" x14ac:dyDescent="0.35">
      <c r="A4059">
        <v>128</v>
      </c>
      <c r="B4059" s="1" t="s">
        <v>142</v>
      </c>
      <c r="C4059" s="1" t="s">
        <v>269</v>
      </c>
      <c r="D4059">
        <v>243</v>
      </c>
      <c r="E4059" s="1" t="s">
        <v>474</v>
      </c>
      <c r="F4059" s="1" t="s">
        <v>508</v>
      </c>
    </row>
    <row r="4060" spans="1:6" x14ac:dyDescent="0.35">
      <c r="A4060">
        <v>128</v>
      </c>
      <c r="B4060" s="1" t="s">
        <v>142</v>
      </c>
      <c r="C4060" s="1" t="s">
        <v>269</v>
      </c>
      <c r="D4060">
        <v>244</v>
      </c>
      <c r="E4060" s="1" t="s">
        <v>481</v>
      </c>
      <c r="F4060" s="1" t="s">
        <v>1473</v>
      </c>
    </row>
    <row r="4061" spans="1:6" x14ac:dyDescent="0.35">
      <c r="A4061">
        <v>154</v>
      </c>
      <c r="B4061" s="1" t="s">
        <v>116</v>
      </c>
      <c r="C4061" s="1" t="s">
        <v>324</v>
      </c>
      <c r="D4061">
        <v>84</v>
      </c>
      <c r="E4061" s="1" t="s">
        <v>449</v>
      </c>
      <c r="F4061" s="1" t="s">
        <v>1097</v>
      </c>
    </row>
    <row r="4062" spans="1:6" x14ac:dyDescent="0.35">
      <c r="A4062">
        <v>127</v>
      </c>
      <c r="B4062" s="1" t="s">
        <v>143</v>
      </c>
      <c r="C4062" s="1" t="s">
        <v>367</v>
      </c>
      <c r="D4062">
        <v>263</v>
      </c>
      <c r="E4062" s="1" t="s">
        <v>448</v>
      </c>
      <c r="F4062" s="1" t="s">
        <v>1474</v>
      </c>
    </row>
    <row r="4063" spans="1:6" x14ac:dyDescent="0.35">
      <c r="A4063">
        <v>127</v>
      </c>
      <c r="B4063" s="1" t="s">
        <v>143</v>
      </c>
      <c r="C4063" s="1" t="s">
        <v>367</v>
      </c>
      <c r="D4063">
        <v>97</v>
      </c>
      <c r="E4063" s="1" t="s">
        <v>450</v>
      </c>
      <c r="F4063" s="1" t="s">
        <v>1475</v>
      </c>
    </row>
    <row r="4064" spans="1:6" x14ac:dyDescent="0.35">
      <c r="A4064">
        <v>127</v>
      </c>
      <c r="B4064" s="1" t="s">
        <v>143</v>
      </c>
      <c r="C4064" s="1" t="s">
        <v>367</v>
      </c>
      <c r="D4064">
        <v>177</v>
      </c>
      <c r="E4064" s="1" t="s">
        <v>451</v>
      </c>
      <c r="F4064" s="1" t="s">
        <v>485</v>
      </c>
    </row>
    <row r="4065" spans="1:6" x14ac:dyDescent="0.35">
      <c r="A4065">
        <v>127</v>
      </c>
      <c r="B4065" s="1" t="s">
        <v>143</v>
      </c>
      <c r="C4065" s="1" t="s">
        <v>367</v>
      </c>
      <c r="D4065">
        <v>178</v>
      </c>
      <c r="E4065" s="1" t="s">
        <v>452</v>
      </c>
      <c r="F4065" s="1" t="s">
        <v>486</v>
      </c>
    </row>
    <row r="4066" spans="1:6" x14ac:dyDescent="0.35">
      <c r="A4066">
        <v>127</v>
      </c>
      <c r="B4066" s="1" t="s">
        <v>143</v>
      </c>
      <c r="C4066" s="1" t="s">
        <v>367</v>
      </c>
      <c r="D4066">
        <v>214</v>
      </c>
      <c r="E4066" s="1" t="s">
        <v>476</v>
      </c>
      <c r="F4066" s="1" t="s">
        <v>1476</v>
      </c>
    </row>
    <row r="4067" spans="1:6" x14ac:dyDescent="0.35">
      <c r="A4067">
        <v>127</v>
      </c>
      <c r="B4067" s="1" t="s">
        <v>143</v>
      </c>
      <c r="C4067" s="1" t="s">
        <v>367</v>
      </c>
      <c r="D4067">
        <v>220</v>
      </c>
      <c r="E4067" s="1" t="s">
        <v>476</v>
      </c>
      <c r="F4067" s="1" t="s">
        <v>1477</v>
      </c>
    </row>
    <row r="4068" spans="1:6" x14ac:dyDescent="0.35">
      <c r="A4068">
        <v>127</v>
      </c>
      <c r="B4068" s="1" t="s">
        <v>143</v>
      </c>
      <c r="C4068" s="1" t="s">
        <v>367</v>
      </c>
      <c r="D4068">
        <v>221</v>
      </c>
      <c r="E4068" s="1" t="s">
        <v>455</v>
      </c>
      <c r="F4068" s="1" t="s">
        <v>488</v>
      </c>
    </row>
    <row r="4069" spans="1:6" x14ac:dyDescent="0.35">
      <c r="A4069">
        <v>127</v>
      </c>
      <c r="B4069" s="1" t="s">
        <v>143</v>
      </c>
      <c r="C4069" s="1" t="s">
        <v>367</v>
      </c>
      <c r="D4069">
        <v>222</v>
      </c>
      <c r="E4069" s="1" t="s">
        <v>456</v>
      </c>
      <c r="F4069" s="1" t="s">
        <v>489</v>
      </c>
    </row>
    <row r="4070" spans="1:6" x14ac:dyDescent="0.35">
      <c r="A4070">
        <v>127</v>
      </c>
      <c r="B4070" s="1" t="s">
        <v>143</v>
      </c>
      <c r="C4070" s="1" t="s">
        <v>367</v>
      </c>
      <c r="D4070">
        <v>223</v>
      </c>
      <c r="E4070" s="1" t="s">
        <v>457</v>
      </c>
      <c r="F4070" s="1" t="s">
        <v>483</v>
      </c>
    </row>
    <row r="4071" spans="1:6" x14ac:dyDescent="0.35">
      <c r="A4071">
        <v>127</v>
      </c>
      <c r="B4071" s="1" t="s">
        <v>143</v>
      </c>
      <c r="C4071" s="1" t="s">
        <v>367</v>
      </c>
      <c r="D4071">
        <v>224</v>
      </c>
      <c r="E4071" s="1" t="s">
        <v>458</v>
      </c>
      <c r="F4071" s="1" t="s">
        <v>489</v>
      </c>
    </row>
    <row r="4072" spans="1:6" x14ac:dyDescent="0.35">
      <c r="A4072">
        <v>127</v>
      </c>
      <c r="B4072" s="1" t="s">
        <v>143</v>
      </c>
      <c r="C4072" s="1" t="s">
        <v>367</v>
      </c>
      <c r="D4072">
        <v>226</v>
      </c>
      <c r="E4072" s="1" t="s">
        <v>477</v>
      </c>
      <c r="F4072" s="1" t="s">
        <v>488</v>
      </c>
    </row>
    <row r="4073" spans="1:6" x14ac:dyDescent="0.35">
      <c r="A4073">
        <v>127</v>
      </c>
      <c r="B4073" s="1" t="s">
        <v>143</v>
      </c>
      <c r="C4073" s="1" t="s">
        <v>367</v>
      </c>
      <c r="D4073">
        <v>191</v>
      </c>
      <c r="E4073" s="1" t="s">
        <v>459</v>
      </c>
      <c r="F4073" s="1" t="s">
        <v>491</v>
      </c>
    </row>
    <row r="4074" spans="1:6" x14ac:dyDescent="0.35">
      <c r="A4074">
        <v>127</v>
      </c>
      <c r="B4074" s="1" t="s">
        <v>143</v>
      </c>
      <c r="C4074" s="1" t="s">
        <v>367</v>
      </c>
      <c r="D4074">
        <v>201</v>
      </c>
      <c r="E4074" s="1" t="s">
        <v>460</v>
      </c>
      <c r="F4074" s="1" t="s">
        <v>491</v>
      </c>
    </row>
    <row r="4075" spans="1:6" x14ac:dyDescent="0.35">
      <c r="A4075">
        <v>127</v>
      </c>
      <c r="B4075" s="1" t="s">
        <v>143</v>
      </c>
      <c r="C4075" s="1" t="s">
        <v>367</v>
      </c>
      <c r="D4075">
        <v>201</v>
      </c>
      <c r="E4075" s="1" t="s">
        <v>460</v>
      </c>
      <c r="F4075" s="1" t="s">
        <v>489</v>
      </c>
    </row>
    <row r="4076" spans="1:6" x14ac:dyDescent="0.35">
      <c r="A4076">
        <v>127</v>
      </c>
      <c r="B4076" s="1" t="s">
        <v>143</v>
      </c>
      <c r="C4076" s="1" t="s">
        <v>367</v>
      </c>
      <c r="D4076">
        <v>207</v>
      </c>
      <c r="E4076" s="1" t="s">
        <v>461</v>
      </c>
      <c r="F4076" s="1" t="s">
        <v>491</v>
      </c>
    </row>
    <row r="4077" spans="1:6" x14ac:dyDescent="0.35">
      <c r="A4077">
        <v>127</v>
      </c>
      <c r="B4077" s="1" t="s">
        <v>143</v>
      </c>
      <c r="C4077" s="1" t="s">
        <v>367</v>
      </c>
      <c r="D4077">
        <v>232</v>
      </c>
      <c r="E4077" s="1" t="s">
        <v>462</v>
      </c>
      <c r="F4077" s="1" t="s">
        <v>508</v>
      </c>
    </row>
    <row r="4078" spans="1:6" x14ac:dyDescent="0.35">
      <c r="A4078">
        <v>127</v>
      </c>
      <c r="B4078" s="1" t="s">
        <v>143</v>
      </c>
      <c r="C4078" s="1" t="s">
        <v>367</v>
      </c>
      <c r="D4078">
        <v>233</v>
      </c>
      <c r="E4078" s="1" t="s">
        <v>463</v>
      </c>
      <c r="F4078" s="1" t="s">
        <v>508</v>
      </c>
    </row>
    <row r="4079" spans="1:6" x14ac:dyDescent="0.35">
      <c r="A4079">
        <v>127</v>
      </c>
      <c r="B4079" s="1" t="s">
        <v>143</v>
      </c>
      <c r="C4079" s="1" t="s">
        <v>367</v>
      </c>
      <c r="D4079">
        <v>160</v>
      </c>
      <c r="E4079" s="1" t="s">
        <v>464</v>
      </c>
      <c r="F4079" s="1" t="s">
        <v>492</v>
      </c>
    </row>
    <row r="4080" spans="1:6" x14ac:dyDescent="0.35">
      <c r="A4080">
        <v>127</v>
      </c>
      <c r="B4080" s="1" t="s">
        <v>143</v>
      </c>
      <c r="C4080" s="1" t="s">
        <v>367</v>
      </c>
      <c r="D4080">
        <v>234</v>
      </c>
      <c r="E4080" s="1" t="s">
        <v>465</v>
      </c>
      <c r="F4080" s="1" t="s">
        <v>508</v>
      </c>
    </row>
    <row r="4081" spans="1:6" x14ac:dyDescent="0.35">
      <c r="A4081">
        <v>127</v>
      </c>
      <c r="B4081" s="1" t="s">
        <v>143</v>
      </c>
      <c r="C4081" s="1" t="s">
        <v>367</v>
      </c>
      <c r="D4081">
        <v>235</v>
      </c>
      <c r="E4081" s="1" t="s">
        <v>466</v>
      </c>
      <c r="F4081" s="1" t="s">
        <v>508</v>
      </c>
    </row>
    <row r="4082" spans="1:6" x14ac:dyDescent="0.35">
      <c r="A4082">
        <v>127</v>
      </c>
      <c r="B4082" s="1" t="s">
        <v>143</v>
      </c>
      <c r="C4082" s="1" t="s">
        <v>367</v>
      </c>
      <c r="D4082">
        <v>236</v>
      </c>
      <c r="E4082" s="1" t="s">
        <v>467</v>
      </c>
      <c r="F4082" s="1" t="s">
        <v>1478</v>
      </c>
    </row>
    <row r="4083" spans="1:6" x14ac:dyDescent="0.35">
      <c r="A4083">
        <v>127</v>
      </c>
      <c r="B4083" s="1" t="s">
        <v>143</v>
      </c>
      <c r="C4083" s="1" t="s">
        <v>367</v>
      </c>
      <c r="D4083">
        <v>237</v>
      </c>
      <c r="E4083" s="1" t="s">
        <v>468</v>
      </c>
      <c r="F4083" s="1" t="s">
        <v>1479</v>
      </c>
    </row>
    <row r="4084" spans="1:6" x14ac:dyDescent="0.35">
      <c r="A4084">
        <v>127</v>
      </c>
      <c r="B4084" s="1" t="s">
        <v>143</v>
      </c>
      <c r="C4084" s="1" t="s">
        <v>367</v>
      </c>
      <c r="D4084">
        <v>253</v>
      </c>
      <c r="E4084" s="1" t="s">
        <v>469</v>
      </c>
      <c r="F4084" s="1" t="s">
        <v>508</v>
      </c>
    </row>
    <row r="4085" spans="1:6" x14ac:dyDescent="0.35">
      <c r="A4085">
        <v>127</v>
      </c>
      <c r="B4085" s="1" t="s">
        <v>143</v>
      </c>
      <c r="C4085" s="1" t="s">
        <v>367</v>
      </c>
      <c r="D4085">
        <v>254</v>
      </c>
      <c r="E4085" s="1" t="s">
        <v>479</v>
      </c>
      <c r="F4085" s="1" t="s">
        <v>1480</v>
      </c>
    </row>
    <row r="4086" spans="1:6" x14ac:dyDescent="0.35">
      <c r="A4086">
        <v>127</v>
      </c>
      <c r="B4086" s="1" t="s">
        <v>143</v>
      </c>
      <c r="C4086" s="1" t="s">
        <v>367</v>
      </c>
      <c r="D4086">
        <v>238</v>
      </c>
      <c r="E4086" s="1" t="s">
        <v>470</v>
      </c>
      <c r="F4086" s="1" t="s">
        <v>508</v>
      </c>
    </row>
    <row r="4087" spans="1:6" x14ac:dyDescent="0.35">
      <c r="A4087">
        <v>127</v>
      </c>
      <c r="B4087" s="1" t="s">
        <v>143</v>
      </c>
      <c r="C4087" s="1" t="s">
        <v>367</v>
      </c>
      <c r="D4087">
        <v>239</v>
      </c>
      <c r="E4087" s="1" t="s">
        <v>471</v>
      </c>
      <c r="F4087" s="1" t="s">
        <v>1481</v>
      </c>
    </row>
    <row r="4088" spans="1:6" x14ac:dyDescent="0.35">
      <c r="A4088">
        <v>127</v>
      </c>
      <c r="B4088" s="1" t="s">
        <v>143</v>
      </c>
      <c r="C4088" s="1" t="s">
        <v>367</v>
      </c>
      <c r="D4088">
        <v>240</v>
      </c>
      <c r="E4088" s="1" t="s">
        <v>472</v>
      </c>
      <c r="F4088" s="1" t="s">
        <v>491</v>
      </c>
    </row>
    <row r="4089" spans="1:6" x14ac:dyDescent="0.35">
      <c r="A4089">
        <v>127</v>
      </c>
      <c r="B4089" s="1" t="s">
        <v>143</v>
      </c>
      <c r="C4089" s="1" t="s">
        <v>367</v>
      </c>
      <c r="D4089">
        <v>241</v>
      </c>
      <c r="E4089" s="1" t="s">
        <v>473</v>
      </c>
      <c r="F4089" s="1" t="s">
        <v>491</v>
      </c>
    </row>
    <row r="4090" spans="1:6" x14ac:dyDescent="0.35">
      <c r="A4090">
        <v>127</v>
      </c>
      <c r="B4090" s="1" t="s">
        <v>143</v>
      </c>
      <c r="C4090" s="1" t="s">
        <v>367</v>
      </c>
      <c r="D4090">
        <v>242</v>
      </c>
      <c r="E4090" s="1" t="s">
        <v>479</v>
      </c>
      <c r="F4090" s="1" t="s">
        <v>1482</v>
      </c>
    </row>
    <row r="4091" spans="1:6" x14ac:dyDescent="0.35">
      <c r="A4091">
        <v>127</v>
      </c>
      <c r="B4091" s="1" t="s">
        <v>143</v>
      </c>
      <c r="C4091" s="1" t="s">
        <v>367</v>
      </c>
      <c r="D4091">
        <v>243</v>
      </c>
      <c r="E4091" s="1" t="s">
        <v>474</v>
      </c>
      <c r="F4091" s="1" t="s">
        <v>508</v>
      </c>
    </row>
    <row r="4092" spans="1:6" x14ac:dyDescent="0.35">
      <c r="A4092">
        <v>127</v>
      </c>
      <c r="B4092" s="1" t="s">
        <v>143</v>
      </c>
      <c r="C4092" s="1" t="s">
        <v>367</v>
      </c>
      <c r="D4092">
        <v>244</v>
      </c>
      <c r="E4092" s="1" t="s">
        <v>481</v>
      </c>
      <c r="F4092" s="1" t="s">
        <v>1483</v>
      </c>
    </row>
    <row r="4093" spans="1:6" x14ac:dyDescent="0.35">
      <c r="A4093">
        <v>127</v>
      </c>
      <c r="B4093" s="1" t="s">
        <v>143</v>
      </c>
      <c r="C4093" s="1" t="s">
        <v>367</v>
      </c>
      <c r="D4093">
        <v>300</v>
      </c>
      <c r="E4093" s="1" t="s">
        <v>475</v>
      </c>
      <c r="F4093" s="1" t="s">
        <v>1484</v>
      </c>
    </row>
    <row r="4094" spans="1:6" x14ac:dyDescent="0.35">
      <c r="A4094">
        <v>155</v>
      </c>
      <c r="B4094" s="1" t="s">
        <v>115</v>
      </c>
      <c r="C4094" s="1" t="s">
        <v>344</v>
      </c>
      <c r="D4094">
        <v>84</v>
      </c>
      <c r="E4094" s="1" t="s">
        <v>449</v>
      </c>
      <c r="F4094" s="1" t="s">
        <v>483</v>
      </c>
    </row>
    <row r="4095" spans="1:6" x14ac:dyDescent="0.35">
      <c r="A4095">
        <v>156</v>
      </c>
      <c r="B4095" s="1" t="s">
        <v>114</v>
      </c>
      <c r="C4095" s="1" t="s">
        <v>343</v>
      </c>
      <c r="D4095">
        <v>84</v>
      </c>
      <c r="E4095" s="1" t="s">
        <v>449</v>
      </c>
      <c r="F4095" s="1" t="s">
        <v>483</v>
      </c>
    </row>
    <row r="4096" spans="1:6" x14ac:dyDescent="0.35">
      <c r="A4096">
        <v>126</v>
      </c>
      <c r="B4096" s="1" t="s">
        <v>144</v>
      </c>
      <c r="C4096" s="1" t="s">
        <v>368</v>
      </c>
      <c r="D4096">
        <v>263</v>
      </c>
      <c r="E4096" s="1" t="s">
        <v>448</v>
      </c>
      <c r="F4096" s="1" t="s">
        <v>1485</v>
      </c>
    </row>
    <row r="4097" spans="1:6" x14ac:dyDescent="0.35">
      <c r="A4097">
        <v>126</v>
      </c>
      <c r="B4097" s="1" t="s">
        <v>144</v>
      </c>
      <c r="C4097" s="1" t="s">
        <v>368</v>
      </c>
      <c r="D4097">
        <v>97</v>
      </c>
      <c r="E4097" s="1" t="s">
        <v>450</v>
      </c>
      <c r="F4097" s="1" t="s">
        <v>1486</v>
      </c>
    </row>
    <row r="4098" spans="1:6" x14ac:dyDescent="0.35">
      <c r="A4098">
        <v>126</v>
      </c>
      <c r="B4098" s="1" t="s">
        <v>144</v>
      </c>
      <c r="C4098" s="1" t="s">
        <v>368</v>
      </c>
      <c r="D4098">
        <v>177</v>
      </c>
      <c r="E4098" s="1" t="s">
        <v>451</v>
      </c>
      <c r="F4098" s="1" t="s">
        <v>526</v>
      </c>
    </row>
    <row r="4099" spans="1:6" x14ac:dyDescent="0.35">
      <c r="A4099">
        <v>126</v>
      </c>
      <c r="B4099" s="1" t="s">
        <v>144</v>
      </c>
      <c r="C4099" s="1" t="s">
        <v>368</v>
      </c>
      <c r="D4099">
        <v>213</v>
      </c>
      <c r="E4099" s="1" t="s">
        <v>453</v>
      </c>
      <c r="F4099" s="1" t="s">
        <v>491</v>
      </c>
    </row>
    <row r="4100" spans="1:6" x14ac:dyDescent="0.35">
      <c r="A4100">
        <v>126</v>
      </c>
      <c r="B4100" s="1" t="s">
        <v>144</v>
      </c>
      <c r="C4100" s="1" t="s">
        <v>368</v>
      </c>
      <c r="D4100">
        <v>213</v>
      </c>
      <c r="E4100" s="1" t="s">
        <v>453</v>
      </c>
      <c r="F4100" s="1" t="s">
        <v>488</v>
      </c>
    </row>
    <row r="4101" spans="1:6" x14ac:dyDescent="0.35">
      <c r="A4101">
        <v>126</v>
      </c>
      <c r="B4101" s="1" t="s">
        <v>144</v>
      </c>
      <c r="C4101" s="1" t="s">
        <v>368</v>
      </c>
      <c r="D4101">
        <v>213</v>
      </c>
      <c r="E4101" s="1" t="s">
        <v>453</v>
      </c>
      <c r="F4101" s="1" t="s">
        <v>490</v>
      </c>
    </row>
    <row r="4102" spans="1:6" x14ac:dyDescent="0.35">
      <c r="A4102">
        <v>126</v>
      </c>
      <c r="B4102" s="1" t="s">
        <v>144</v>
      </c>
      <c r="C4102" s="1" t="s">
        <v>368</v>
      </c>
      <c r="D4102">
        <v>219</v>
      </c>
      <c r="E4102" s="1" t="s">
        <v>454</v>
      </c>
      <c r="F4102" s="1" t="s">
        <v>491</v>
      </c>
    </row>
    <row r="4103" spans="1:6" x14ac:dyDescent="0.35">
      <c r="A4103">
        <v>126</v>
      </c>
      <c r="B4103" s="1" t="s">
        <v>144</v>
      </c>
      <c r="C4103" s="1" t="s">
        <v>368</v>
      </c>
      <c r="D4103">
        <v>221</v>
      </c>
      <c r="E4103" s="1" t="s">
        <v>455</v>
      </c>
      <c r="F4103" s="1" t="s">
        <v>491</v>
      </c>
    </row>
    <row r="4104" spans="1:6" x14ac:dyDescent="0.35">
      <c r="A4104">
        <v>126</v>
      </c>
      <c r="B4104" s="1" t="s">
        <v>144</v>
      </c>
      <c r="C4104" s="1" t="s">
        <v>368</v>
      </c>
      <c r="D4104">
        <v>222</v>
      </c>
      <c r="E4104" s="1" t="s">
        <v>456</v>
      </c>
      <c r="F4104" s="1" t="s">
        <v>491</v>
      </c>
    </row>
    <row r="4105" spans="1:6" x14ac:dyDescent="0.35">
      <c r="A4105">
        <v>126</v>
      </c>
      <c r="B4105" s="1" t="s">
        <v>144</v>
      </c>
      <c r="C4105" s="1" t="s">
        <v>368</v>
      </c>
      <c r="D4105">
        <v>223</v>
      </c>
      <c r="E4105" s="1" t="s">
        <v>457</v>
      </c>
      <c r="F4105" s="1" t="s">
        <v>544</v>
      </c>
    </row>
    <row r="4106" spans="1:6" x14ac:dyDescent="0.35">
      <c r="A4106">
        <v>126</v>
      </c>
      <c r="B4106" s="1" t="s">
        <v>144</v>
      </c>
      <c r="C4106" s="1" t="s">
        <v>368</v>
      </c>
      <c r="D4106">
        <v>224</v>
      </c>
      <c r="E4106" s="1" t="s">
        <v>458</v>
      </c>
      <c r="F4106" s="1" t="s">
        <v>491</v>
      </c>
    </row>
    <row r="4107" spans="1:6" x14ac:dyDescent="0.35">
      <c r="A4107">
        <v>126</v>
      </c>
      <c r="B4107" s="1" t="s">
        <v>144</v>
      </c>
      <c r="C4107" s="1" t="s">
        <v>368</v>
      </c>
      <c r="D4107">
        <v>226</v>
      </c>
      <c r="E4107" s="1" t="s">
        <v>477</v>
      </c>
      <c r="F4107" s="1" t="s">
        <v>489</v>
      </c>
    </row>
    <row r="4108" spans="1:6" x14ac:dyDescent="0.35">
      <c r="A4108">
        <v>126</v>
      </c>
      <c r="B4108" s="1" t="s">
        <v>144</v>
      </c>
      <c r="C4108" s="1" t="s">
        <v>368</v>
      </c>
      <c r="D4108">
        <v>191</v>
      </c>
      <c r="E4108" s="1" t="s">
        <v>459</v>
      </c>
      <c r="F4108" s="1" t="s">
        <v>489</v>
      </c>
    </row>
    <row r="4109" spans="1:6" x14ac:dyDescent="0.35">
      <c r="A4109">
        <v>126</v>
      </c>
      <c r="B4109" s="1" t="s">
        <v>144</v>
      </c>
      <c r="C4109" s="1" t="s">
        <v>368</v>
      </c>
      <c r="D4109">
        <v>201</v>
      </c>
      <c r="E4109" s="1" t="s">
        <v>460</v>
      </c>
      <c r="F4109" s="1" t="s">
        <v>489</v>
      </c>
    </row>
    <row r="4110" spans="1:6" x14ac:dyDescent="0.35">
      <c r="A4110">
        <v>126</v>
      </c>
      <c r="B4110" s="1" t="s">
        <v>144</v>
      </c>
      <c r="C4110" s="1" t="s">
        <v>368</v>
      </c>
      <c r="D4110">
        <v>207</v>
      </c>
      <c r="E4110" s="1" t="s">
        <v>461</v>
      </c>
      <c r="F4110" s="1" t="s">
        <v>491</v>
      </c>
    </row>
    <row r="4111" spans="1:6" x14ac:dyDescent="0.35">
      <c r="A4111">
        <v>126</v>
      </c>
      <c r="B4111" s="1" t="s">
        <v>144</v>
      </c>
      <c r="C4111" s="1" t="s">
        <v>368</v>
      </c>
      <c r="D4111">
        <v>232</v>
      </c>
      <c r="E4111" s="1" t="s">
        <v>462</v>
      </c>
      <c r="F4111" s="1" t="s">
        <v>491</v>
      </c>
    </row>
    <row r="4112" spans="1:6" x14ac:dyDescent="0.35">
      <c r="A4112">
        <v>126</v>
      </c>
      <c r="B4112" s="1" t="s">
        <v>144</v>
      </c>
      <c r="C4112" s="1" t="s">
        <v>368</v>
      </c>
      <c r="D4112">
        <v>233</v>
      </c>
      <c r="E4112" s="1" t="s">
        <v>463</v>
      </c>
      <c r="F4112" s="1" t="s">
        <v>491</v>
      </c>
    </row>
    <row r="4113" spans="1:6" x14ac:dyDescent="0.35">
      <c r="A4113">
        <v>126</v>
      </c>
      <c r="B4113" s="1" t="s">
        <v>144</v>
      </c>
      <c r="C4113" s="1" t="s">
        <v>368</v>
      </c>
      <c r="D4113">
        <v>160</v>
      </c>
      <c r="E4113" s="1" t="s">
        <v>464</v>
      </c>
      <c r="F4113" s="1" t="s">
        <v>1487</v>
      </c>
    </row>
    <row r="4114" spans="1:6" x14ac:dyDescent="0.35">
      <c r="A4114">
        <v>126</v>
      </c>
      <c r="B4114" s="1" t="s">
        <v>144</v>
      </c>
      <c r="C4114" s="1" t="s">
        <v>368</v>
      </c>
      <c r="D4114">
        <v>234</v>
      </c>
      <c r="E4114" s="1" t="s">
        <v>465</v>
      </c>
      <c r="F4114" s="1" t="s">
        <v>491</v>
      </c>
    </row>
    <row r="4115" spans="1:6" x14ac:dyDescent="0.35">
      <c r="A4115">
        <v>126</v>
      </c>
      <c r="B4115" s="1" t="s">
        <v>144</v>
      </c>
      <c r="C4115" s="1" t="s">
        <v>368</v>
      </c>
      <c r="D4115">
        <v>235</v>
      </c>
      <c r="E4115" s="1" t="s">
        <v>466</v>
      </c>
      <c r="F4115" s="1" t="s">
        <v>491</v>
      </c>
    </row>
    <row r="4116" spans="1:6" x14ac:dyDescent="0.35">
      <c r="A4116">
        <v>126</v>
      </c>
      <c r="B4116" s="1" t="s">
        <v>144</v>
      </c>
      <c r="C4116" s="1" t="s">
        <v>368</v>
      </c>
      <c r="D4116">
        <v>236</v>
      </c>
      <c r="E4116" s="1" t="s">
        <v>467</v>
      </c>
      <c r="F4116" s="1" t="s">
        <v>1488</v>
      </c>
    </row>
    <row r="4117" spans="1:6" x14ac:dyDescent="0.35">
      <c r="A4117">
        <v>126</v>
      </c>
      <c r="B4117" s="1" t="s">
        <v>144</v>
      </c>
      <c r="C4117" s="1" t="s">
        <v>368</v>
      </c>
      <c r="D4117">
        <v>237</v>
      </c>
      <c r="E4117" s="1" t="s">
        <v>468</v>
      </c>
      <c r="F4117" s="1" t="s">
        <v>1489</v>
      </c>
    </row>
    <row r="4118" spans="1:6" x14ac:dyDescent="0.35">
      <c r="A4118">
        <v>126</v>
      </c>
      <c r="B4118" s="1" t="s">
        <v>144</v>
      </c>
      <c r="C4118" s="1" t="s">
        <v>368</v>
      </c>
      <c r="D4118">
        <v>253</v>
      </c>
      <c r="E4118" s="1" t="s">
        <v>469</v>
      </c>
      <c r="F4118" s="1" t="s">
        <v>488</v>
      </c>
    </row>
    <row r="4119" spans="1:6" x14ac:dyDescent="0.35">
      <c r="A4119">
        <v>126</v>
      </c>
      <c r="B4119" s="1" t="s">
        <v>144</v>
      </c>
      <c r="C4119" s="1" t="s">
        <v>368</v>
      </c>
      <c r="D4119">
        <v>238</v>
      </c>
      <c r="E4119" s="1" t="s">
        <v>470</v>
      </c>
      <c r="F4119" s="1" t="s">
        <v>488</v>
      </c>
    </row>
    <row r="4120" spans="1:6" x14ac:dyDescent="0.35">
      <c r="A4120">
        <v>126</v>
      </c>
      <c r="B4120" s="1" t="s">
        <v>144</v>
      </c>
      <c r="C4120" s="1" t="s">
        <v>368</v>
      </c>
      <c r="D4120">
        <v>239</v>
      </c>
      <c r="E4120" s="1" t="s">
        <v>471</v>
      </c>
      <c r="F4120" s="1" t="s">
        <v>1490</v>
      </c>
    </row>
    <row r="4121" spans="1:6" x14ac:dyDescent="0.35">
      <c r="A4121">
        <v>126</v>
      </c>
      <c r="B4121" s="1" t="s">
        <v>144</v>
      </c>
      <c r="C4121" s="1" t="s">
        <v>368</v>
      </c>
      <c r="D4121">
        <v>240</v>
      </c>
      <c r="E4121" s="1" t="s">
        <v>472</v>
      </c>
      <c r="F4121" s="1" t="s">
        <v>491</v>
      </c>
    </row>
    <row r="4122" spans="1:6" x14ac:dyDescent="0.35">
      <c r="A4122">
        <v>126</v>
      </c>
      <c r="B4122" s="1" t="s">
        <v>144</v>
      </c>
      <c r="C4122" s="1" t="s">
        <v>368</v>
      </c>
      <c r="D4122">
        <v>241</v>
      </c>
      <c r="E4122" s="1" t="s">
        <v>473</v>
      </c>
      <c r="F4122" s="1" t="s">
        <v>508</v>
      </c>
    </row>
    <row r="4123" spans="1:6" x14ac:dyDescent="0.35">
      <c r="A4123">
        <v>126</v>
      </c>
      <c r="B4123" s="1" t="s">
        <v>144</v>
      </c>
      <c r="C4123" s="1" t="s">
        <v>368</v>
      </c>
      <c r="D4123">
        <v>243</v>
      </c>
      <c r="E4123" s="1" t="s">
        <v>474</v>
      </c>
      <c r="F4123" s="1" t="s">
        <v>491</v>
      </c>
    </row>
    <row r="4124" spans="1:6" x14ac:dyDescent="0.35">
      <c r="A4124">
        <v>126</v>
      </c>
      <c r="B4124" s="1" t="s">
        <v>144</v>
      </c>
      <c r="C4124" s="1" t="s">
        <v>368</v>
      </c>
      <c r="D4124">
        <v>244</v>
      </c>
      <c r="E4124" s="1" t="s">
        <v>481</v>
      </c>
      <c r="F4124" s="1" t="s">
        <v>1491</v>
      </c>
    </row>
    <row r="4125" spans="1:6" x14ac:dyDescent="0.35">
      <c r="A4125">
        <v>126</v>
      </c>
      <c r="B4125" s="1" t="s">
        <v>144</v>
      </c>
      <c r="C4125" s="1" t="s">
        <v>368</v>
      </c>
      <c r="D4125">
        <v>300</v>
      </c>
      <c r="E4125" s="1" t="s">
        <v>475</v>
      </c>
      <c r="F4125" s="1" t="s">
        <v>1492</v>
      </c>
    </row>
    <row r="4126" spans="1:6" x14ac:dyDescent="0.35">
      <c r="A4126">
        <v>125</v>
      </c>
      <c r="B4126" s="1" t="s">
        <v>145</v>
      </c>
      <c r="C4126" s="1" t="s">
        <v>369</v>
      </c>
      <c r="D4126">
        <v>263</v>
      </c>
      <c r="E4126" s="1" t="s">
        <v>448</v>
      </c>
      <c r="F4126" s="1" t="s">
        <v>1493</v>
      </c>
    </row>
    <row r="4127" spans="1:6" x14ac:dyDescent="0.35">
      <c r="A4127">
        <v>125</v>
      </c>
      <c r="B4127" s="1" t="s">
        <v>145</v>
      </c>
      <c r="C4127" s="1" t="s">
        <v>369</v>
      </c>
      <c r="D4127">
        <v>97</v>
      </c>
      <c r="E4127" s="1" t="s">
        <v>450</v>
      </c>
      <c r="F4127" s="1" t="s">
        <v>1494</v>
      </c>
    </row>
    <row r="4128" spans="1:6" x14ac:dyDescent="0.35">
      <c r="A4128">
        <v>125</v>
      </c>
      <c r="B4128" s="1" t="s">
        <v>145</v>
      </c>
      <c r="C4128" s="1" t="s">
        <v>369</v>
      </c>
      <c r="D4128">
        <v>177</v>
      </c>
      <c r="E4128" s="1" t="s">
        <v>451</v>
      </c>
      <c r="F4128" s="1" t="s">
        <v>485</v>
      </c>
    </row>
    <row r="4129" spans="1:6" x14ac:dyDescent="0.35">
      <c r="A4129">
        <v>125</v>
      </c>
      <c r="B4129" s="1" t="s">
        <v>145</v>
      </c>
      <c r="C4129" s="1" t="s">
        <v>369</v>
      </c>
      <c r="D4129">
        <v>178</v>
      </c>
      <c r="E4129" s="1" t="s">
        <v>452</v>
      </c>
      <c r="F4129" s="1" t="s">
        <v>1495</v>
      </c>
    </row>
    <row r="4130" spans="1:6" x14ac:dyDescent="0.35">
      <c r="A4130">
        <v>125</v>
      </c>
      <c r="B4130" s="1" t="s">
        <v>145</v>
      </c>
      <c r="C4130" s="1" t="s">
        <v>369</v>
      </c>
      <c r="D4130">
        <v>213</v>
      </c>
      <c r="E4130" s="1" t="s">
        <v>453</v>
      </c>
      <c r="F4130" s="1" t="s">
        <v>504</v>
      </c>
    </row>
    <row r="4131" spans="1:6" x14ac:dyDescent="0.35">
      <c r="A4131">
        <v>125</v>
      </c>
      <c r="B4131" s="1" t="s">
        <v>145</v>
      </c>
      <c r="C4131" s="1" t="s">
        <v>369</v>
      </c>
      <c r="D4131">
        <v>219</v>
      </c>
      <c r="E4131" s="1" t="s">
        <v>454</v>
      </c>
      <c r="F4131" s="1" t="s">
        <v>491</v>
      </c>
    </row>
    <row r="4132" spans="1:6" x14ac:dyDescent="0.35">
      <c r="A4132">
        <v>125</v>
      </c>
      <c r="B4132" s="1" t="s">
        <v>145</v>
      </c>
      <c r="C4132" s="1" t="s">
        <v>369</v>
      </c>
      <c r="D4132">
        <v>221</v>
      </c>
      <c r="E4132" s="1" t="s">
        <v>455</v>
      </c>
      <c r="F4132" s="1" t="s">
        <v>488</v>
      </c>
    </row>
    <row r="4133" spans="1:6" x14ac:dyDescent="0.35">
      <c r="A4133">
        <v>125</v>
      </c>
      <c r="B4133" s="1" t="s">
        <v>145</v>
      </c>
      <c r="C4133" s="1" t="s">
        <v>369</v>
      </c>
      <c r="D4133">
        <v>222</v>
      </c>
      <c r="E4133" s="1" t="s">
        <v>456</v>
      </c>
      <c r="F4133" s="1" t="s">
        <v>490</v>
      </c>
    </row>
    <row r="4134" spans="1:6" x14ac:dyDescent="0.35">
      <c r="A4134">
        <v>125</v>
      </c>
      <c r="B4134" s="1" t="s">
        <v>145</v>
      </c>
      <c r="C4134" s="1" t="s">
        <v>369</v>
      </c>
      <c r="D4134">
        <v>223</v>
      </c>
      <c r="E4134" s="1" t="s">
        <v>457</v>
      </c>
      <c r="F4134" s="1" t="s">
        <v>821</v>
      </c>
    </row>
    <row r="4135" spans="1:6" x14ac:dyDescent="0.35">
      <c r="A4135">
        <v>125</v>
      </c>
      <c r="B4135" s="1" t="s">
        <v>145</v>
      </c>
      <c r="C4135" s="1" t="s">
        <v>369</v>
      </c>
      <c r="D4135">
        <v>224</v>
      </c>
      <c r="E4135" s="1" t="s">
        <v>458</v>
      </c>
      <c r="F4135" s="1" t="s">
        <v>489</v>
      </c>
    </row>
    <row r="4136" spans="1:6" x14ac:dyDescent="0.35">
      <c r="A4136">
        <v>125</v>
      </c>
      <c r="B4136" s="1" t="s">
        <v>145</v>
      </c>
      <c r="C4136" s="1" t="s">
        <v>369</v>
      </c>
      <c r="D4136">
        <v>226</v>
      </c>
      <c r="E4136" s="1" t="s">
        <v>477</v>
      </c>
      <c r="F4136" s="1" t="s">
        <v>489</v>
      </c>
    </row>
    <row r="4137" spans="1:6" x14ac:dyDescent="0.35">
      <c r="A4137">
        <v>125</v>
      </c>
      <c r="B4137" s="1" t="s">
        <v>145</v>
      </c>
      <c r="C4137" s="1" t="s">
        <v>369</v>
      </c>
      <c r="D4137">
        <v>191</v>
      </c>
      <c r="E4137" s="1" t="s">
        <v>459</v>
      </c>
      <c r="F4137" s="1" t="s">
        <v>489</v>
      </c>
    </row>
    <row r="4138" spans="1:6" x14ac:dyDescent="0.35">
      <c r="A4138">
        <v>125</v>
      </c>
      <c r="B4138" s="1" t="s">
        <v>145</v>
      </c>
      <c r="C4138" s="1" t="s">
        <v>369</v>
      </c>
      <c r="D4138">
        <v>201</v>
      </c>
      <c r="E4138" s="1" t="s">
        <v>460</v>
      </c>
      <c r="F4138" s="1" t="s">
        <v>491</v>
      </c>
    </row>
    <row r="4139" spans="1:6" x14ac:dyDescent="0.35">
      <c r="A4139">
        <v>125</v>
      </c>
      <c r="B4139" s="1" t="s">
        <v>145</v>
      </c>
      <c r="C4139" s="1" t="s">
        <v>369</v>
      </c>
      <c r="D4139">
        <v>201</v>
      </c>
      <c r="E4139" s="1" t="s">
        <v>460</v>
      </c>
      <c r="F4139" s="1" t="s">
        <v>488</v>
      </c>
    </row>
    <row r="4140" spans="1:6" x14ac:dyDescent="0.35">
      <c r="A4140">
        <v>125</v>
      </c>
      <c r="B4140" s="1" t="s">
        <v>145</v>
      </c>
      <c r="C4140" s="1" t="s">
        <v>369</v>
      </c>
      <c r="D4140">
        <v>201</v>
      </c>
      <c r="E4140" s="1" t="s">
        <v>460</v>
      </c>
      <c r="F4140" s="1" t="s">
        <v>489</v>
      </c>
    </row>
    <row r="4141" spans="1:6" x14ac:dyDescent="0.35">
      <c r="A4141">
        <v>125</v>
      </c>
      <c r="B4141" s="1" t="s">
        <v>145</v>
      </c>
      <c r="C4141" s="1" t="s">
        <v>369</v>
      </c>
      <c r="D4141">
        <v>207</v>
      </c>
      <c r="E4141" s="1" t="s">
        <v>461</v>
      </c>
      <c r="F4141" s="1" t="s">
        <v>488</v>
      </c>
    </row>
    <row r="4142" spans="1:6" x14ac:dyDescent="0.35">
      <c r="A4142">
        <v>125</v>
      </c>
      <c r="B4142" s="1" t="s">
        <v>145</v>
      </c>
      <c r="C4142" s="1" t="s">
        <v>369</v>
      </c>
      <c r="D4142">
        <v>232</v>
      </c>
      <c r="E4142" s="1" t="s">
        <v>462</v>
      </c>
      <c r="F4142" s="1" t="s">
        <v>491</v>
      </c>
    </row>
    <row r="4143" spans="1:6" x14ac:dyDescent="0.35">
      <c r="A4143">
        <v>125</v>
      </c>
      <c r="B4143" s="1" t="s">
        <v>145</v>
      </c>
      <c r="C4143" s="1" t="s">
        <v>369</v>
      </c>
      <c r="D4143">
        <v>233</v>
      </c>
      <c r="E4143" s="1" t="s">
        <v>463</v>
      </c>
      <c r="F4143" s="1" t="s">
        <v>491</v>
      </c>
    </row>
    <row r="4144" spans="1:6" x14ac:dyDescent="0.35">
      <c r="A4144">
        <v>125</v>
      </c>
      <c r="B4144" s="1" t="s">
        <v>145</v>
      </c>
      <c r="C4144" s="1" t="s">
        <v>369</v>
      </c>
      <c r="D4144">
        <v>160</v>
      </c>
      <c r="E4144" s="1" t="s">
        <v>464</v>
      </c>
      <c r="F4144" s="1" t="s">
        <v>492</v>
      </c>
    </row>
    <row r="4145" spans="1:6" x14ac:dyDescent="0.35">
      <c r="A4145">
        <v>125</v>
      </c>
      <c r="B4145" s="1" t="s">
        <v>145</v>
      </c>
      <c r="C4145" s="1" t="s">
        <v>369</v>
      </c>
      <c r="D4145">
        <v>234</v>
      </c>
      <c r="E4145" s="1" t="s">
        <v>465</v>
      </c>
      <c r="F4145" s="1" t="s">
        <v>508</v>
      </c>
    </row>
    <row r="4146" spans="1:6" x14ac:dyDescent="0.35">
      <c r="A4146">
        <v>125</v>
      </c>
      <c r="B4146" s="1" t="s">
        <v>145</v>
      </c>
      <c r="C4146" s="1" t="s">
        <v>369</v>
      </c>
      <c r="D4146">
        <v>235</v>
      </c>
      <c r="E4146" s="1" t="s">
        <v>466</v>
      </c>
      <c r="F4146" s="1" t="s">
        <v>508</v>
      </c>
    </row>
    <row r="4147" spans="1:6" x14ac:dyDescent="0.35">
      <c r="A4147">
        <v>125</v>
      </c>
      <c r="B4147" s="1" t="s">
        <v>145</v>
      </c>
      <c r="C4147" s="1" t="s">
        <v>369</v>
      </c>
      <c r="D4147">
        <v>236</v>
      </c>
      <c r="E4147" s="1" t="s">
        <v>467</v>
      </c>
      <c r="F4147" s="1" t="s">
        <v>1496</v>
      </c>
    </row>
    <row r="4148" spans="1:6" x14ac:dyDescent="0.35">
      <c r="A4148">
        <v>125</v>
      </c>
      <c r="B4148" s="1" t="s">
        <v>145</v>
      </c>
      <c r="C4148" s="1" t="s">
        <v>369</v>
      </c>
      <c r="D4148">
        <v>237</v>
      </c>
      <c r="E4148" s="1" t="s">
        <v>468</v>
      </c>
      <c r="F4148" s="1" t="s">
        <v>1497</v>
      </c>
    </row>
    <row r="4149" spans="1:6" x14ac:dyDescent="0.35">
      <c r="A4149">
        <v>125</v>
      </c>
      <c r="B4149" s="1" t="s">
        <v>145</v>
      </c>
      <c r="C4149" s="1" t="s">
        <v>369</v>
      </c>
      <c r="D4149">
        <v>253</v>
      </c>
      <c r="E4149" s="1" t="s">
        <v>469</v>
      </c>
      <c r="F4149" s="1" t="s">
        <v>491</v>
      </c>
    </row>
    <row r="4150" spans="1:6" x14ac:dyDescent="0.35">
      <c r="A4150">
        <v>125</v>
      </c>
      <c r="B4150" s="1" t="s">
        <v>145</v>
      </c>
      <c r="C4150" s="1" t="s">
        <v>369</v>
      </c>
      <c r="D4150">
        <v>238</v>
      </c>
      <c r="E4150" s="1" t="s">
        <v>470</v>
      </c>
      <c r="F4150" s="1" t="s">
        <v>488</v>
      </c>
    </row>
    <row r="4151" spans="1:6" x14ac:dyDescent="0.35">
      <c r="A4151">
        <v>125</v>
      </c>
      <c r="B4151" s="1" t="s">
        <v>145</v>
      </c>
      <c r="C4151" s="1" t="s">
        <v>369</v>
      </c>
      <c r="D4151">
        <v>239</v>
      </c>
      <c r="E4151" s="1" t="s">
        <v>471</v>
      </c>
      <c r="F4151" s="1" t="s">
        <v>1498</v>
      </c>
    </row>
    <row r="4152" spans="1:6" x14ac:dyDescent="0.35">
      <c r="A4152">
        <v>125</v>
      </c>
      <c r="B4152" s="1" t="s">
        <v>145</v>
      </c>
      <c r="C4152" s="1" t="s">
        <v>369</v>
      </c>
      <c r="D4152">
        <v>240</v>
      </c>
      <c r="E4152" s="1" t="s">
        <v>472</v>
      </c>
      <c r="F4152" s="1" t="s">
        <v>491</v>
      </c>
    </row>
    <row r="4153" spans="1:6" x14ac:dyDescent="0.35">
      <c r="A4153">
        <v>125</v>
      </c>
      <c r="B4153" s="1" t="s">
        <v>145</v>
      </c>
      <c r="C4153" s="1" t="s">
        <v>369</v>
      </c>
      <c r="D4153">
        <v>243</v>
      </c>
      <c r="E4153" s="1" t="s">
        <v>474</v>
      </c>
      <c r="F4153" s="1" t="s">
        <v>491</v>
      </c>
    </row>
    <row r="4154" spans="1:6" x14ac:dyDescent="0.35">
      <c r="A4154">
        <v>125</v>
      </c>
      <c r="B4154" s="1" t="s">
        <v>145</v>
      </c>
      <c r="C4154" s="1" t="s">
        <v>369</v>
      </c>
      <c r="D4154">
        <v>300</v>
      </c>
      <c r="E4154" s="1" t="s">
        <v>475</v>
      </c>
      <c r="F4154" s="1" t="s">
        <v>1499</v>
      </c>
    </row>
    <row r="4155" spans="1:6" x14ac:dyDescent="0.35">
      <c r="A4155">
        <v>157</v>
      </c>
      <c r="B4155" s="1" t="s">
        <v>113</v>
      </c>
      <c r="C4155" s="1" t="s">
        <v>342</v>
      </c>
      <c r="D4155">
        <v>84</v>
      </c>
      <c r="E4155" s="1" t="s">
        <v>449</v>
      </c>
      <c r="F4155" s="1" t="s">
        <v>1097</v>
      </c>
    </row>
    <row r="4156" spans="1:6" x14ac:dyDescent="0.35">
      <c r="A4156">
        <v>158</v>
      </c>
      <c r="B4156" s="1" t="s">
        <v>112</v>
      </c>
      <c r="C4156" s="1" t="s">
        <v>341</v>
      </c>
      <c r="D4156">
        <v>84</v>
      </c>
      <c r="E4156" s="1" t="s">
        <v>449</v>
      </c>
      <c r="F4156" s="1" t="s">
        <v>1248</v>
      </c>
    </row>
    <row r="4157" spans="1:6" x14ac:dyDescent="0.35">
      <c r="A4157">
        <v>124</v>
      </c>
      <c r="B4157" s="1" t="s">
        <v>146</v>
      </c>
      <c r="C4157" s="1" t="s">
        <v>370</v>
      </c>
      <c r="D4157">
        <v>263</v>
      </c>
      <c r="E4157" s="1" t="s">
        <v>448</v>
      </c>
      <c r="F4157" s="1" t="s">
        <v>1500</v>
      </c>
    </row>
    <row r="4158" spans="1:6" x14ac:dyDescent="0.35">
      <c r="A4158">
        <v>124</v>
      </c>
      <c r="B4158" s="1" t="s">
        <v>146</v>
      </c>
      <c r="C4158" s="1" t="s">
        <v>370</v>
      </c>
      <c r="D4158">
        <v>97</v>
      </c>
      <c r="E4158" s="1" t="s">
        <v>450</v>
      </c>
      <c r="F4158" s="1" t="s">
        <v>1501</v>
      </c>
    </row>
    <row r="4159" spans="1:6" x14ac:dyDescent="0.35">
      <c r="A4159">
        <v>124</v>
      </c>
      <c r="B4159" s="1" t="s">
        <v>146</v>
      </c>
      <c r="C4159" s="1" t="s">
        <v>370</v>
      </c>
      <c r="D4159">
        <v>177</v>
      </c>
      <c r="E4159" s="1" t="s">
        <v>451</v>
      </c>
      <c r="F4159" s="1" t="s">
        <v>526</v>
      </c>
    </row>
    <row r="4160" spans="1:6" x14ac:dyDescent="0.35">
      <c r="A4160">
        <v>124</v>
      </c>
      <c r="B4160" s="1" t="s">
        <v>146</v>
      </c>
      <c r="C4160" s="1" t="s">
        <v>370</v>
      </c>
      <c r="D4160">
        <v>213</v>
      </c>
      <c r="E4160" s="1" t="s">
        <v>453</v>
      </c>
      <c r="F4160" s="1" t="s">
        <v>490</v>
      </c>
    </row>
    <row r="4161" spans="1:6" x14ac:dyDescent="0.35">
      <c r="A4161">
        <v>124</v>
      </c>
      <c r="B4161" s="1" t="s">
        <v>146</v>
      </c>
      <c r="C4161" s="1" t="s">
        <v>370</v>
      </c>
      <c r="D4161">
        <v>220</v>
      </c>
      <c r="E4161" s="1" t="s">
        <v>476</v>
      </c>
      <c r="F4161" s="1" t="s">
        <v>1502</v>
      </c>
    </row>
    <row r="4162" spans="1:6" x14ac:dyDescent="0.35">
      <c r="A4162">
        <v>124</v>
      </c>
      <c r="B4162" s="1" t="s">
        <v>146</v>
      </c>
      <c r="C4162" s="1" t="s">
        <v>370</v>
      </c>
      <c r="D4162">
        <v>221</v>
      </c>
      <c r="E4162" s="1" t="s">
        <v>455</v>
      </c>
      <c r="F4162" s="1" t="s">
        <v>491</v>
      </c>
    </row>
    <row r="4163" spans="1:6" x14ac:dyDescent="0.35">
      <c r="A4163">
        <v>124</v>
      </c>
      <c r="B4163" s="1" t="s">
        <v>146</v>
      </c>
      <c r="C4163" s="1" t="s">
        <v>370</v>
      </c>
      <c r="D4163">
        <v>222</v>
      </c>
      <c r="E4163" s="1" t="s">
        <v>456</v>
      </c>
      <c r="F4163" s="1" t="s">
        <v>508</v>
      </c>
    </row>
    <row r="4164" spans="1:6" x14ac:dyDescent="0.35">
      <c r="A4164">
        <v>124</v>
      </c>
      <c r="B4164" s="1" t="s">
        <v>146</v>
      </c>
      <c r="C4164" s="1" t="s">
        <v>370</v>
      </c>
      <c r="D4164">
        <v>223</v>
      </c>
      <c r="E4164" s="1" t="s">
        <v>457</v>
      </c>
      <c r="F4164" s="1" t="s">
        <v>1097</v>
      </c>
    </row>
    <row r="4165" spans="1:6" x14ac:dyDescent="0.35">
      <c r="A4165">
        <v>124</v>
      </c>
      <c r="B4165" s="1" t="s">
        <v>146</v>
      </c>
      <c r="C4165" s="1" t="s">
        <v>370</v>
      </c>
      <c r="D4165">
        <v>224</v>
      </c>
      <c r="E4165" s="1" t="s">
        <v>458</v>
      </c>
      <c r="F4165" s="1" t="s">
        <v>491</v>
      </c>
    </row>
    <row r="4166" spans="1:6" x14ac:dyDescent="0.35">
      <c r="A4166">
        <v>124</v>
      </c>
      <c r="B4166" s="1" t="s">
        <v>146</v>
      </c>
      <c r="C4166" s="1" t="s">
        <v>370</v>
      </c>
      <c r="D4166">
        <v>226</v>
      </c>
      <c r="E4166" s="1" t="s">
        <v>477</v>
      </c>
      <c r="F4166" s="1" t="s">
        <v>489</v>
      </c>
    </row>
    <row r="4167" spans="1:6" x14ac:dyDescent="0.35">
      <c r="A4167">
        <v>124</v>
      </c>
      <c r="B4167" s="1" t="s">
        <v>146</v>
      </c>
      <c r="C4167" s="1" t="s">
        <v>370</v>
      </c>
      <c r="D4167">
        <v>191</v>
      </c>
      <c r="E4167" s="1" t="s">
        <v>459</v>
      </c>
      <c r="F4167" s="1" t="s">
        <v>491</v>
      </c>
    </row>
    <row r="4168" spans="1:6" x14ac:dyDescent="0.35">
      <c r="A4168">
        <v>124</v>
      </c>
      <c r="B4168" s="1" t="s">
        <v>146</v>
      </c>
      <c r="C4168" s="1" t="s">
        <v>370</v>
      </c>
      <c r="D4168">
        <v>201</v>
      </c>
      <c r="E4168" s="1" t="s">
        <v>460</v>
      </c>
      <c r="F4168" s="1" t="s">
        <v>488</v>
      </c>
    </row>
    <row r="4169" spans="1:6" x14ac:dyDescent="0.35">
      <c r="A4169">
        <v>124</v>
      </c>
      <c r="B4169" s="1" t="s">
        <v>146</v>
      </c>
      <c r="C4169" s="1" t="s">
        <v>370</v>
      </c>
      <c r="D4169">
        <v>207</v>
      </c>
      <c r="E4169" s="1" t="s">
        <v>461</v>
      </c>
      <c r="F4169" s="1" t="s">
        <v>488</v>
      </c>
    </row>
    <row r="4170" spans="1:6" x14ac:dyDescent="0.35">
      <c r="A4170">
        <v>124</v>
      </c>
      <c r="B4170" s="1" t="s">
        <v>146</v>
      </c>
      <c r="C4170" s="1" t="s">
        <v>370</v>
      </c>
      <c r="D4170">
        <v>232</v>
      </c>
      <c r="E4170" s="1" t="s">
        <v>462</v>
      </c>
      <c r="F4170" s="1" t="s">
        <v>491</v>
      </c>
    </row>
    <row r="4171" spans="1:6" x14ac:dyDescent="0.35">
      <c r="A4171">
        <v>124</v>
      </c>
      <c r="B4171" s="1" t="s">
        <v>146</v>
      </c>
      <c r="C4171" s="1" t="s">
        <v>370</v>
      </c>
      <c r="D4171">
        <v>233</v>
      </c>
      <c r="E4171" s="1" t="s">
        <v>463</v>
      </c>
      <c r="F4171" s="1" t="s">
        <v>491</v>
      </c>
    </row>
    <row r="4172" spans="1:6" x14ac:dyDescent="0.35">
      <c r="A4172">
        <v>124</v>
      </c>
      <c r="B4172" s="1" t="s">
        <v>146</v>
      </c>
      <c r="C4172" s="1" t="s">
        <v>370</v>
      </c>
      <c r="D4172">
        <v>160</v>
      </c>
      <c r="E4172" s="1" t="s">
        <v>464</v>
      </c>
      <c r="F4172" s="1" t="s">
        <v>492</v>
      </c>
    </row>
    <row r="4173" spans="1:6" x14ac:dyDescent="0.35">
      <c r="A4173">
        <v>124</v>
      </c>
      <c r="B4173" s="1" t="s">
        <v>146</v>
      </c>
      <c r="C4173" s="1" t="s">
        <v>370</v>
      </c>
      <c r="D4173">
        <v>234</v>
      </c>
      <c r="E4173" s="1" t="s">
        <v>465</v>
      </c>
      <c r="F4173" s="1" t="s">
        <v>488</v>
      </c>
    </row>
    <row r="4174" spans="1:6" x14ac:dyDescent="0.35">
      <c r="A4174">
        <v>124</v>
      </c>
      <c r="B4174" s="1" t="s">
        <v>146</v>
      </c>
      <c r="C4174" s="1" t="s">
        <v>370</v>
      </c>
      <c r="D4174">
        <v>235</v>
      </c>
      <c r="E4174" s="1" t="s">
        <v>466</v>
      </c>
      <c r="F4174" s="1" t="s">
        <v>488</v>
      </c>
    </row>
    <row r="4175" spans="1:6" x14ac:dyDescent="0.35">
      <c r="A4175">
        <v>124</v>
      </c>
      <c r="B4175" s="1" t="s">
        <v>146</v>
      </c>
      <c r="C4175" s="1" t="s">
        <v>370</v>
      </c>
      <c r="D4175">
        <v>236</v>
      </c>
      <c r="E4175" s="1" t="s">
        <v>467</v>
      </c>
      <c r="F4175" s="1" t="s">
        <v>1503</v>
      </c>
    </row>
    <row r="4176" spans="1:6" x14ac:dyDescent="0.35">
      <c r="A4176">
        <v>124</v>
      </c>
      <c r="B4176" s="1" t="s">
        <v>146</v>
      </c>
      <c r="C4176" s="1" t="s">
        <v>370</v>
      </c>
      <c r="D4176">
        <v>253</v>
      </c>
      <c r="E4176" s="1" t="s">
        <v>469</v>
      </c>
      <c r="F4176" s="1" t="s">
        <v>491</v>
      </c>
    </row>
    <row r="4177" spans="1:6" x14ac:dyDescent="0.35">
      <c r="A4177">
        <v>124</v>
      </c>
      <c r="B4177" s="1" t="s">
        <v>146</v>
      </c>
      <c r="C4177" s="1" t="s">
        <v>370</v>
      </c>
      <c r="D4177">
        <v>238</v>
      </c>
      <c r="E4177" s="1" t="s">
        <v>470</v>
      </c>
      <c r="F4177" s="1" t="s">
        <v>488</v>
      </c>
    </row>
    <row r="4178" spans="1:6" x14ac:dyDescent="0.35">
      <c r="A4178">
        <v>124</v>
      </c>
      <c r="B4178" s="1" t="s">
        <v>146</v>
      </c>
      <c r="C4178" s="1" t="s">
        <v>370</v>
      </c>
      <c r="D4178">
        <v>239</v>
      </c>
      <c r="E4178" s="1" t="s">
        <v>471</v>
      </c>
      <c r="F4178" s="1" t="s">
        <v>1504</v>
      </c>
    </row>
    <row r="4179" spans="1:6" x14ac:dyDescent="0.35">
      <c r="A4179">
        <v>124</v>
      </c>
      <c r="B4179" s="1" t="s">
        <v>146</v>
      </c>
      <c r="C4179" s="1" t="s">
        <v>370</v>
      </c>
      <c r="D4179">
        <v>240</v>
      </c>
      <c r="E4179" s="1" t="s">
        <v>472</v>
      </c>
      <c r="F4179" s="1" t="s">
        <v>491</v>
      </c>
    </row>
    <row r="4180" spans="1:6" x14ac:dyDescent="0.35">
      <c r="A4180">
        <v>124</v>
      </c>
      <c r="B4180" s="1" t="s">
        <v>146</v>
      </c>
      <c r="C4180" s="1" t="s">
        <v>370</v>
      </c>
      <c r="D4180">
        <v>241</v>
      </c>
      <c r="E4180" s="1" t="s">
        <v>473</v>
      </c>
      <c r="F4180" s="1" t="s">
        <v>508</v>
      </c>
    </row>
    <row r="4181" spans="1:6" x14ac:dyDescent="0.35">
      <c r="A4181">
        <v>124</v>
      </c>
      <c r="B4181" s="1" t="s">
        <v>146</v>
      </c>
      <c r="C4181" s="1" t="s">
        <v>370</v>
      </c>
      <c r="D4181">
        <v>243</v>
      </c>
      <c r="E4181" s="1" t="s">
        <v>474</v>
      </c>
      <c r="F4181" s="1" t="s">
        <v>508</v>
      </c>
    </row>
    <row r="4182" spans="1:6" x14ac:dyDescent="0.35">
      <c r="A4182">
        <v>123</v>
      </c>
      <c r="B4182" s="1" t="s">
        <v>147</v>
      </c>
      <c r="C4182" s="1" t="s">
        <v>371</v>
      </c>
      <c r="D4182">
        <v>263</v>
      </c>
      <c r="E4182" s="1" t="s">
        <v>448</v>
      </c>
      <c r="F4182" s="1" t="s">
        <v>1505</v>
      </c>
    </row>
    <row r="4183" spans="1:6" x14ac:dyDescent="0.35">
      <c r="A4183">
        <v>123</v>
      </c>
      <c r="B4183" s="1" t="s">
        <v>147</v>
      </c>
      <c r="C4183" s="1" t="s">
        <v>371</v>
      </c>
      <c r="D4183">
        <v>97</v>
      </c>
      <c r="E4183" s="1" t="s">
        <v>450</v>
      </c>
      <c r="F4183" s="1" t="s">
        <v>1506</v>
      </c>
    </row>
    <row r="4184" spans="1:6" x14ac:dyDescent="0.35">
      <c r="A4184">
        <v>123</v>
      </c>
      <c r="B4184" s="1" t="s">
        <v>147</v>
      </c>
      <c r="C4184" s="1" t="s">
        <v>371</v>
      </c>
      <c r="D4184">
        <v>177</v>
      </c>
      <c r="E4184" s="1" t="s">
        <v>451</v>
      </c>
      <c r="F4184" s="1" t="s">
        <v>485</v>
      </c>
    </row>
    <row r="4185" spans="1:6" x14ac:dyDescent="0.35">
      <c r="A4185">
        <v>123</v>
      </c>
      <c r="B4185" s="1" t="s">
        <v>147</v>
      </c>
      <c r="C4185" s="1" t="s">
        <v>371</v>
      </c>
      <c r="D4185">
        <v>178</v>
      </c>
      <c r="E4185" s="1" t="s">
        <v>452</v>
      </c>
      <c r="F4185" s="1" t="s">
        <v>486</v>
      </c>
    </row>
    <row r="4186" spans="1:6" x14ac:dyDescent="0.35">
      <c r="A4186">
        <v>123</v>
      </c>
      <c r="B4186" s="1" t="s">
        <v>147</v>
      </c>
      <c r="C4186" s="1" t="s">
        <v>371</v>
      </c>
      <c r="D4186">
        <v>213</v>
      </c>
      <c r="E4186" s="1" t="s">
        <v>453</v>
      </c>
      <c r="F4186" s="1" t="s">
        <v>501</v>
      </c>
    </row>
    <row r="4187" spans="1:6" x14ac:dyDescent="0.35">
      <c r="A4187">
        <v>123</v>
      </c>
      <c r="B4187" s="1" t="s">
        <v>147</v>
      </c>
      <c r="C4187" s="1" t="s">
        <v>371</v>
      </c>
      <c r="D4187">
        <v>219</v>
      </c>
      <c r="E4187" s="1" t="s">
        <v>454</v>
      </c>
      <c r="F4187" s="1" t="s">
        <v>490</v>
      </c>
    </row>
    <row r="4188" spans="1:6" x14ac:dyDescent="0.35">
      <c r="A4188">
        <v>123</v>
      </c>
      <c r="B4188" s="1" t="s">
        <v>147</v>
      </c>
      <c r="C4188" s="1" t="s">
        <v>371</v>
      </c>
      <c r="D4188">
        <v>220</v>
      </c>
      <c r="E4188" s="1" t="s">
        <v>476</v>
      </c>
      <c r="F4188" s="1" t="s">
        <v>1402</v>
      </c>
    </row>
    <row r="4189" spans="1:6" x14ac:dyDescent="0.35">
      <c r="A4189">
        <v>123</v>
      </c>
      <c r="B4189" s="1" t="s">
        <v>147</v>
      </c>
      <c r="C4189" s="1" t="s">
        <v>371</v>
      </c>
      <c r="D4189">
        <v>221</v>
      </c>
      <c r="E4189" s="1" t="s">
        <v>455</v>
      </c>
      <c r="F4189" s="1" t="s">
        <v>489</v>
      </c>
    </row>
    <row r="4190" spans="1:6" x14ac:dyDescent="0.35">
      <c r="A4190">
        <v>123</v>
      </c>
      <c r="B4190" s="1" t="s">
        <v>147</v>
      </c>
      <c r="C4190" s="1" t="s">
        <v>371</v>
      </c>
      <c r="D4190">
        <v>222</v>
      </c>
      <c r="E4190" s="1" t="s">
        <v>456</v>
      </c>
      <c r="F4190" s="1" t="s">
        <v>490</v>
      </c>
    </row>
    <row r="4191" spans="1:6" x14ac:dyDescent="0.35">
      <c r="A4191">
        <v>123</v>
      </c>
      <c r="B4191" s="1" t="s">
        <v>147</v>
      </c>
      <c r="C4191" s="1" t="s">
        <v>371</v>
      </c>
      <c r="D4191">
        <v>223</v>
      </c>
      <c r="E4191" s="1" t="s">
        <v>457</v>
      </c>
      <c r="F4191" s="1" t="s">
        <v>483</v>
      </c>
    </row>
    <row r="4192" spans="1:6" x14ac:dyDescent="0.35">
      <c r="A4192">
        <v>123</v>
      </c>
      <c r="B4192" s="1" t="s">
        <v>147</v>
      </c>
      <c r="C4192" s="1" t="s">
        <v>371</v>
      </c>
      <c r="D4192">
        <v>224</v>
      </c>
      <c r="E4192" s="1" t="s">
        <v>458</v>
      </c>
      <c r="F4192" s="1" t="s">
        <v>490</v>
      </c>
    </row>
    <row r="4193" spans="1:6" x14ac:dyDescent="0.35">
      <c r="A4193">
        <v>123</v>
      </c>
      <c r="B4193" s="1" t="s">
        <v>147</v>
      </c>
      <c r="C4193" s="1" t="s">
        <v>371</v>
      </c>
      <c r="D4193">
        <v>224</v>
      </c>
      <c r="E4193" s="1" t="s">
        <v>458</v>
      </c>
      <c r="F4193" s="1" t="s">
        <v>571</v>
      </c>
    </row>
    <row r="4194" spans="1:6" x14ac:dyDescent="0.35">
      <c r="A4194">
        <v>123</v>
      </c>
      <c r="B4194" s="1" t="s">
        <v>147</v>
      </c>
      <c r="C4194" s="1" t="s">
        <v>371</v>
      </c>
      <c r="D4194">
        <v>226</v>
      </c>
      <c r="E4194" s="1" t="s">
        <v>477</v>
      </c>
      <c r="F4194" s="1" t="s">
        <v>489</v>
      </c>
    </row>
    <row r="4195" spans="1:6" x14ac:dyDescent="0.35">
      <c r="A4195">
        <v>123</v>
      </c>
      <c r="B4195" s="1" t="s">
        <v>147</v>
      </c>
      <c r="C4195" s="1" t="s">
        <v>371</v>
      </c>
      <c r="D4195">
        <v>191</v>
      </c>
      <c r="E4195" s="1" t="s">
        <v>459</v>
      </c>
      <c r="F4195" s="1" t="s">
        <v>491</v>
      </c>
    </row>
    <row r="4196" spans="1:6" x14ac:dyDescent="0.35">
      <c r="A4196">
        <v>123</v>
      </c>
      <c r="B4196" s="1" t="s">
        <v>147</v>
      </c>
      <c r="C4196" s="1" t="s">
        <v>371</v>
      </c>
      <c r="D4196">
        <v>201</v>
      </c>
      <c r="E4196" s="1" t="s">
        <v>460</v>
      </c>
      <c r="F4196" s="1" t="s">
        <v>488</v>
      </c>
    </row>
    <row r="4197" spans="1:6" x14ac:dyDescent="0.35">
      <c r="A4197">
        <v>123</v>
      </c>
      <c r="B4197" s="1" t="s">
        <v>147</v>
      </c>
      <c r="C4197" s="1" t="s">
        <v>371</v>
      </c>
      <c r="D4197">
        <v>201</v>
      </c>
      <c r="E4197" s="1" t="s">
        <v>460</v>
      </c>
      <c r="F4197" s="1" t="s">
        <v>489</v>
      </c>
    </row>
    <row r="4198" spans="1:6" x14ac:dyDescent="0.35">
      <c r="A4198">
        <v>123</v>
      </c>
      <c r="B4198" s="1" t="s">
        <v>147</v>
      </c>
      <c r="C4198" s="1" t="s">
        <v>371</v>
      </c>
      <c r="D4198">
        <v>233</v>
      </c>
      <c r="E4198" s="1" t="s">
        <v>463</v>
      </c>
      <c r="F4198" s="1" t="s">
        <v>491</v>
      </c>
    </row>
    <row r="4199" spans="1:6" x14ac:dyDescent="0.35">
      <c r="A4199">
        <v>123</v>
      </c>
      <c r="B4199" s="1" t="s">
        <v>147</v>
      </c>
      <c r="C4199" s="1" t="s">
        <v>371</v>
      </c>
      <c r="D4199">
        <v>160</v>
      </c>
      <c r="E4199" s="1" t="s">
        <v>464</v>
      </c>
      <c r="F4199" s="1" t="s">
        <v>492</v>
      </c>
    </row>
    <row r="4200" spans="1:6" x14ac:dyDescent="0.35">
      <c r="A4200">
        <v>123</v>
      </c>
      <c r="B4200" s="1" t="s">
        <v>147</v>
      </c>
      <c r="C4200" s="1" t="s">
        <v>371</v>
      </c>
      <c r="D4200">
        <v>234</v>
      </c>
      <c r="E4200" s="1" t="s">
        <v>465</v>
      </c>
      <c r="F4200" s="1" t="s">
        <v>491</v>
      </c>
    </row>
    <row r="4201" spans="1:6" x14ac:dyDescent="0.35">
      <c r="A4201">
        <v>123</v>
      </c>
      <c r="B4201" s="1" t="s">
        <v>147</v>
      </c>
      <c r="C4201" s="1" t="s">
        <v>371</v>
      </c>
      <c r="D4201">
        <v>235</v>
      </c>
      <c r="E4201" s="1" t="s">
        <v>466</v>
      </c>
      <c r="F4201" s="1" t="s">
        <v>508</v>
      </c>
    </row>
    <row r="4202" spans="1:6" x14ac:dyDescent="0.35">
      <c r="A4202">
        <v>123</v>
      </c>
      <c r="B4202" s="1" t="s">
        <v>147</v>
      </c>
      <c r="C4202" s="1" t="s">
        <v>371</v>
      </c>
      <c r="D4202">
        <v>236</v>
      </c>
      <c r="E4202" s="1" t="s">
        <v>467</v>
      </c>
      <c r="F4202" s="1" t="s">
        <v>1507</v>
      </c>
    </row>
    <row r="4203" spans="1:6" x14ac:dyDescent="0.35">
      <c r="A4203">
        <v>123</v>
      </c>
      <c r="B4203" s="1" t="s">
        <v>147</v>
      </c>
      <c r="C4203" s="1" t="s">
        <v>371</v>
      </c>
      <c r="D4203">
        <v>237</v>
      </c>
      <c r="E4203" s="1" t="s">
        <v>468</v>
      </c>
      <c r="F4203" s="1" t="s">
        <v>1508</v>
      </c>
    </row>
    <row r="4204" spans="1:6" x14ac:dyDescent="0.35">
      <c r="A4204">
        <v>123</v>
      </c>
      <c r="B4204" s="1" t="s">
        <v>147</v>
      </c>
      <c r="C4204" s="1" t="s">
        <v>371</v>
      </c>
      <c r="D4204">
        <v>253</v>
      </c>
      <c r="E4204" s="1" t="s">
        <v>469</v>
      </c>
      <c r="F4204" s="1" t="s">
        <v>491</v>
      </c>
    </row>
    <row r="4205" spans="1:6" x14ac:dyDescent="0.35">
      <c r="A4205">
        <v>123</v>
      </c>
      <c r="B4205" s="1" t="s">
        <v>147</v>
      </c>
      <c r="C4205" s="1" t="s">
        <v>371</v>
      </c>
      <c r="D4205">
        <v>238</v>
      </c>
      <c r="E4205" s="1" t="s">
        <v>470</v>
      </c>
      <c r="F4205" s="1" t="s">
        <v>488</v>
      </c>
    </row>
    <row r="4206" spans="1:6" x14ac:dyDescent="0.35">
      <c r="A4206">
        <v>123</v>
      </c>
      <c r="B4206" s="1" t="s">
        <v>147</v>
      </c>
      <c r="C4206" s="1" t="s">
        <v>371</v>
      </c>
      <c r="D4206">
        <v>239</v>
      </c>
      <c r="E4206" s="1" t="s">
        <v>471</v>
      </c>
      <c r="F4206" s="1" t="s">
        <v>1509</v>
      </c>
    </row>
    <row r="4207" spans="1:6" x14ac:dyDescent="0.35">
      <c r="A4207">
        <v>123</v>
      </c>
      <c r="B4207" s="1" t="s">
        <v>147</v>
      </c>
      <c r="C4207" s="1" t="s">
        <v>371</v>
      </c>
      <c r="D4207">
        <v>240</v>
      </c>
      <c r="E4207" s="1" t="s">
        <v>472</v>
      </c>
      <c r="F4207" s="1" t="s">
        <v>491</v>
      </c>
    </row>
    <row r="4208" spans="1:6" x14ac:dyDescent="0.35">
      <c r="A4208">
        <v>123</v>
      </c>
      <c r="B4208" s="1" t="s">
        <v>147</v>
      </c>
      <c r="C4208" s="1" t="s">
        <v>371</v>
      </c>
      <c r="D4208">
        <v>243</v>
      </c>
      <c r="E4208" s="1" t="s">
        <v>474</v>
      </c>
      <c r="F4208" s="1" t="s">
        <v>491</v>
      </c>
    </row>
    <row r="4209" spans="1:6" x14ac:dyDescent="0.35">
      <c r="A4209">
        <v>159</v>
      </c>
      <c r="B4209" s="1" t="s">
        <v>111</v>
      </c>
      <c r="C4209" s="1" t="s">
        <v>340</v>
      </c>
      <c r="D4209">
        <v>84</v>
      </c>
      <c r="E4209" s="1" t="s">
        <v>449</v>
      </c>
      <c r="F4209" s="1" t="s">
        <v>583</v>
      </c>
    </row>
    <row r="4210" spans="1:6" x14ac:dyDescent="0.35">
      <c r="A4210">
        <v>122</v>
      </c>
      <c r="B4210" s="1" t="s">
        <v>148</v>
      </c>
      <c r="C4210" s="1" t="s">
        <v>372</v>
      </c>
      <c r="D4210">
        <v>263</v>
      </c>
      <c r="E4210" s="1" t="s">
        <v>448</v>
      </c>
      <c r="F4210" s="1" t="s">
        <v>1510</v>
      </c>
    </row>
    <row r="4211" spans="1:6" x14ac:dyDescent="0.35">
      <c r="A4211">
        <v>122</v>
      </c>
      <c r="B4211" s="1" t="s">
        <v>148</v>
      </c>
      <c r="C4211" s="1" t="s">
        <v>372</v>
      </c>
      <c r="D4211">
        <v>97</v>
      </c>
      <c r="E4211" s="1" t="s">
        <v>450</v>
      </c>
      <c r="F4211" s="1" t="s">
        <v>1511</v>
      </c>
    </row>
    <row r="4212" spans="1:6" x14ac:dyDescent="0.35">
      <c r="A4212">
        <v>122</v>
      </c>
      <c r="B4212" s="1" t="s">
        <v>148</v>
      </c>
      <c r="C4212" s="1" t="s">
        <v>372</v>
      </c>
      <c r="D4212">
        <v>177</v>
      </c>
      <c r="E4212" s="1" t="s">
        <v>451</v>
      </c>
      <c r="F4212" s="1" t="s">
        <v>485</v>
      </c>
    </row>
    <row r="4213" spans="1:6" x14ac:dyDescent="0.35">
      <c r="A4213">
        <v>122</v>
      </c>
      <c r="B4213" s="1" t="s">
        <v>148</v>
      </c>
      <c r="C4213" s="1" t="s">
        <v>372</v>
      </c>
      <c r="D4213">
        <v>178</v>
      </c>
      <c r="E4213" s="1" t="s">
        <v>452</v>
      </c>
      <c r="F4213" s="1" t="s">
        <v>486</v>
      </c>
    </row>
    <row r="4214" spans="1:6" x14ac:dyDescent="0.35">
      <c r="A4214">
        <v>122</v>
      </c>
      <c r="B4214" s="1" t="s">
        <v>148</v>
      </c>
      <c r="C4214" s="1" t="s">
        <v>372</v>
      </c>
      <c r="D4214">
        <v>213</v>
      </c>
      <c r="E4214" s="1" t="s">
        <v>453</v>
      </c>
      <c r="F4214" s="1" t="s">
        <v>491</v>
      </c>
    </row>
    <row r="4215" spans="1:6" x14ac:dyDescent="0.35">
      <c r="A4215">
        <v>122</v>
      </c>
      <c r="B4215" s="1" t="s">
        <v>148</v>
      </c>
      <c r="C4215" s="1" t="s">
        <v>372</v>
      </c>
      <c r="D4215">
        <v>213</v>
      </c>
      <c r="E4215" s="1" t="s">
        <v>453</v>
      </c>
      <c r="F4215" s="1" t="s">
        <v>489</v>
      </c>
    </row>
    <row r="4216" spans="1:6" x14ac:dyDescent="0.35">
      <c r="A4216">
        <v>122</v>
      </c>
      <c r="B4216" s="1" t="s">
        <v>148</v>
      </c>
      <c r="C4216" s="1" t="s">
        <v>372</v>
      </c>
      <c r="D4216">
        <v>213</v>
      </c>
      <c r="E4216" s="1" t="s">
        <v>453</v>
      </c>
      <c r="F4216" s="1" t="s">
        <v>490</v>
      </c>
    </row>
    <row r="4217" spans="1:6" x14ac:dyDescent="0.35">
      <c r="A4217">
        <v>122</v>
      </c>
      <c r="B4217" s="1" t="s">
        <v>148</v>
      </c>
      <c r="C4217" s="1" t="s">
        <v>372</v>
      </c>
      <c r="D4217">
        <v>213</v>
      </c>
      <c r="E4217" s="1" t="s">
        <v>453</v>
      </c>
      <c r="F4217" s="1" t="s">
        <v>501</v>
      </c>
    </row>
    <row r="4218" spans="1:6" x14ac:dyDescent="0.35">
      <c r="A4218">
        <v>122</v>
      </c>
      <c r="B4218" s="1" t="s">
        <v>148</v>
      </c>
      <c r="C4218" s="1" t="s">
        <v>372</v>
      </c>
      <c r="D4218">
        <v>219</v>
      </c>
      <c r="E4218" s="1" t="s">
        <v>454</v>
      </c>
      <c r="F4218" s="1" t="s">
        <v>491</v>
      </c>
    </row>
    <row r="4219" spans="1:6" x14ac:dyDescent="0.35">
      <c r="A4219">
        <v>122</v>
      </c>
      <c r="B4219" s="1" t="s">
        <v>148</v>
      </c>
      <c r="C4219" s="1" t="s">
        <v>372</v>
      </c>
      <c r="D4219">
        <v>221</v>
      </c>
      <c r="E4219" s="1" t="s">
        <v>455</v>
      </c>
      <c r="F4219" s="1" t="s">
        <v>488</v>
      </c>
    </row>
    <row r="4220" spans="1:6" x14ac:dyDescent="0.35">
      <c r="A4220">
        <v>122</v>
      </c>
      <c r="B4220" s="1" t="s">
        <v>148</v>
      </c>
      <c r="C4220" s="1" t="s">
        <v>372</v>
      </c>
      <c r="D4220">
        <v>222</v>
      </c>
      <c r="E4220" s="1" t="s">
        <v>456</v>
      </c>
      <c r="F4220" s="1" t="s">
        <v>488</v>
      </c>
    </row>
    <row r="4221" spans="1:6" x14ac:dyDescent="0.35">
      <c r="A4221">
        <v>122</v>
      </c>
      <c r="B4221" s="1" t="s">
        <v>148</v>
      </c>
      <c r="C4221" s="1" t="s">
        <v>372</v>
      </c>
      <c r="D4221">
        <v>223</v>
      </c>
      <c r="E4221" s="1" t="s">
        <v>457</v>
      </c>
      <c r="F4221" s="1" t="s">
        <v>483</v>
      </c>
    </row>
    <row r="4222" spans="1:6" x14ac:dyDescent="0.35">
      <c r="A4222">
        <v>122</v>
      </c>
      <c r="B4222" s="1" t="s">
        <v>148</v>
      </c>
      <c r="C4222" s="1" t="s">
        <v>372</v>
      </c>
      <c r="D4222">
        <v>224</v>
      </c>
      <c r="E4222" s="1" t="s">
        <v>458</v>
      </c>
      <c r="F4222" s="1" t="s">
        <v>488</v>
      </c>
    </row>
    <row r="4223" spans="1:6" x14ac:dyDescent="0.35">
      <c r="A4223">
        <v>122</v>
      </c>
      <c r="B4223" s="1" t="s">
        <v>148</v>
      </c>
      <c r="C4223" s="1" t="s">
        <v>372</v>
      </c>
      <c r="D4223">
        <v>225</v>
      </c>
      <c r="E4223" s="1" t="s">
        <v>476</v>
      </c>
      <c r="F4223" s="1" t="s">
        <v>1512</v>
      </c>
    </row>
    <row r="4224" spans="1:6" x14ac:dyDescent="0.35">
      <c r="A4224">
        <v>122</v>
      </c>
      <c r="B4224" s="1" t="s">
        <v>148</v>
      </c>
      <c r="C4224" s="1" t="s">
        <v>372</v>
      </c>
      <c r="D4224">
        <v>227</v>
      </c>
      <c r="E4224" s="1" t="s">
        <v>476</v>
      </c>
      <c r="F4224" s="1" t="s">
        <v>1513</v>
      </c>
    </row>
    <row r="4225" spans="1:6" x14ac:dyDescent="0.35">
      <c r="A4225">
        <v>122</v>
      </c>
      <c r="B4225" s="1" t="s">
        <v>148</v>
      </c>
      <c r="C4225" s="1" t="s">
        <v>372</v>
      </c>
      <c r="D4225">
        <v>191</v>
      </c>
      <c r="E4225" s="1" t="s">
        <v>459</v>
      </c>
      <c r="F4225" s="1" t="s">
        <v>504</v>
      </c>
    </row>
    <row r="4226" spans="1:6" x14ac:dyDescent="0.35">
      <c r="A4226">
        <v>122</v>
      </c>
      <c r="B4226" s="1" t="s">
        <v>148</v>
      </c>
      <c r="C4226" s="1" t="s">
        <v>372</v>
      </c>
      <c r="D4226">
        <v>192</v>
      </c>
      <c r="E4226" s="1" t="s">
        <v>478</v>
      </c>
      <c r="F4226" s="1" t="s">
        <v>1514</v>
      </c>
    </row>
    <row r="4227" spans="1:6" x14ac:dyDescent="0.35">
      <c r="A4227">
        <v>122</v>
      </c>
      <c r="B4227" s="1" t="s">
        <v>148</v>
      </c>
      <c r="C4227" s="1" t="s">
        <v>372</v>
      </c>
      <c r="D4227">
        <v>201</v>
      </c>
      <c r="E4227" s="1" t="s">
        <v>460</v>
      </c>
      <c r="F4227" s="1" t="s">
        <v>488</v>
      </c>
    </row>
    <row r="4228" spans="1:6" x14ac:dyDescent="0.35">
      <c r="A4228">
        <v>122</v>
      </c>
      <c r="B4228" s="1" t="s">
        <v>148</v>
      </c>
      <c r="C4228" s="1" t="s">
        <v>372</v>
      </c>
      <c r="D4228">
        <v>207</v>
      </c>
      <c r="E4228" s="1" t="s">
        <v>461</v>
      </c>
      <c r="F4228" s="1" t="s">
        <v>491</v>
      </c>
    </row>
    <row r="4229" spans="1:6" x14ac:dyDescent="0.35">
      <c r="A4229">
        <v>122</v>
      </c>
      <c r="B4229" s="1" t="s">
        <v>148</v>
      </c>
      <c r="C4229" s="1" t="s">
        <v>372</v>
      </c>
      <c r="D4229">
        <v>232</v>
      </c>
      <c r="E4229" s="1" t="s">
        <v>462</v>
      </c>
      <c r="F4229" s="1" t="s">
        <v>491</v>
      </c>
    </row>
    <row r="4230" spans="1:6" x14ac:dyDescent="0.35">
      <c r="A4230">
        <v>122</v>
      </c>
      <c r="B4230" s="1" t="s">
        <v>148</v>
      </c>
      <c r="C4230" s="1" t="s">
        <v>372</v>
      </c>
      <c r="D4230">
        <v>233</v>
      </c>
      <c r="E4230" s="1" t="s">
        <v>463</v>
      </c>
      <c r="F4230" s="1" t="s">
        <v>491</v>
      </c>
    </row>
    <row r="4231" spans="1:6" x14ac:dyDescent="0.35">
      <c r="A4231">
        <v>122</v>
      </c>
      <c r="B4231" s="1" t="s">
        <v>148</v>
      </c>
      <c r="C4231" s="1" t="s">
        <v>372</v>
      </c>
      <c r="D4231">
        <v>234</v>
      </c>
      <c r="E4231" s="1" t="s">
        <v>465</v>
      </c>
      <c r="F4231" s="1" t="s">
        <v>491</v>
      </c>
    </row>
    <row r="4232" spans="1:6" x14ac:dyDescent="0.35">
      <c r="A4232">
        <v>122</v>
      </c>
      <c r="B4232" s="1" t="s">
        <v>148</v>
      </c>
      <c r="C4232" s="1" t="s">
        <v>372</v>
      </c>
      <c r="D4232">
        <v>235</v>
      </c>
      <c r="E4232" s="1" t="s">
        <v>466</v>
      </c>
      <c r="F4232" s="1" t="s">
        <v>491</v>
      </c>
    </row>
    <row r="4233" spans="1:6" x14ac:dyDescent="0.35">
      <c r="A4233">
        <v>122</v>
      </c>
      <c r="B4233" s="1" t="s">
        <v>148</v>
      </c>
      <c r="C4233" s="1" t="s">
        <v>372</v>
      </c>
      <c r="D4233">
        <v>236</v>
      </c>
      <c r="E4233" s="1" t="s">
        <v>467</v>
      </c>
      <c r="F4233" s="1" t="s">
        <v>1515</v>
      </c>
    </row>
    <row r="4234" spans="1:6" x14ac:dyDescent="0.35">
      <c r="A4234">
        <v>122</v>
      </c>
      <c r="B4234" s="1" t="s">
        <v>148</v>
      </c>
      <c r="C4234" s="1" t="s">
        <v>372</v>
      </c>
      <c r="D4234">
        <v>237</v>
      </c>
      <c r="E4234" s="1" t="s">
        <v>468</v>
      </c>
      <c r="F4234" s="1" t="s">
        <v>1516</v>
      </c>
    </row>
    <row r="4235" spans="1:6" x14ac:dyDescent="0.35">
      <c r="A4235">
        <v>122</v>
      </c>
      <c r="B4235" s="1" t="s">
        <v>148</v>
      </c>
      <c r="C4235" s="1" t="s">
        <v>372</v>
      </c>
      <c r="D4235">
        <v>253</v>
      </c>
      <c r="E4235" s="1" t="s">
        <v>469</v>
      </c>
      <c r="F4235" s="1" t="s">
        <v>491</v>
      </c>
    </row>
    <row r="4236" spans="1:6" x14ac:dyDescent="0.35">
      <c r="A4236">
        <v>122</v>
      </c>
      <c r="B4236" s="1" t="s">
        <v>148</v>
      </c>
      <c r="C4236" s="1" t="s">
        <v>372</v>
      </c>
      <c r="D4236">
        <v>238</v>
      </c>
      <c r="E4236" s="1" t="s">
        <v>470</v>
      </c>
      <c r="F4236" s="1" t="s">
        <v>508</v>
      </c>
    </row>
    <row r="4237" spans="1:6" x14ac:dyDescent="0.35">
      <c r="A4237">
        <v>122</v>
      </c>
      <c r="B4237" s="1" t="s">
        <v>148</v>
      </c>
      <c r="C4237" s="1" t="s">
        <v>372</v>
      </c>
      <c r="D4237">
        <v>239</v>
      </c>
      <c r="E4237" s="1" t="s">
        <v>471</v>
      </c>
      <c r="F4237" s="1" t="s">
        <v>1517</v>
      </c>
    </row>
    <row r="4238" spans="1:6" x14ac:dyDescent="0.35">
      <c r="A4238">
        <v>122</v>
      </c>
      <c r="B4238" s="1" t="s">
        <v>148</v>
      </c>
      <c r="C4238" s="1" t="s">
        <v>372</v>
      </c>
      <c r="D4238">
        <v>240</v>
      </c>
      <c r="E4238" s="1" t="s">
        <v>472</v>
      </c>
      <c r="F4238" s="1" t="s">
        <v>491</v>
      </c>
    </row>
    <row r="4239" spans="1:6" x14ac:dyDescent="0.35">
      <c r="A4239">
        <v>122</v>
      </c>
      <c r="B4239" s="1" t="s">
        <v>148</v>
      </c>
      <c r="C4239" s="1" t="s">
        <v>372</v>
      </c>
      <c r="D4239">
        <v>241</v>
      </c>
      <c r="E4239" s="1" t="s">
        <v>473</v>
      </c>
      <c r="F4239" s="1" t="s">
        <v>491</v>
      </c>
    </row>
    <row r="4240" spans="1:6" x14ac:dyDescent="0.35">
      <c r="A4240">
        <v>122</v>
      </c>
      <c r="B4240" s="1" t="s">
        <v>148</v>
      </c>
      <c r="C4240" s="1" t="s">
        <v>372</v>
      </c>
      <c r="D4240">
        <v>242</v>
      </c>
      <c r="E4240" s="1" t="s">
        <v>479</v>
      </c>
      <c r="F4240" s="1" t="s">
        <v>1518</v>
      </c>
    </row>
    <row r="4241" spans="1:6" x14ac:dyDescent="0.35">
      <c r="A4241">
        <v>122</v>
      </c>
      <c r="B4241" s="1" t="s">
        <v>148</v>
      </c>
      <c r="C4241" s="1" t="s">
        <v>372</v>
      </c>
      <c r="D4241">
        <v>243</v>
      </c>
      <c r="E4241" s="1" t="s">
        <v>474</v>
      </c>
      <c r="F4241" s="1" t="s">
        <v>491</v>
      </c>
    </row>
    <row r="4242" spans="1:6" x14ac:dyDescent="0.35">
      <c r="A4242">
        <v>122</v>
      </c>
      <c r="B4242" s="1" t="s">
        <v>148</v>
      </c>
      <c r="C4242" s="1" t="s">
        <v>372</v>
      </c>
      <c r="D4242">
        <v>244</v>
      </c>
      <c r="E4242" s="1" t="s">
        <v>481</v>
      </c>
      <c r="F4242" s="1" t="s">
        <v>1519</v>
      </c>
    </row>
    <row r="4243" spans="1:6" x14ac:dyDescent="0.35">
      <c r="A4243">
        <v>122</v>
      </c>
      <c r="B4243" s="1" t="s">
        <v>148</v>
      </c>
      <c r="C4243" s="1" t="s">
        <v>372</v>
      </c>
      <c r="D4243">
        <v>300</v>
      </c>
      <c r="E4243" s="1" t="s">
        <v>475</v>
      </c>
      <c r="F4243" s="1" t="s">
        <v>1520</v>
      </c>
    </row>
    <row r="4244" spans="1:6" x14ac:dyDescent="0.35">
      <c r="A4244">
        <v>160</v>
      </c>
      <c r="B4244" s="1" t="s">
        <v>110</v>
      </c>
      <c r="C4244" s="1" t="s">
        <v>263</v>
      </c>
      <c r="D4244">
        <v>84</v>
      </c>
      <c r="E4244" s="1" t="s">
        <v>449</v>
      </c>
      <c r="F4244" s="1" t="s">
        <v>574</v>
      </c>
    </row>
    <row r="4245" spans="1:6" x14ac:dyDescent="0.35">
      <c r="A4245">
        <v>121</v>
      </c>
      <c r="B4245" s="1" t="s">
        <v>149</v>
      </c>
      <c r="C4245" s="1" t="s">
        <v>373</v>
      </c>
      <c r="D4245">
        <v>263</v>
      </c>
      <c r="E4245" s="1" t="s">
        <v>448</v>
      </c>
      <c r="F4245" s="1" t="s">
        <v>1521</v>
      </c>
    </row>
    <row r="4246" spans="1:6" x14ac:dyDescent="0.35">
      <c r="A4246">
        <v>121</v>
      </c>
      <c r="B4246" s="1" t="s">
        <v>149</v>
      </c>
      <c r="C4246" s="1" t="s">
        <v>373</v>
      </c>
      <c r="D4246">
        <v>97</v>
      </c>
      <c r="E4246" s="1" t="s">
        <v>450</v>
      </c>
      <c r="F4246" s="1" t="s">
        <v>1522</v>
      </c>
    </row>
    <row r="4247" spans="1:6" x14ac:dyDescent="0.35">
      <c r="A4247">
        <v>121</v>
      </c>
      <c r="B4247" s="1" t="s">
        <v>149</v>
      </c>
      <c r="C4247" s="1" t="s">
        <v>373</v>
      </c>
      <c r="D4247">
        <v>177</v>
      </c>
      <c r="E4247" s="1" t="s">
        <v>451</v>
      </c>
      <c r="F4247" s="1" t="s">
        <v>485</v>
      </c>
    </row>
    <row r="4248" spans="1:6" x14ac:dyDescent="0.35">
      <c r="A4248">
        <v>121</v>
      </c>
      <c r="B4248" s="1" t="s">
        <v>149</v>
      </c>
      <c r="C4248" s="1" t="s">
        <v>373</v>
      </c>
      <c r="D4248">
        <v>178</v>
      </c>
      <c r="E4248" s="1" t="s">
        <v>452</v>
      </c>
      <c r="F4248" s="1" t="s">
        <v>486</v>
      </c>
    </row>
    <row r="4249" spans="1:6" x14ac:dyDescent="0.35">
      <c r="A4249">
        <v>121</v>
      </c>
      <c r="B4249" s="1" t="s">
        <v>149</v>
      </c>
      <c r="C4249" s="1" t="s">
        <v>373</v>
      </c>
      <c r="D4249">
        <v>213</v>
      </c>
      <c r="E4249" s="1" t="s">
        <v>453</v>
      </c>
      <c r="F4249" s="1" t="s">
        <v>487</v>
      </c>
    </row>
    <row r="4250" spans="1:6" x14ac:dyDescent="0.35">
      <c r="A4250">
        <v>121</v>
      </c>
      <c r="B4250" s="1" t="s">
        <v>149</v>
      </c>
      <c r="C4250" s="1" t="s">
        <v>373</v>
      </c>
      <c r="D4250">
        <v>219</v>
      </c>
      <c r="E4250" s="1" t="s">
        <v>454</v>
      </c>
      <c r="F4250" s="1" t="s">
        <v>508</v>
      </c>
    </row>
    <row r="4251" spans="1:6" x14ac:dyDescent="0.35">
      <c r="A4251">
        <v>121</v>
      </c>
      <c r="B4251" s="1" t="s">
        <v>149</v>
      </c>
      <c r="C4251" s="1" t="s">
        <v>373</v>
      </c>
      <c r="D4251">
        <v>221</v>
      </c>
      <c r="E4251" s="1" t="s">
        <v>455</v>
      </c>
      <c r="F4251" s="1" t="s">
        <v>489</v>
      </c>
    </row>
    <row r="4252" spans="1:6" x14ac:dyDescent="0.35">
      <c r="A4252">
        <v>121</v>
      </c>
      <c r="B4252" s="1" t="s">
        <v>149</v>
      </c>
      <c r="C4252" s="1" t="s">
        <v>373</v>
      </c>
      <c r="D4252">
        <v>222</v>
      </c>
      <c r="E4252" s="1" t="s">
        <v>456</v>
      </c>
      <c r="F4252" s="1" t="s">
        <v>490</v>
      </c>
    </row>
    <row r="4253" spans="1:6" x14ac:dyDescent="0.35">
      <c r="A4253">
        <v>121</v>
      </c>
      <c r="B4253" s="1" t="s">
        <v>149</v>
      </c>
      <c r="C4253" s="1" t="s">
        <v>373</v>
      </c>
      <c r="D4253">
        <v>223</v>
      </c>
      <c r="E4253" s="1" t="s">
        <v>457</v>
      </c>
      <c r="F4253" s="1" t="s">
        <v>821</v>
      </c>
    </row>
    <row r="4254" spans="1:6" x14ac:dyDescent="0.35">
      <c r="A4254">
        <v>121</v>
      </c>
      <c r="B4254" s="1" t="s">
        <v>149</v>
      </c>
      <c r="C4254" s="1" t="s">
        <v>373</v>
      </c>
      <c r="D4254">
        <v>224</v>
      </c>
      <c r="E4254" s="1" t="s">
        <v>458</v>
      </c>
      <c r="F4254" s="1" t="s">
        <v>488</v>
      </c>
    </row>
    <row r="4255" spans="1:6" x14ac:dyDescent="0.35">
      <c r="A4255">
        <v>121</v>
      </c>
      <c r="B4255" s="1" t="s">
        <v>149</v>
      </c>
      <c r="C4255" s="1" t="s">
        <v>373</v>
      </c>
      <c r="D4255">
        <v>226</v>
      </c>
      <c r="E4255" s="1" t="s">
        <v>477</v>
      </c>
      <c r="F4255" s="1" t="s">
        <v>489</v>
      </c>
    </row>
    <row r="4256" spans="1:6" x14ac:dyDescent="0.35">
      <c r="A4256">
        <v>121</v>
      </c>
      <c r="B4256" s="1" t="s">
        <v>149</v>
      </c>
      <c r="C4256" s="1" t="s">
        <v>373</v>
      </c>
      <c r="D4256">
        <v>191</v>
      </c>
      <c r="E4256" s="1" t="s">
        <v>459</v>
      </c>
      <c r="F4256" s="1" t="s">
        <v>491</v>
      </c>
    </row>
    <row r="4257" spans="1:6" x14ac:dyDescent="0.35">
      <c r="A4257">
        <v>121</v>
      </c>
      <c r="B4257" s="1" t="s">
        <v>149</v>
      </c>
      <c r="C4257" s="1" t="s">
        <v>373</v>
      </c>
      <c r="D4257">
        <v>201</v>
      </c>
      <c r="E4257" s="1" t="s">
        <v>460</v>
      </c>
      <c r="F4257" s="1" t="s">
        <v>491</v>
      </c>
    </row>
    <row r="4258" spans="1:6" x14ac:dyDescent="0.35">
      <c r="A4258">
        <v>121</v>
      </c>
      <c r="B4258" s="1" t="s">
        <v>149</v>
      </c>
      <c r="C4258" s="1" t="s">
        <v>373</v>
      </c>
      <c r="D4258">
        <v>201</v>
      </c>
      <c r="E4258" s="1" t="s">
        <v>460</v>
      </c>
      <c r="F4258" s="1" t="s">
        <v>488</v>
      </c>
    </row>
    <row r="4259" spans="1:6" x14ac:dyDescent="0.35">
      <c r="A4259">
        <v>121</v>
      </c>
      <c r="B4259" s="1" t="s">
        <v>149</v>
      </c>
      <c r="C4259" s="1" t="s">
        <v>373</v>
      </c>
      <c r="D4259">
        <v>201</v>
      </c>
      <c r="E4259" s="1" t="s">
        <v>460</v>
      </c>
      <c r="F4259" s="1" t="s">
        <v>489</v>
      </c>
    </row>
    <row r="4260" spans="1:6" x14ac:dyDescent="0.35">
      <c r="A4260">
        <v>121</v>
      </c>
      <c r="B4260" s="1" t="s">
        <v>149</v>
      </c>
      <c r="C4260" s="1" t="s">
        <v>373</v>
      </c>
      <c r="D4260">
        <v>207</v>
      </c>
      <c r="E4260" s="1" t="s">
        <v>461</v>
      </c>
      <c r="F4260" s="1" t="s">
        <v>488</v>
      </c>
    </row>
    <row r="4261" spans="1:6" x14ac:dyDescent="0.35">
      <c r="A4261">
        <v>121</v>
      </c>
      <c r="B4261" s="1" t="s">
        <v>149</v>
      </c>
      <c r="C4261" s="1" t="s">
        <v>373</v>
      </c>
      <c r="D4261">
        <v>208</v>
      </c>
      <c r="E4261" s="1" t="s">
        <v>480</v>
      </c>
      <c r="F4261" s="1" t="s">
        <v>1523</v>
      </c>
    </row>
    <row r="4262" spans="1:6" x14ac:dyDescent="0.35">
      <c r="A4262">
        <v>121</v>
      </c>
      <c r="B4262" s="1" t="s">
        <v>149</v>
      </c>
      <c r="C4262" s="1" t="s">
        <v>373</v>
      </c>
      <c r="D4262">
        <v>232</v>
      </c>
      <c r="E4262" s="1" t="s">
        <v>462</v>
      </c>
      <c r="F4262" s="1" t="s">
        <v>508</v>
      </c>
    </row>
    <row r="4263" spans="1:6" x14ac:dyDescent="0.35">
      <c r="A4263">
        <v>121</v>
      </c>
      <c r="B4263" s="1" t="s">
        <v>149</v>
      </c>
      <c r="C4263" s="1" t="s">
        <v>373</v>
      </c>
      <c r="D4263">
        <v>233</v>
      </c>
      <c r="E4263" s="1" t="s">
        <v>463</v>
      </c>
      <c r="F4263" s="1" t="s">
        <v>488</v>
      </c>
    </row>
    <row r="4264" spans="1:6" x14ac:dyDescent="0.35">
      <c r="A4264">
        <v>121</v>
      </c>
      <c r="B4264" s="1" t="s">
        <v>149</v>
      </c>
      <c r="C4264" s="1" t="s">
        <v>373</v>
      </c>
      <c r="D4264">
        <v>160</v>
      </c>
      <c r="E4264" s="1" t="s">
        <v>464</v>
      </c>
      <c r="F4264" s="1" t="s">
        <v>492</v>
      </c>
    </row>
    <row r="4265" spans="1:6" x14ac:dyDescent="0.35">
      <c r="A4265">
        <v>121</v>
      </c>
      <c r="B4265" s="1" t="s">
        <v>149</v>
      </c>
      <c r="C4265" s="1" t="s">
        <v>373</v>
      </c>
      <c r="D4265">
        <v>234</v>
      </c>
      <c r="E4265" s="1" t="s">
        <v>465</v>
      </c>
      <c r="F4265" s="1" t="s">
        <v>508</v>
      </c>
    </row>
    <row r="4266" spans="1:6" x14ac:dyDescent="0.35">
      <c r="A4266">
        <v>121</v>
      </c>
      <c r="B4266" s="1" t="s">
        <v>149</v>
      </c>
      <c r="C4266" s="1" t="s">
        <v>373</v>
      </c>
      <c r="D4266">
        <v>235</v>
      </c>
      <c r="E4266" s="1" t="s">
        <v>466</v>
      </c>
      <c r="F4266" s="1" t="s">
        <v>508</v>
      </c>
    </row>
    <row r="4267" spans="1:6" x14ac:dyDescent="0.35">
      <c r="A4267">
        <v>121</v>
      </c>
      <c r="B4267" s="1" t="s">
        <v>149</v>
      </c>
      <c r="C4267" s="1" t="s">
        <v>373</v>
      </c>
      <c r="D4267">
        <v>236</v>
      </c>
      <c r="E4267" s="1" t="s">
        <v>467</v>
      </c>
      <c r="F4267" s="1" t="s">
        <v>1524</v>
      </c>
    </row>
    <row r="4268" spans="1:6" x14ac:dyDescent="0.35">
      <c r="A4268">
        <v>121</v>
      </c>
      <c r="B4268" s="1" t="s">
        <v>149</v>
      </c>
      <c r="C4268" s="1" t="s">
        <v>373</v>
      </c>
      <c r="D4268">
        <v>237</v>
      </c>
      <c r="E4268" s="1" t="s">
        <v>468</v>
      </c>
      <c r="F4268" s="1" t="s">
        <v>1525</v>
      </c>
    </row>
    <row r="4269" spans="1:6" x14ac:dyDescent="0.35">
      <c r="A4269">
        <v>121</v>
      </c>
      <c r="B4269" s="1" t="s">
        <v>149</v>
      </c>
      <c r="C4269" s="1" t="s">
        <v>373</v>
      </c>
      <c r="D4269">
        <v>253</v>
      </c>
      <c r="E4269" s="1" t="s">
        <v>469</v>
      </c>
      <c r="F4269" s="1" t="s">
        <v>491</v>
      </c>
    </row>
    <row r="4270" spans="1:6" x14ac:dyDescent="0.35">
      <c r="A4270">
        <v>121</v>
      </c>
      <c r="B4270" s="1" t="s">
        <v>149</v>
      </c>
      <c r="C4270" s="1" t="s">
        <v>373</v>
      </c>
      <c r="D4270">
        <v>253</v>
      </c>
      <c r="E4270" s="1" t="s">
        <v>469</v>
      </c>
      <c r="F4270" s="1" t="s">
        <v>508</v>
      </c>
    </row>
    <row r="4271" spans="1:6" x14ac:dyDescent="0.35">
      <c r="A4271">
        <v>121</v>
      </c>
      <c r="B4271" s="1" t="s">
        <v>149</v>
      </c>
      <c r="C4271" s="1" t="s">
        <v>373</v>
      </c>
      <c r="D4271">
        <v>238</v>
      </c>
      <c r="E4271" s="1" t="s">
        <v>470</v>
      </c>
      <c r="F4271" s="1" t="s">
        <v>488</v>
      </c>
    </row>
    <row r="4272" spans="1:6" x14ac:dyDescent="0.35">
      <c r="A4272">
        <v>121</v>
      </c>
      <c r="B4272" s="1" t="s">
        <v>149</v>
      </c>
      <c r="C4272" s="1" t="s">
        <v>373</v>
      </c>
      <c r="D4272">
        <v>239</v>
      </c>
      <c r="E4272" s="1" t="s">
        <v>471</v>
      </c>
      <c r="F4272" s="1" t="s">
        <v>1526</v>
      </c>
    </row>
    <row r="4273" spans="1:6" x14ac:dyDescent="0.35">
      <c r="A4273">
        <v>121</v>
      </c>
      <c r="B4273" s="1" t="s">
        <v>149</v>
      </c>
      <c r="C4273" s="1" t="s">
        <v>373</v>
      </c>
      <c r="D4273">
        <v>240</v>
      </c>
      <c r="E4273" s="1" t="s">
        <v>472</v>
      </c>
      <c r="F4273" s="1" t="s">
        <v>491</v>
      </c>
    </row>
    <row r="4274" spans="1:6" x14ac:dyDescent="0.35">
      <c r="A4274">
        <v>121</v>
      </c>
      <c r="B4274" s="1" t="s">
        <v>149</v>
      </c>
      <c r="C4274" s="1" t="s">
        <v>373</v>
      </c>
      <c r="D4274">
        <v>241</v>
      </c>
      <c r="E4274" s="1" t="s">
        <v>473</v>
      </c>
      <c r="F4274" s="1" t="s">
        <v>508</v>
      </c>
    </row>
    <row r="4275" spans="1:6" x14ac:dyDescent="0.35">
      <c r="A4275">
        <v>121</v>
      </c>
      <c r="B4275" s="1" t="s">
        <v>149</v>
      </c>
      <c r="C4275" s="1" t="s">
        <v>373</v>
      </c>
      <c r="D4275">
        <v>243</v>
      </c>
      <c r="E4275" s="1" t="s">
        <v>474</v>
      </c>
      <c r="F4275" s="1" t="s">
        <v>508</v>
      </c>
    </row>
    <row r="4276" spans="1:6" x14ac:dyDescent="0.35">
      <c r="A4276">
        <v>161</v>
      </c>
      <c r="B4276" s="1" t="s">
        <v>109</v>
      </c>
      <c r="C4276" s="1" t="s">
        <v>339</v>
      </c>
      <c r="D4276">
        <v>84</v>
      </c>
      <c r="E4276" s="1" t="s">
        <v>449</v>
      </c>
      <c r="F4276" s="1" t="s">
        <v>583</v>
      </c>
    </row>
    <row r="4277" spans="1:6" x14ac:dyDescent="0.35">
      <c r="A4277">
        <v>162</v>
      </c>
      <c r="B4277" s="1" t="s">
        <v>108</v>
      </c>
      <c r="C4277" s="1" t="s">
        <v>293</v>
      </c>
      <c r="D4277">
        <v>84</v>
      </c>
      <c r="E4277" s="1" t="s">
        <v>449</v>
      </c>
      <c r="F4277" s="1" t="s">
        <v>574</v>
      </c>
    </row>
    <row r="4278" spans="1:6" x14ac:dyDescent="0.35">
      <c r="A4278">
        <v>120</v>
      </c>
      <c r="B4278" s="1" t="s">
        <v>150</v>
      </c>
      <c r="C4278" s="1" t="s">
        <v>374</v>
      </c>
      <c r="D4278">
        <v>263</v>
      </c>
      <c r="E4278" s="1" t="s">
        <v>448</v>
      </c>
      <c r="F4278" s="1" t="s">
        <v>1527</v>
      </c>
    </row>
    <row r="4279" spans="1:6" x14ac:dyDescent="0.35">
      <c r="A4279">
        <v>120</v>
      </c>
      <c r="B4279" s="1" t="s">
        <v>150</v>
      </c>
      <c r="C4279" s="1" t="s">
        <v>374</v>
      </c>
      <c r="D4279">
        <v>97</v>
      </c>
      <c r="E4279" s="1" t="s">
        <v>450</v>
      </c>
      <c r="F4279" s="1" t="s">
        <v>1528</v>
      </c>
    </row>
    <row r="4280" spans="1:6" x14ac:dyDescent="0.35">
      <c r="A4280">
        <v>120</v>
      </c>
      <c r="B4280" s="1" t="s">
        <v>150</v>
      </c>
      <c r="C4280" s="1" t="s">
        <v>374</v>
      </c>
      <c r="D4280">
        <v>177</v>
      </c>
      <c r="E4280" s="1" t="s">
        <v>451</v>
      </c>
      <c r="F4280" s="1" t="s">
        <v>485</v>
      </c>
    </row>
    <row r="4281" spans="1:6" x14ac:dyDescent="0.35">
      <c r="A4281">
        <v>120</v>
      </c>
      <c r="B4281" s="1" t="s">
        <v>150</v>
      </c>
      <c r="C4281" s="1" t="s">
        <v>374</v>
      </c>
      <c r="D4281">
        <v>178</v>
      </c>
      <c r="E4281" s="1" t="s">
        <v>452</v>
      </c>
      <c r="F4281" s="1" t="s">
        <v>1529</v>
      </c>
    </row>
    <row r="4282" spans="1:6" x14ac:dyDescent="0.35">
      <c r="A4282">
        <v>120</v>
      </c>
      <c r="B4282" s="1" t="s">
        <v>150</v>
      </c>
      <c r="C4282" s="1" t="s">
        <v>374</v>
      </c>
      <c r="D4282">
        <v>213</v>
      </c>
      <c r="E4282" s="1" t="s">
        <v>453</v>
      </c>
      <c r="F4282" s="1" t="s">
        <v>488</v>
      </c>
    </row>
    <row r="4283" spans="1:6" x14ac:dyDescent="0.35">
      <c r="A4283">
        <v>120</v>
      </c>
      <c r="B4283" s="1" t="s">
        <v>150</v>
      </c>
      <c r="C4283" s="1" t="s">
        <v>374</v>
      </c>
      <c r="D4283">
        <v>219</v>
      </c>
      <c r="E4283" s="1" t="s">
        <v>454</v>
      </c>
      <c r="F4283" s="1" t="s">
        <v>491</v>
      </c>
    </row>
    <row r="4284" spans="1:6" x14ac:dyDescent="0.35">
      <c r="A4284">
        <v>120</v>
      </c>
      <c r="B4284" s="1" t="s">
        <v>150</v>
      </c>
      <c r="C4284" s="1" t="s">
        <v>374</v>
      </c>
      <c r="D4284">
        <v>221</v>
      </c>
      <c r="E4284" s="1" t="s">
        <v>455</v>
      </c>
      <c r="F4284" s="1" t="s">
        <v>491</v>
      </c>
    </row>
    <row r="4285" spans="1:6" x14ac:dyDescent="0.35">
      <c r="A4285">
        <v>120</v>
      </c>
      <c r="B4285" s="1" t="s">
        <v>150</v>
      </c>
      <c r="C4285" s="1" t="s">
        <v>374</v>
      </c>
      <c r="D4285">
        <v>222</v>
      </c>
      <c r="E4285" s="1" t="s">
        <v>456</v>
      </c>
      <c r="F4285" s="1" t="s">
        <v>491</v>
      </c>
    </row>
    <row r="4286" spans="1:6" x14ac:dyDescent="0.35">
      <c r="A4286">
        <v>120</v>
      </c>
      <c r="B4286" s="1" t="s">
        <v>150</v>
      </c>
      <c r="C4286" s="1" t="s">
        <v>374</v>
      </c>
      <c r="D4286">
        <v>223</v>
      </c>
      <c r="E4286" s="1" t="s">
        <v>457</v>
      </c>
      <c r="F4286" s="1" t="s">
        <v>606</v>
      </c>
    </row>
    <row r="4287" spans="1:6" x14ac:dyDescent="0.35">
      <c r="A4287">
        <v>120</v>
      </c>
      <c r="B4287" s="1" t="s">
        <v>150</v>
      </c>
      <c r="C4287" s="1" t="s">
        <v>374</v>
      </c>
      <c r="D4287">
        <v>224</v>
      </c>
      <c r="E4287" s="1" t="s">
        <v>458</v>
      </c>
      <c r="F4287" s="1" t="s">
        <v>508</v>
      </c>
    </row>
    <row r="4288" spans="1:6" x14ac:dyDescent="0.35">
      <c r="A4288">
        <v>120</v>
      </c>
      <c r="B4288" s="1" t="s">
        <v>150</v>
      </c>
      <c r="C4288" s="1" t="s">
        <v>374</v>
      </c>
      <c r="D4288">
        <v>226</v>
      </c>
      <c r="E4288" s="1" t="s">
        <v>477</v>
      </c>
      <c r="F4288" s="1" t="s">
        <v>491</v>
      </c>
    </row>
    <row r="4289" spans="1:6" x14ac:dyDescent="0.35">
      <c r="A4289">
        <v>120</v>
      </c>
      <c r="B4289" s="1" t="s">
        <v>150</v>
      </c>
      <c r="C4289" s="1" t="s">
        <v>374</v>
      </c>
      <c r="D4289">
        <v>226</v>
      </c>
      <c r="E4289" s="1" t="s">
        <v>477</v>
      </c>
      <c r="F4289" s="1" t="s">
        <v>508</v>
      </c>
    </row>
    <row r="4290" spans="1:6" x14ac:dyDescent="0.35">
      <c r="A4290">
        <v>120</v>
      </c>
      <c r="B4290" s="1" t="s">
        <v>150</v>
      </c>
      <c r="C4290" s="1" t="s">
        <v>374</v>
      </c>
      <c r="D4290">
        <v>191</v>
      </c>
      <c r="E4290" s="1" t="s">
        <v>459</v>
      </c>
      <c r="F4290" s="1" t="s">
        <v>491</v>
      </c>
    </row>
    <row r="4291" spans="1:6" x14ac:dyDescent="0.35">
      <c r="A4291">
        <v>120</v>
      </c>
      <c r="B4291" s="1" t="s">
        <v>150</v>
      </c>
      <c r="C4291" s="1" t="s">
        <v>374</v>
      </c>
      <c r="D4291">
        <v>191</v>
      </c>
      <c r="E4291" s="1" t="s">
        <v>459</v>
      </c>
      <c r="F4291" s="1" t="s">
        <v>489</v>
      </c>
    </row>
    <row r="4292" spans="1:6" x14ac:dyDescent="0.35">
      <c r="A4292">
        <v>120</v>
      </c>
      <c r="B4292" s="1" t="s">
        <v>150</v>
      </c>
      <c r="C4292" s="1" t="s">
        <v>374</v>
      </c>
      <c r="D4292">
        <v>201</v>
      </c>
      <c r="E4292" s="1" t="s">
        <v>460</v>
      </c>
      <c r="F4292" s="1" t="s">
        <v>508</v>
      </c>
    </row>
    <row r="4293" spans="1:6" x14ac:dyDescent="0.35">
      <c r="A4293">
        <v>120</v>
      </c>
      <c r="B4293" s="1" t="s">
        <v>150</v>
      </c>
      <c r="C4293" s="1" t="s">
        <v>374</v>
      </c>
      <c r="D4293">
        <v>207</v>
      </c>
      <c r="E4293" s="1" t="s">
        <v>461</v>
      </c>
      <c r="F4293" s="1" t="s">
        <v>488</v>
      </c>
    </row>
    <row r="4294" spans="1:6" x14ac:dyDescent="0.35">
      <c r="A4294">
        <v>120</v>
      </c>
      <c r="B4294" s="1" t="s">
        <v>150</v>
      </c>
      <c r="C4294" s="1" t="s">
        <v>374</v>
      </c>
      <c r="D4294">
        <v>232</v>
      </c>
      <c r="E4294" s="1" t="s">
        <v>462</v>
      </c>
      <c r="F4294" s="1" t="s">
        <v>491</v>
      </c>
    </row>
    <row r="4295" spans="1:6" x14ac:dyDescent="0.35">
      <c r="A4295">
        <v>120</v>
      </c>
      <c r="B4295" s="1" t="s">
        <v>150</v>
      </c>
      <c r="C4295" s="1" t="s">
        <v>374</v>
      </c>
      <c r="D4295">
        <v>233</v>
      </c>
      <c r="E4295" s="1" t="s">
        <v>463</v>
      </c>
      <c r="F4295" s="1" t="s">
        <v>491</v>
      </c>
    </row>
    <row r="4296" spans="1:6" x14ac:dyDescent="0.35">
      <c r="A4296">
        <v>120</v>
      </c>
      <c r="B4296" s="1" t="s">
        <v>150</v>
      </c>
      <c r="C4296" s="1" t="s">
        <v>374</v>
      </c>
      <c r="D4296">
        <v>160</v>
      </c>
      <c r="E4296" s="1" t="s">
        <v>464</v>
      </c>
      <c r="F4296" s="1" t="s">
        <v>492</v>
      </c>
    </row>
    <row r="4297" spans="1:6" x14ac:dyDescent="0.35">
      <c r="A4297">
        <v>120</v>
      </c>
      <c r="B4297" s="1" t="s">
        <v>150</v>
      </c>
      <c r="C4297" s="1" t="s">
        <v>374</v>
      </c>
      <c r="D4297">
        <v>234</v>
      </c>
      <c r="E4297" s="1" t="s">
        <v>465</v>
      </c>
      <c r="F4297" s="1" t="s">
        <v>508</v>
      </c>
    </row>
    <row r="4298" spans="1:6" x14ac:dyDescent="0.35">
      <c r="A4298">
        <v>120</v>
      </c>
      <c r="B4298" s="1" t="s">
        <v>150</v>
      </c>
      <c r="C4298" s="1" t="s">
        <v>374</v>
      </c>
      <c r="D4298">
        <v>235</v>
      </c>
      <c r="E4298" s="1" t="s">
        <v>466</v>
      </c>
      <c r="F4298" s="1" t="s">
        <v>491</v>
      </c>
    </row>
    <row r="4299" spans="1:6" x14ac:dyDescent="0.35">
      <c r="A4299">
        <v>120</v>
      </c>
      <c r="B4299" s="1" t="s">
        <v>150</v>
      </c>
      <c r="C4299" s="1" t="s">
        <v>374</v>
      </c>
      <c r="D4299">
        <v>237</v>
      </c>
      <c r="E4299" s="1" t="s">
        <v>468</v>
      </c>
      <c r="F4299" s="1" t="s">
        <v>1530</v>
      </c>
    </row>
    <row r="4300" spans="1:6" x14ac:dyDescent="0.35">
      <c r="A4300">
        <v>120</v>
      </c>
      <c r="B4300" s="1" t="s">
        <v>150</v>
      </c>
      <c r="C4300" s="1" t="s">
        <v>374</v>
      </c>
      <c r="D4300">
        <v>253</v>
      </c>
      <c r="E4300" s="1" t="s">
        <v>469</v>
      </c>
      <c r="F4300" s="1" t="s">
        <v>491</v>
      </c>
    </row>
    <row r="4301" spans="1:6" x14ac:dyDescent="0.35">
      <c r="A4301">
        <v>120</v>
      </c>
      <c r="B4301" s="1" t="s">
        <v>150</v>
      </c>
      <c r="C4301" s="1" t="s">
        <v>374</v>
      </c>
      <c r="D4301">
        <v>253</v>
      </c>
      <c r="E4301" s="1" t="s">
        <v>469</v>
      </c>
      <c r="F4301" s="1" t="s">
        <v>508</v>
      </c>
    </row>
    <row r="4302" spans="1:6" x14ac:dyDescent="0.35">
      <c r="A4302">
        <v>120</v>
      </c>
      <c r="B4302" s="1" t="s">
        <v>150</v>
      </c>
      <c r="C4302" s="1" t="s">
        <v>374</v>
      </c>
      <c r="D4302">
        <v>238</v>
      </c>
      <c r="E4302" s="1" t="s">
        <v>470</v>
      </c>
      <c r="F4302" s="1" t="s">
        <v>488</v>
      </c>
    </row>
    <row r="4303" spans="1:6" x14ac:dyDescent="0.35">
      <c r="A4303">
        <v>120</v>
      </c>
      <c r="B4303" s="1" t="s">
        <v>150</v>
      </c>
      <c r="C4303" s="1" t="s">
        <v>374</v>
      </c>
      <c r="D4303">
        <v>240</v>
      </c>
      <c r="E4303" s="1" t="s">
        <v>472</v>
      </c>
      <c r="F4303" s="1" t="s">
        <v>491</v>
      </c>
    </row>
    <row r="4304" spans="1:6" x14ac:dyDescent="0.35">
      <c r="A4304">
        <v>120</v>
      </c>
      <c r="B4304" s="1" t="s">
        <v>150</v>
      </c>
      <c r="C4304" s="1" t="s">
        <v>374</v>
      </c>
      <c r="D4304">
        <v>241</v>
      </c>
      <c r="E4304" s="1" t="s">
        <v>473</v>
      </c>
      <c r="F4304" s="1" t="s">
        <v>508</v>
      </c>
    </row>
    <row r="4305" spans="1:6" x14ac:dyDescent="0.35">
      <c r="A4305">
        <v>120</v>
      </c>
      <c r="B4305" s="1" t="s">
        <v>150</v>
      </c>
      <c r="C4305" s="1" t="s">
        <v>374</v>
      </c>
      <c r="D4305">
        <v>243</v>
      </c>
      <c r="E4305" s="1" t="s">
        <v>474</v>
      </c>
      <c r="F4305" s="1" t="s">
        <v>491</v>
      </c>
    </row>
    <row r="4306" spans="1:6" x14ac:dyDescent="0.35">
      <c r="A4306">
        <v>119</v>
      </c>
      <c r="B4306" s="1" t="s">
        <v>151</v>
      </c>
      <c r="C4306" s="1" t="s">
        <v>375</v>
      </c>
      <c r="D4306">
        <v>263</v>
      </c>
      <c r="E4306" s="1" t="s">
        <v>448</v>
      </c>
      <c r="F4306" s="1" t="s">
        <v>1531</v>
      </c>
    </row>
    <row r="4307" spans="1:6" x14ac:dyDescent="0.35">
      <c r="A4307">
        <v>119</v>
      </c>
      <c r="B4307" s="1" t="s">
        <v>151</v>
      </c>
      <c r="C4307" s="1" t="s">
        <v>375</v>
      </c>
      <c r="D4307">
        <v>97</v>
      </c>
      <c r="E4307" s="1" t="s">
        <v>450</v>
      </c>
      <c r="F4307" s="1" t="s">
        <v>1532</v>
      </c>
    </row>
    <row r="4308" spans="1:6" x14ac:dyDescent="0.35">
      <c r="A4308">
        <v>119</v>
      </c>
      <c r="B4308" s="1" t="s">
        <v>151</v>
      </c>
      <c r="C4308" s="1" t="s">
        <v>375</v>
      </c>
      <c r="D4308">
        <v>177</v>
      </c>
      <c r="E4308" s="1" t="s">
        <v>451</v>
      </c>
      <c r="F4308" s="1" t="s">
        <v>485</v>
      </c>
    </row>
    <row r="4309" spans="1:6" x14ac:dyDescent="0.35">
      <c r="A4309">
        <v>119</v>
      </c>
      <c r="B4309" s="1" t="s">
        <v>151</v>
      </c>
      <c r="C4309" s="1" t="s">
        <v>375</v>
      </c>
      <c r="D4309">
        <v>213</v>
      </c>
      <c r="E4309" s="1" t="s">
        <v>453</v>
      </c>
      <c r="F4309" s="1" t="s">
        <v>504</v>
      </c>
    </row>
    <row r="4310" spans="1:6" x14ac:dyDescent="0.35">
      <c r="A4310">
        <v>119</v>
      </c>
      <c r="B4310" s="1" t="s">
        <v>151</v>
      </c>
      <c r="C4310" s="1" t="s">
        <v>375</v>
      </c>
      <c r="D4310">
        <v>219</v>
      </c>
      <c r="E4310" s="1" t="s">
        <v>454</v>
      </c>
      <c r="F4310" s="1" t="s">
        <v>491</v>
      </c>
    </row>
    <row r="4311" spans="1:6" x14ac:dyDescent="0.35">
      <c r="A4311">
        <v>119</v>
      </c>
      <c r="B4311" s="1" t="s">
        <v>151</v>
      </c>
      <c r="C4311" s="1" t="s">
        <v>375</v>
      </c>
      <c r="D4311">
        <v>221</v>
      </c>
      <c r="E4311" s="1" t="s">
        <v>455</v>
      </c>
      <c r="F4311" s="1" t="s">
        <v>489</v>
      </c>
    </row>
    <row r="4312" spans="1:6" x14ac:dyDescent="0.35">
      <c r="A4312">
        <v>119</v>
      </c>
      <c r="B4312" s="1" t="s">
        <v>151</v>
      </c>
      <c r="C4312" s="1" t="s">
        <v>375</v>
      </c>
      <c r="D4312">
        <v>222</v>
      </c>
      <c r="E4312" s="1" t="s">
        <v>456</v>
      </c>
      <c r="F4312" s="1" t="s">
        <v>490</v>
      </c>
    </row>
    <row r="4313" spans="1:6" x14ac:dyDescent="0.35">
      <c r="A4313">
        <v>119</v>
      </c>
      <c r="B4313" s="1" t="s">
        <v>151</v>
      </c>
      <c r="C4313" s="1" t="s">
        <v>375</v>
      </c>
      <c r="D4313">
        <v>223</v>
      </c>
      <c r="E4313" s="1" t="s">
        <v>457</v>
      </c>
      <c r="F4313" s="1" t="s">
        <v>821</v>
      </c>
    </row>
    <row r="4314" spans="1:6" x14ac:dyDescent="0.35">
      <c r="A4314">
        <v>119</v>
      </c>
      <c r="B4314" s="1" t="s">
        <v>151</v>
      </c>
      <c r="C4314" s="1" t="s">
        <v>375</v>
      </c>
      <c r="D4314">
        <v>224</v>
      </c>
      <c r="E4314" s="1" t="s">
        <v>458</v>
      </c>
      <c r="F4314" s="1" t="s">
        <v>488</v>
      </c>
    </row>
    <row r="4315" spans="1:6" x14ac:dyDescent="0.35">
      <c r="A4315">
        <v>119</v>
      </c>
      <c r="B4315" s="1" t="s">
        <v>151</v>
      </c>
      <c r="C4315" s="1" t="s">
        <v>375</v>
      </c>
      <c r="D4315">
        <v>226</v>
      </c>
      <c r="E4315" s="1" t="s">
        <v>477</v>
      </c>
      <c r="F4315" s="1" t="s">
        <v>489</v>
      </c>
    </row>
    <row r="4316" spans="1:6" x14ac:dyDescent="0.35">
      <c r="A4316">
        <v>119</v>
      </c>
      <c r="B4316" s="1" t="s">
        <v>151</v>
      </c>
      <c r="C4316" s="1" t="s">
        <v>375</v>
      </c>
      <c r="D4316">
        <v>191</v>
      </c>
      <c r="E4316" s="1" t="s">
        <v>459</v>
      </c>
      <c r="F4316" s="1" t="s">
        <v>489</v>
      </c>
    </row>
    <row r="4317" spans="1:6" x14ac:dyDescent="0.35">
      <c r="A4317">
        <v>119</v>
      </c>
      <c r="B4317" s="1" t="s">
        <v>151</v>
      </c>
      <c r="C4317" s="1" t="s">
        <v>375</v>
      </c>
      <c r="D4317">
        <v>201</v>
      </c>
      <c r="E4317" s="1" t="s">
        <v>460</v>
      </c>
      <c r="F4317" s="1" t="s">
        <v>488</v>
      </c>
    </row>
    <row r="4318" spans="1:6" x14ac:dyDescent="0.35">
      <c r="A4318">
        <v>119</v>
      </c>
      <c r="B4318" s="1" t="s">
        <v>151</v>
      </c>
      <c r="C4318" s="1" t="s">
        <v>375</v>
      </c>
      <c r="D4318">
        <v>207</v>
      </c>
      <c r="E4318" s="1" t="s">
        <v>461</v>
      </c>
      <c r="F4318" s="1" t="s">
        <v>508</v>
      </c>
    </row>
    <row r="4319" spans="1:6" x14ac:dyDescent="0.35">
      <c r="A4319">
        <v>119</v>
      </c>
      <c r="B4319" s="1" t="s">
        <v>151</v>
      </c>
      <c r="C4319" s="1" t="s">
        <v>375</v>
      </c>
      <c r="D4319">
        <v>232</v>
      </c>
      <c r="E4319" s="1" t="s">
        <v>462</v>
      </c>
      <c r="F4319" s="1" t="s">
        <v>491</v>
      </c>
    </row>
    <row r="4320" spans="1:6" x14ac:dyDescent="0.35">
      <c r="A4320">
        <v>119</v>
      </c>
      <c r="B4320" s="1" t="s">
        <v>151</v>
      </c>
      <c r="C4320" s="1" t="s">
        <v>375</v>
      </c>
      <c r="D4320">
        <v>233</v>
      </c>
      <c r="E4320" s="1" t="s">
        <v>463</v>
      </c>
      <c r="F4320" s="1" t="s">
        <v>491</v>
      </c>
    </row>
    <row r="4321" spans="1:6" x14ac:dyDescent="0.35">
      <c r="A4321">
        <v>119</v>
      </c>
      <c r="B4321" s="1" t="s">
        <v>151</v>
      </c>
      <c r="C4321" s="1" t="s">
        <v>375</v>
      </c>
      <c r="D4321">
        <v>160</v>
      </c>
      <c r="E4321" s="1" t="s">
        <v>464</v>
      </c>
      <c r="F4321" s="1" t="s">
        <v>492</v>
      </c>
    </row>
    <row r="4322" spans="1:6" x14ac:dyDescent="0.35">
      <c r="A4322">
        <v>119</v>
      </c>
      <c r="B4322" s="1" t="s">
        <v>151</v>
      </c>
      <c r="C4322" s="1" t="s">
        <v>375</v>
      </c>
      <c r="D4322">
        <v>234</v>
      </c>
      <c r="E4322" s="1" t="s">
        <v>465</v>
      </c>
      <c r="F4322" s="1" t="s">
        <v>488</v>
      </c>
    </row>
    <row r="4323" spans="1:6" x14ac:dyDescent="0.35">
      <c r="A4323">
        <v>119</v>
      </c>
      <c r="B4323" s="1" t="s">
        <v>151</v>
      </c>
      <c r="C4323" s="1" t="s">
        <v>375</v>
      </c>
      <c r="D4323">
        <v>235</v>
      </c>
      <c r="E4323" s="1" t="s">
        <v>466</v>
      </c>
      <c r="F4323" s="1" t="s">
        <v>488</v>
      </c>
    </row>
    <row r="4324" spans="1:6" x14ac:dyDescent="0.35">
      <c r="A4324">
        <v>119</v>
      </c>
      <c r="B4324" s="1" t="s">
        <v>151</v>
      </c>
      <c r="C4324" s="1" t="s">
        <v>375</v>
      </c>
      <c r="D4324">
        <v>236</v>
      </c>
      <c r="E4324" s="1" t="s">
        <v>467</v>
      </c>
      <c r="F4324" s="1" t="s">
        <v>1533</v>
      </c>
    </row>
    <row r="4325" spans="1:6" x14ac:dyDescent="0.35">
      <c r="A4325">
        <v>119</v>
      </c>
      <c r="B4325" s="1" t="s">
        <v>151</v>
      </c>
      <c r="C4325" s="1" t="s">
        <v>375</v>
      </c>
      <c r="D4325">
        <v>237</v>
      </c>
      <c r="E4325" s="1" t="s">
        <v>468</v>
      </c>
      <c r="F4325" s="1" t="s">
        <v>1534</v>
      </c>
    </row>
    <row r="4326" spans="1:6" x14ac:dyDescent="0.35">
      <c r="A4326">
        <v>119</v>
      </c>
      <c r="B4326" s="1" t="s">
        <v>151</v>
      </c>
      <c r="C4326" s="1" t="s">
        <v>375</v>
      </c>
      <c r="D4326">
        <v>253</v>
      </c>
      <c r="E4326" s="1" t="s">
        <v>469</v>
      </c>
      <c r="F4326" s="1" t="s">
        <v>491</v>
      </c>
    </row>
    <row r="4327" spans="1:6" x14ac:dyDescent="0.35">
      <c r="A4327">
        <v>119</v>
      </c>
      <c r="B4327" s="1" t="s">
        <v>151</v>
      </c>
      <c r="C4327" s="1" t="s">
        <v>375</v>
      </c>
      <c r="D4327">
        <v>238</v>
      </c>
      <c r="E4327" s="1" t="s">
        <v>470</v>
      </c>
      <c r="F4327" s="1" t="s">
        <v>488</v>
      </c>
    </row>
    <row r="4328" spans="1:6" x14ac:dyDescent="0.35">
      <c r="A4328">
        <v>119</v>
      </c>
      <c r="B4328" s="1" t="s">
        <v>151</v>
      </c>
      <c r="C4328" s="1" t="s">
        <v>375</v>
      </c>
      <c r="D4328">
        <v>239</v>
      </c>
      <c r="E4328" s="1" t="s">
        <v>471</v>
      </c>
      <c r="F4328" s="1" t="s">
        <v>485</v>
      </c>
    </row>
    <row r="4329" spans="1:6" x14ac:dyDescent="0.35">
      <c r="A4329">
        <v>119</v>
      </c>
      <c r="B4329" s="1" t="s">
        <v>151</v>
      </c>
      <c r="C4329" s="1" t="s">
        <v>375</v>
      </c>
      <c r="D4329">
        <v>240</v>
      </c>
      <c r="E4329" s="1" t="s">
        <v>472</v>
      </c>
      <c r="F4329" s="1" t="s">
        <v>491</v>
      </c>
    </row>
    <row r="4330" spans="1:6" x14ac:dyDescent="0.35">
      <c r="A4330">
        <v>119</v>
      </c>
      <c r="B4330" s="1" t="s">
        <v>151</v>
      </c>
      <c r="C4330" s="1" t="s">
        <v>375</v>
      </c>
      <c r="D4330">
        <v>243</v>
      </c>
      <c r="E4330" s="1" t="s">
        <v>474</v>
      </c>
      <c r="F4330" s="1" t="s">
        <v>508</v>
      </c>
    </row>
    <row r="4331" spans="1:6" x14ac:dyDescent="0.35">
      <c r="A4331">
        <v>163</v>
      </c>
      <c r="B4331" s="1" t="s">
        <v>107</v>
      </c>
      <c r="C4331" s="1" t="s">
        <v>338</v>
      </c>
      <c r="D4331">
        <v>84</v>
      </c>
      <c r="E4331" s="1" t="s">
        <v>449</v>
      </c>
      <c r="F4331" s="1" t="s">
        <v>1210</v>
      </c>
    </row>
    <row r="4332" spans="1:6" x14ac:dyDescent="0.35">
      <c r="A4332">
        <v>118</v>
      </c>
      <c r="B4332" s="1" t="s">
        <v>152</v>
      </c>
      <c r="C4332" s="1" t="s">
        <v>376</v>
      </c>
      <c r="D4332">
        <v>263</v>
      </c>
      <c r="E4332" s="1" t="s">
        <v>448</v>
      </c>
      <c r="F4332" s="1" t="s">
        <v>1535</v>
      </c>
    </row>
    <row r="4333" spans="1:6" x14ac:dyDescent="0.35">
      <c r="A4333">
        <v>118</v>
      </c>
      <c r="B4333" s="1" t="s">
        <v>152</v>
      </c>
      <c r="C4333" s="1" t="s">
        <v>376</v>
      </c>
      <c r="D4333">
        <v>97</v>
      </c>
      <c r="E4333" s="1" t="s">
        <v>450</v>
      </c>
      <c r="F4333" s="1" t="s">
        <v>1536</v>
      </c>
    </row>
    <row r="4334" spans="1:6" x14ac:dyDescent="0.35">
      <c r="A4334">
        <v>118</v>
      </c>
      <c r="B4334" s="1" t="s">
        <v>152</v>
      </c>
      <c r="C4334" s="1" t="s">
        <v>376</v>
      </c>
      <c r="D4334">
        <v>177</v>
      </c>
      <c r="E4334" s="1" t="s">
        <v>451</v>
      </c>
      <c r="F4334" s="1" t="s">
        <v>526</v>
      </c>
    </row>
    <row r="4335" spans="1:6" x14ac:dyDescent="0.35">
      <c r="A4335">
        <v>118</v>
      </c>
      <c r="B4335" s="1" t="s">
        <v>152</v>
      </c>
      <c r="C4335" s="1" t="s">
        <v>376</v>
      </c>
      <c r="D4335">
        <v>213</v>
      </c>
      <c r="E4335" s="1" t="s">
        <v>453</v>
      </c>
      <c r="F4335" s="1" t="s">
        <v>504</v>
      </c>
    </row>
    <row r="4336" spans="1:6" x14ac:dyDescent="0.35">
      <c r="A4336">
        <v>118</v>
      </c>
      <c r="B4336" s="1" t="s">
        <v>152</v>
      </c>
      <c r="C4336" s="1" t="s">
        <v>376</v>
      </c>
      <c r="D4336">
        <v>214</v>
      </c>
      <c r="E4336" s="1" t="s">
        <v>476</v>
      </c>
      <c r="F4336" s="1" t="s">
        <v>1537</v>
      </c>
    </row>
    <row r="4337" spans="1:6" x14ac:dyDescent="0.35">
      <c r="A4337">
        <v>118</v>
      </c>
      <c r="B4337" s="1" t="s">
        <v>152</v>
      </c>
      <c r="C4337" s="1" t="s">
        <v>376</v>
      </c>
      <c r="D4337">
        <v>219</v>
      </c>
      <c r="E4337" s="1" t="s">
        <v>454</v>
      </c>
      <c r="F4337" s="1" t="s">
        <v>491</v>
      </c>
    </row>
    <row r="4338" spans="1:6" x14ac:dyDescent="0.35">
      <c r="A4338">
        <v>118</v>
      </c>
      <c r="B4338" s="1" t="s">
        <v>152</v>
      </c>
      <c r="C4338" s="1" t="s">
        <v>376</v>
      </c>
      <c r="D4338">
        <v>221</v>
      </c>
      <c r="E4338" s="1" t="s">
        <v>455</v>
      </c>
      <c r="F4338" s="1" t="s">
        <v>508</v>
      </c>
    </row>
    <row r="4339" spans="1:6" x14ac:dyDescent="0.35">
      <c r="A4339">
        <v>118</v>
      </c>
      <c r="B4339" s="1" t="s">
        <v>152</v>
      </c>
      <c r="C4339" s="1" t="s">
        <v>376</v>
      </c>
      <c r="D4339">
        <v>222</v>
      </c>
      <c r="E4339" s="1" t="s">
        <v>456</v>
      </c>
      <c r="F4339" s="1" t="s">
        <v>488</v>
      </c>
    </row>
    <row r="4340" spans="1:6" x14ac:dyDescent="0.35">
      <c r="A4340">
        <v>118</v>
      </c>
      <c r="B4340" s="1" t="s">
        <v>152</v>
      </c>
      <c r="C4340" s="1" t="s">
        <v>376</v>
      </c>
      <c r="D4340">
        <v>223</v>
      </c>
      <c r="E4340" s="1" t="s">
        <v>457</v>
      </c>
      <c r="F4340" s="1" t="s">
        <v>821</v>
      </c>
    </row>
    <row r="4341" spans="1:6" x14ac:dyDescent="0.35">
      <c r="A4341">
        <v>118</v>
      </c>
      <c r="B4341" s="1" t="s">
        <v>152</v>
      </c>
      <c r="C4341" s="1" t="s">
        <v>376</v>
      </c>
      <c r="D4341">
        <v>224</v>
      </c>
      <c r="E4341" s="1" t="s">
        <v>458</v>
      </c>
      <c r="F4341" s="1" t="s">
        <v>488</v>
      </c>
    </row>
    <row r="4342" spans="1:6" x14ac:dyDescent="0.35">
      <c r="A4342">
        <v>118</v>
      </c>
      <c r="B4342" s="1" t="s">
        <v>152</v>
      </c>
      <c r="C4342" s="1" t="s">
        <v>376</v>
      </c>
      <c r="D4342">
        <v>226</v>
      </c>
      <c r="E4342" s="1" t="s">
        <v>477</v>
      </c>
      <c r="F4342" s="1" t="s">
        <v>489</v>
      </c>
    </row>
    <row r="4343" spans="1:6" x14ac:dyDescent="0.35">
      <c r="A4343">
        <v>118</v>
      </c>
      <c r="B4343" s="1" t="s">
        <v>152</v>
      </c>
      <c r="C4343" s="1" t="s">
        <v>376</v>
      </c>
      <c r="D4343">
        <v>191</v>
      </c>
      <c r="E4343" s="1" t="s">
        <v>459</v>
      </c>
      <c r="F4343" s="1" t="s">
        <v>489</v>
      </c>
    </row>
    <row r="4344" spans="1:6" x14ac:dyDescent="0.35">
      <c r="A4344">
        <v>118</v>
      </c>
      <c r="B4344" s="1" t="s">
        <v>152</v>
      </c>
      <c r="C4344" s="1" t="s">
        <v>376</v>
      </c>
      <c r="D4344">
        <v>201</v>
      </c>
      <c r="E4344" s="1" t="s">
        <v>460</v>
      </c>
      <c r="F4344" s="1" t="s">
        <v>488</v>
      </c>
    </row>
    <row r="4345" spans="1:6" x14ac:dyDescent="0.35">
      <c r="A4345">
        <v>118</v>
      </c>
      <c r="B4345" s="1" t="s">
        <v>152</v>
      </c>
      <c r="C4345" s="1" t="s">
        <v>376</v>
      </c>
      <c r="D4345">
        <v>207</v>
      </c>
      <c r="E4345" s="1" t="s">
        <v>461</v>
      </c>
      <c r="F4345" s="1" t="s">
        <v>508</v>
      </c>
    </row>
    <row r="4346" spans="1:6" x14ac:dyDescent="0.35">
      <c r="A4346">
        <v>118</v>
      </c>
      <c r="B4346" s="1" t="s">
        <v>152</v>
      </c>
      <c r="C4346" s="1" t="s">
        <v>376</v>
      </c>
      <c r="D4346">
        <v>232</v>
      </c>
      <c r="E4346" s="1" t="s">
        <v>462</v>
      </c>
      <c r="F4346" s="1" t="s">
        <v>508</v>
      </c>
    </row>
    <row r="4347" spans="1:6" x14ac:dyDescent="0.35">
      <c r="A4347">
        <v>118</v>
      </c>
      <c r="B4347" s="1" t="s">
        <v>152</v>
      </c>
      <c r="C4347" s="1" t="s">
        <v>376</v>
      </c>
      <c r="D4347">
        <v>233</v>
      </c>
      <c r="E4347" s="1" t="s">
        <v>463</v>
      </c>
      <c r="F4347" s="1" t="s">
        <v>508</v>
      </c>
    </row>
    <row r="4348" spans="1:6" x14ac:dyDescent="0.35">
      <c r="A4348">
        <v>118</v>
      </c>
      <c r="B4348" s="1" t="s">
        <v>152</v>
      </c>
      <c r="C4348" s="1" t="s">
        <v>376</v>
      </c>
      <c r="D4348">
        <v>160</v>
      </c>
      <c r="E4348" s="1" t="s">
        <v>464</v>
      </c>
      <c r="F4348" s="1" t="s">
        <v>492</v>
      </c>
    </row>
    <row r="4349" spans="1:6" x14ac:dyDescent="0.35">
      <c r="A4349">
        <v>118</v>
      </c>
      <c r="B4349" s="1" t="s">
        <v>152</v>
      </c>
      <c r="C4349" s="1" t="s">
        <v>376</v>
      </c>
      <c r="D4349">
        <v>234</v>
      </c>
      <c r="E4349" s="1" t="s">
        <v>465</v>
      </c>
      <c r="F4349" s="1" t="s">
        <v>508</v>
      </c>
    </row>
    <row r="4350" spans="1:6" x14ac:dyDescent="0.35">
      <c r="A4350">
        <v>118</v>
      </c>
      <c r="B4350" s="1" t="s">
        <v>152</v>
      </c>
      <c r="C4350" s="1" t="s">
        <v>376</v>
      </c>
      <c r="D4350">
        <v>235</v>
      </c>
      <c r="E4350" s="1" t="s">
        <v>466</v>
      </c>
      <c r="F4350" s="1" t="s">
        <v>508</v>
      </c>
    </row>
    <row r="4351" spans="1:6" x14ac:dyDescent="0.35">
      <c r="A4351">
        <v>118</v>
      </c>
      <c r="B4351" s="1" t="s">
        <v>152</v>
      </c>
      <c r="C4351" s="1" t="s">
        <v>376</v>
      </c>
      <c r="D4351">
        <v>236</v>
      </c>
      <c r="E4351" s="1" t="s">
        <v>467</v>
      </c>
      <c r="F4351" s="1" t="s">
        <v>1538</v>
      </c>
    </row>
    <row r="4352" spans="1:6" x14ac:dyDescent="0.35">
      <c r="A4352">
        <v>118</v>
      </c>
      <c r="B4352" s="1" t="s">
        <v>152</v>
      </c>
      <c r="C4352" s="1" t="s">
        <v>376</v>
      </c>
      <c r="D4352">
        <v>237</v>
      </c>
      <c r="E4352" s="1" t="s">
        <v>468</v>
      </c>
      <c r="F4352" s="1" t="s">
        <v>1539</v>
      </c>
    </row>
    <row r="4353" spans="1:6" x14ac:dyDescent="0.35">
      <c r="A4353">
        <v>118</v>
      </c>
      <c r="B4353" s="1" t="s">
        <v>152</v>
      </c>
      <c r="C4353" s="1" t="s">
        <v>376</v>
      </c>
      <c r="D4353">
        <v>253</v>
      </c>
      <c r="E4353" s="1" t="s">
        <v>469</v>
      </c>
      <c r="F4353" s="1" t="s">
        <v>491</v>
      </c>
    </row>
    <row r="4354" spans="1:6" x14ac:dyDescent="0.35">
      <c r="A4354">
        <v>118</v>
      </c>
      <c r="B4354" s="1" t="s">
        <v>152</v>
      </c>
      <c r="C4354" s="1" t="s">
        <v>376</v>
      </c>
      <c r="D4354">
        <v>238</v>
      </c>
      <c r="E4354" s="1" t="s">
        <v>470</v>
      </c>
      <c r="F4354" s="1" t="s">
        <v>488</v>
      </c>
    </row>
    <row r="4355" spans="1:6" x14ac:dyDescent="0.35">
      <c r="A4355">
        <v>118</v>
      </c>
      <c r="B4355" s="1" t="s">
        <v>152</v>
      </c>
      <c r="C4355" s="1" t="s">
        <v>376</v>
      </c>
      <c r="D4355">
        <v>240</v>
      </c>
      <c r="E4355" s="1" t="s">
        <v>472</v>
      </c>
      <c r="F4355" s="1" t="s">
        <v>491</v>
      </c>
    </row>
    <row r="4356" spans="1:6" x14ac:dyDescent="0.35">
      <c r="A4356">
        <v>118</v>
      </c>
      <c r="B4356" s="1" t="s">
        <v>152</v>
      </c>
      <c r="C4356" s="1" t="s">
        <v>376</v>
      </c>
      <c r="D4356">
        <v>241</v>
      </c>
      <c r="E4356" s="1" t="s">
        <v>473</v>
      </c>
      <c r="F4356" s="1" t="s">
        <v>491</v>
      </c>
    </row>
    <row r="4357" spans="1:6" x14ac:dyDescent="0.35">
      <c r="A4357">
        <v>118</v>
      </c>
      <c r="B4357" s="1" t="s">
        <v>152</v>
      </c>
      <c r="C4357" s="1" t="s">
        <v>376</v>
      </c>
      <c r="D4357">
        <v>243</v>
      </c>
      <c r="E4357" s="1" t="s">
        <v>474</v>
      </c>
      <c r="F4357" s="1" t="s">
        <v>508</v>
      </c>
    </row>
    <row r="4358" spans="1:6" x14ac:dyDescent="0.35">
      <c r="A4358">
        <v>164</v>
      </c>
      <c r="B4358" s="1" t="s">
        <v>106</v>
      </c>
      <c r="C4358" s="1" t="s">
        <v>337</v>
      </c>
      <c r="D4358">
        <v>84</v>
      </c>
      <c r="E4358" s="1" t="s">
        <v>449</v>
      </c>
      <c r="F4358" s="1" t="s">
        <v>483</v>
      </c>
    </row>
    <row r="4359" spans="1:6" x14ac:dyDescent="0.35">
      <c r="A4359">
        <v>117</v>
      </c>
      <c r="B4359" s="1" t="s">
        <v>153</v>
      </c>
      <c r="C4359" s="1" t="s">
        <v>377</v>
      </c>
      <c r="D4359">
        <v>263</v>
      </c>
      <c r="E4359" s="1" t="s">
        <v>448</v>
      </c>
      <c r="F4359" s="1" t="s">
        <v>1540</v>
      </c>
    </row>
    <row r="4360" spans="1:6" x14ac:dyDescent="0.35">
      <c r="A4360">
        <v>117</v>
      </c>
      <c r="B4360" s="1" t="s">
        <v>153</v>
      </c>
      <c r="C4360" s="1" t="s">
        <v>377</v>
      </c>
      <c r="D4360">
        <v>97</v>
      </c>
      <c r="E4360" s="1" t="s">
        <v>450</v>
      </c>
      <c r="F4360" s="1" t="s">
        <v>1541</v>
      </c>
    </row>
    <row r="4361" spans="1:6" x14ac:dyDescent="0.35">
      <c r="A4361">
        <v>117</v>
      </c>
      <c r="B4361" s="1" t="s">
        <v>153</v>
      </c>
      <c r="C4361" s="1" t="s">
        <v>377</v>
      </c>
      <c r="D4361">
        <v>177</v>
      </c>
      <c r="E4361" s="1" t="s">
        <v>451</v>
      </c>
      <c r="F4361" s="1" t="s">
        <v>485</v>
      </c>
    </row>
    <row r="4362" spans="1:6" x14ac:dyDescent="0.35">
      <c r="A4362">
        <v>117</v>
      </c>
      <c r="B4362" s="1" t="s">
        <v>153</v>
      </c>
      <c r="C4362" s="1" t="s">
        <v>377</v>
      </c>
      <c r="D4362">
        <v>178</v>
      </c>
      <c r="E4362" s="1" t="s">
        <v>452</v>
      </c>
      <c r="F4362" s="1" t="s">
        <v>486</v>
      </c>
    </row>
    <row r="4363" spans="1:6" x14ac:dyDescent="0.35">
      <c r="A4363">
        <v>117</v>
      </c>
      <c r="B4363" s="1" t="s">
        <v>153</v>
      </c>
      <c r="C4363" s="1" t="s">
        <v>377</v>
      </c>
      <c r="D4363">
        <v>213</v>
      </c>
      <c r="E4363" s="1" t="s">
        <v>453</v>
      </c>
      <c r="F4363" s="1" t="s">
        <v>490</v>
      </c>
    </row>
    <row r="4364" spans="1:6" x14ac:dyDescent="0.35">
      <c r="A4364">
        <v>117</v>
      </c>
      <c r="B4364" s="1" t="s">
        <v>153</v>
      </c>
      <c r="C4364" s="1" t="s">
        <v>377</v>
      </c>
      <c r="D4364">
        <v>219</v>
      </c>
      <c r="E4364" s="1" t="s">
        <v>454</v>
      </c>
      <c r="F4364" s="1" t="s">
        <v>491</v>
      </c>
    </row>
    <row r="4365" spans="1:6" x14ac:dyDescent="0.35">
      <c r="A4365">
        <v>117</v>
      </c>
      <c r="B4365" s="1" t="s">
        <v>153</v>
      </c>
      <c r="C4365" s="1" t="s">
        <v>377</v>
      </c>
      <c r="D4365">
        <v>221</v>
      </c>
      <c r="E4365" s="1" t="s">
        <v>455</v>
      </c>
      <c r="F4365" s="1" t="s">
        <v>489</v>
      </c>
    </row>
    <row r="4366" spans="1:6" x14ac:dyDescent="0.35">
      <c r="A4366">
        <v>117</v>
      </c>
      <c r="B4366" s="1" t="s">
        <v>153</v>
      </c>
      <c r="C4366" s="1" t="s">
        <v>377</v>
      </c>
      <c r="D4366">
        <v>222</v>
      </c>
      <c r="E4366" s="1" t="s">
        <v>456</v>
      </c>
      <c r="F4366" s="1" t="s">
        <v>490</v>
      </c>
    </row>
    <row r="4367" spans="1:6" x14ac:dyDescent="0.35">
      <c r="A4367">
        <v>117</v>
      </c>
      <c r="B4367" s="1" t="s">
        <v>153</v>
      </c>
      <c r="C4367" s="1" t="s">
        <v>377</v>
      </c>
      <c r="D4367">
        <v>223</v>
      </c>
      <c r="E4367" s="1" t="s">
        <v>457</v>
      </c>
      <c r="F4367" s="1" t="s">
        <v>821</v>
      </c>
    </row>
    <row r="4368" spans="1:6" x14ac:dyDescent="0.35">
      <c r="A4368">
        <v>117</v>
      </c>
      <c r="B4368" s="1" t="s">
        <v>153</v>
      </c>
      <c r="C4368" s="1" t="s">
        <v>377</v>
      </c>
      <c r="D4368">
        <v>224</v>
      </c>
      <c r="E4368" s="1" t="s">
        <v>458</v>
      </c>
      <c r="F4368" s="1" t="s">
        <v>488</v>
      </c>
    </row>
    <row r="4369" spans="1:6" x14ac:dyDescent="0.35">
      <c r="A4369">
        <v>117</v>
      </c>
      <c r="B4369" s="1" t="s">
        <v>153</v>
      </c>
      <c r="C4369" s="1" t="s">
        <v>377</v>
      </c>
      <c r="D4369">
        <v>226</v>
      </c>
      <c r="E4369" s="1" t="s">
        <v>477</v>
      </c>
      <c r="F4369" s="1" t="s">
        <v>489</v>
      </c>
    </row>
    <row r="4370" spans="1:6" x14ac:dyDescent="0.35">
      <c r="A4370">
        <v>117</v>
      </c>
      <c r="B4370" s="1" t="s">
        <v>153</v>
      </c>
      <c r="C4370" s="1" t="s">
        <v>377</v>
      </c>
      <c r="D4370">
        <v>191</v>
      </c>
      <c r="E4370" s="1" t="s">
        <v>459</v>
      </c>
      <c r="F4370" s="1" t="s">
        <v>491</v>
      </c>
    </row>
    <row r="4371" spans="1:6" x14ac:dyDescent="0.35">
      <c r="A4371">
        <v>117</v>
      </c>
      <c r="B4371" s="1" t="s">
        <v>153</v>
      </c>
      <c r="C4371" s="1" t="s">
        <v>377</v>
      </c>
      <c r="D4371">
        <v>191</v>
      </c>
      <c r="E4371" s="1" t="s">
        <v>459</v>
      </c>
      <c r="F4371" s="1" t="s">
        <v>571</v>
      </c>
    </row>
    <row r="4372" spans="1:6" x14ac:dyDescent="0.35">
      <c r="A4372">
        <v>117</v>
      </c>
      <c r="B4372" s="1" t="s">
        <v>153</v>
      </c>
      <c r="C4372" s="1" t="s">
        <v>377</v>
      </c>
      <c r="D4372">
        <v>201</v>
      </c>
      <c r="E4372" s="1" t="s">
        <v>460</v>
      </c>
      <c r="F4372" s="1" t="s">
        <v>488</v>
      </c>
    </row>
    <row r="4373" spans="1:6" x14ac:dyDescent="0.35">
      <c r="A4373">
        <v>117</v>
      </c>
      <c r="B4373" s="1" t="s">
        <v>153</v>
      </c>
      <c r="C4373" s="1" t="s">
        <v>377</v>
      </c>
      <c r="D4373">
        <v>207</v>
      </c>
      <c r="E4373" s="1" t="s">
        <v>461</v>
      </c>
      <c r="F4373" s="1" t="s">
        <v>491</v>
      </c>
    </row>
    <row r="4374" spans="1:6" x14ac:dyDescent="0.35">
      <c r="A4374">
        <v>117</v>
      </c>
      <c r="B4374" s="1" t="s">
        <v>153</v>
      </c>
      <c r="C4374" s="1" t="s">
        <v>377</v>
      </c>
      <c r="D4374">
        <v>232</v>
      </c>
      <c r="E4374" s="1" t="s">
        <v>462</v>
      </c>
      <c r="F4374" s="1" t="s">
        <v>491</v>
      </c>
    </row>
    <row r="4375" spans="1:6" x14ac:dyDescent="0.35">
      <c r="A4375">
        <v>117</v>
      </c>
      <c r="B4375" s="1" t="s">
        <v>153</v>
      </c>
      <c r="C4375" s="1" t="s">
        <v>377</v>
      </c>
      <c r="D4375">
        <v>233</v>
      </c>
      <c r="E4375" s="1" t="s">
        <v>463</v>
      </c>
      <c r="F4375" s="1" t="s">
        <v>491</v>
      </c>
    </row>
    <row r="4376" spans="1:6" x14ac:dyDescent="0.35">
      <c r="A4376">
        <v>117</v>
      </c>
      <c r="B4376" s="1" t="s">
        <v>153</v>
      </c>
      <c r="C4376" s="1" t="s">
        <v>377</v>
      </c>
      <c r="D4376">
        <v>160</v>
      </c>
      <c r="E4376" s="1" t="s">
        <v>464</v>
      </c>
      <c r="F4376" s="1" t="s">
        <v>492</v>
      </c>
    </row>
    <row r="4377" spans="1:6" x14ac:dyDescent="0.35">
      <c r="A4377">
        <v>117</v>
      </c>
      <c r="B4377" s="1" t="s">
        <v>153</v>
      </c>
      <c r="C4377" s="1" t="s">
        <v>377</v>
      </c>
      <c r="D4377">
        <v>234</v>
      </c>
      <c r="E4377" s="1" t="s">
        <v>465</v>
      </c>
      <c r="F4377" s="1" t="s">
        <v>491</v>
      </c>
    </row>
    <row r="4378" spans="1:6" x14ac:dyDescent="0.35">
      <c r="A4378">
        <v>117</v>
      </c>
      <c r="B4378" s="1" t="s">
        <v>153</v>
      </c>
      <c r="C4378" s="1" t="s">
        <v>377</v>
      </c>
      <c r="D4378">
        <v>235</v>
      </c>
      <c r="E4378" s="1" t="s">
        <v>466</v>
      </c>
      <c r="F4378" s="1" t="s">
        <v>491</v>
      </c>
    </row>
    <row r="4379" spans="1:6" x14ac:dyDescent="0.35">
      <c r="A4379">
        <v>117</v>
      </c>
      <c r="B4379" s="1" t="s">
        <v>153</v>
      </c>
      <c r="C4379" s="1" t="s">
        <v>377</v>
      </c>
      <c r="D4379">
        <v>236</v>
      </c>
      <c r="E4379" s="1" t="s">
        <v>467</v>
      </c>
      <c r="F4379" s="1" t="s">
        <v>1542</v>
      </c>
    </row>
    <row r="4380" spans="1:6" x14ac:dyDescent="0.35">
      <c r="A4380">
        <v>117</v>
      </c>
      <c r="B4380" s="1" t="s">
        <v>153</v>
      </c>
      <c r="C4380" s="1" t="s">
        <v>377</v>
      </c>
      <c r="D4380">
        <v>237</v>
      </c>
      <c r="E4380" s="1" t="s">
        <v>468</v>
      </c>
      <c r="F4380" s="1" t="s">
        <v>1543</v>
      </c>
    </row>
    <row r="4381" spans="1:6" x14ac:dyDescent="0.35">
      <c r="A4381">
        <v>117</v>
      </c>
      <c r="B4381" s="1" t="s">
        <v>153</v>
      </c>
      <c r="C4381" s="1" t="s">
        <v>377</v>
      </c>
      <c r="D4381">
        <v>253</v>
      </c>
      <c r="E4381" s="1" t="s">
        <v>469</v>
      </c>
      <c r="F4381" s="1" t="s">
        <v>508</v>
      </c>
    </row>
    <row r="4382" spans="1:6" x14ac:dyDescent="0.35">
      <c r="A4382">
        <v>117</v>
      </c>
      <c r="B4382" s="1" t="s">
        <v>153</v>
      </c>
      <c r="C4382" s="1" t="s">
        <v>377</v>
      </c>
      <c r="D4382">
        <v>238</v>
      </c>
      <c r="E4382" s="1" t="s">
        <v>470</v>
      </c>
      <c r="F4382" s="1" t="s">
        <v>488</v>
      </c>
    </row>
    <row r="4383" spans="1:6" x14ac:dyDescent="0.35">
      <c r="A4383">
        <v>117</v>
      </c>
      <c r="B4383" s="1" t="s">
        <v>153</v>
      </c>
      <c r="C4383" s="1" t="s">
        <v>377</v>
      </c>
      <c r="D4383">
        <v>239</v>
      </c>
      <c r="E4383" s="1" t="s">
        <v>471</v>
      </c>
      <c r="F4383" s="1" t="s">
        <v>1544</v>
      </c>
    </row>
    <row r="4384" spans="1:6" x14ac:dyDescent="0.35">
      <c r="A4384">
        <v>117</v>
      </c>
      <c r="B4384" s="1" t="s">
        <v>153</v>
      </c>
      <c r="C4384" s="1" t="s">
        <v>377</v>
      </c>
      <c r="D4384">
        <v>240</v>
      </c>
      <c r="E4384" s="1" t="s">
        <v>472</v>
      </c>
      <c r="F4384" s="1" t="s">
        <v>491</v>
      </c>
    </row>
    <row r="4385" spans="1:6" x14ac:dyDescent="0.35">
      <c r="A4385">
        <v>117</v>
      </c>
      <c r="B4385" s="1" t="s">
        <v>153</v>
      </c>
      <c r="C4385" s="1" t="s">
        <v>377</v>
      </c>
      <c r="D4385">
        <v>241</v>
      </c>
      <c r="E4385" s="1" t="s">
        <v>473</v>
      </c>
      <c r="F4385" s="1" t="s">
        <v>508</v>
      </c>
    </row>
    <row r="4386" spans="1:6" x14ac:dyDescent="0.35">
      <c r="A4386">
        <v>117</v>
      </c>
      <c r="B4386" s="1" t="s">
        <v>153</v>
      </c>
      <c r="C4386" s="1" t="s">
        <v>377</v>
      </c>
      <c r="D4386">
        <v>243</v>
      </c>
      <c r="E4386" s="1" t="s">
        <v>474</v>
      </c>
      <c r="F4386" s="1" t="s">
        <v>491</v>
      </c>
    </row>
    <row r="4387" spans="1:6" x14ac:dyDescent="0.35">
      <c r="A4387">
        <v>117</v>
      </c>
      <c r="B4387" s="1" t="s">
        <v>153</v>
      </c>
      <c r="C4387" s="1" t="s">
        <v>377</v>
      </c>
      <c r="D4387">
        <v>244</v>
      </c>
      <c r="E4387" s="1" t="s">
        <v>481</v>
      </c>
      <c r="F4387" s="1" t="s">
        <v>1545</v>
      </c>
    </row>
    <row r="4388" spans="1:6" x14ac:dyDescent="0.35">
      <c r="A4388">
        <v>117</v>
      </c>
      <c r="B4388" s="1" t="s">
        <v>153</v>
      </c>
      <c r="C4388" s="1" t="s">
        <v>377</v>
      </c>
      <c r="D4388">
        <v>300</v>
      </c>
      <c r="E4388" s="1" t="s">
        <v>475</v>
      </c>
      <c r="F4388" s="1" t="s">
        <v>1546</v>
      </c>
    </row>
    <row r="4389" spans="1:6" x14ac:dyDescent="0.35">
      <c r="A4389">
        <v>165</v>
      </c>
      <c r="B4389" s="1" t="s">
        <v>105</v>
      </c>
      <c r="C4389" s="1" t="s">
        <v>336</v>
      </c>
      <c r="D4389">
        <v>84</v>
      </c>
      <c r="E4389" s="1" t="s">
        <v>449</v>
      </c>
      <c r="F4389" s="1" t="s">
        <v>544</v>
      </c>
    </row>
    <row r="4390" spans="1:6" x14ac:dyDescent="0.35">
      <c r="A4390">
        <v>166</v>
      </c>
      <c r="B4390" s="1" t="s">
        <v>104</v>
      </c>
      <c r="C4390" s="1" t="s">
        <v>308</v>
      </c>
      <c r="D4390">
        <v>84</v>
      </c>
      <c r="E4390" s="1" t="s">
        <v>449</v>
      </c>
      <c r="F4390" s="1" t="s">
        <v>574</v>
      </c>
    </row>
    <row r="4391" spans="1:6" x14ac:dyDescent="0.35">
      <c r="A4391">
        <v>116</v>
      </c>
      <c r="B4391" s="1" t="s">
        <v>154</v>
      </c>
      <c r="C4391" s="1" t="s">
        <v>378</v>
      </c>
      <c r="D4391">
        <v>263</v>
      </c>
      <c r="E4391" s="1" t="s">
        <v>448</v>
      </c>
      <c r="F4391" s="1" t="s">
        <v>1547</v>
      </c>
    </row>
    <row r="4392" spans="1:6" x14ac:dyDescent="0.35">
      <c r="A4392">
        <v>116</v>
      </c>
      <c r="B4392" s="1" t="s">
        <v>154</v>
      </c>
      <c r="C4392" s="1" t="s">
        <v>378</v>
      </c>
      <c r="D4392">
        <v>97</v>
      </c>
      <c r="E4392" s="1" t="s">
        <v>450</v>
      </c>
      <c r="F4392" s="1" t="s">
        <v>1548</v>
      </c>
    </row>
    <row r="4393" spans="1:6" x14ac:dyDescent="0.35">
      <c r="A4393">
        <v>116</v>
      </c>
      <c r="B4393" s="1" t="s">
        <v>154</v>
      </c>
      <c r="C4393" s="1" t="s">
        <v>378</v>
      </c>
      <c r="D4393">
        <v>177</v>
      </c>
      <c r="E4393" s="1" t="s">
        <v>451</v>
      </c>
      <c r="F4393" s="1" t="s">
        <v>526</v>
      </c>
    </row>
    <row r="4394" spans="1:6" x14ac:dyDescent="0.35">
      <c r="A4394">
        <v>116</v>
      </c>
      <c r="B4394" s="1" t="s">
        <v>154</v>
      </c>
      <c r="C4394" s="1" t="s">
        <v>378</v>
      </c>
      <c r="D4394">
        <v>213</v>
      </c>
      <c r="E4394" s="1" t="s">
        <v>453</v>
      </c>
      <c r="F4394" s="1" t="s">
        <v>508</v>
      </c>
    </row>
    <row r="4395" spans="1:6" x14ac:dyDescent="0.35">
      <c r="A4395">
        <v>116</v>
      </c>
      <c r="B4395" s="1" t="s">
        <v>154</v>
      </c>
      <c r="C4395" s="1" t="s">
        <v>378</v>
      </c>
      <c r="D4395">
        <v>213</v>
      </c>
      <c r="E4395" s="1" t="s">
        <v>453</v>
      </c>
      <c r="F4395" s="1" t="s">
        <v>488</v>
      </c>
    </row>
    <row r="4396" spans="1:6" x14ac:dyDescent="0.35">
      <c r="A4396">
        <v>116</v>
      </c>
      <c r="B4396" s="1" t="s">
        <v>154</v>
      </c>
      <c r="C4396" s="1" t="s">
        <v>378</v>
      </c>
      <c r="D4396">
        <v>213</v>
      </c>
      <c r="E4396" s="1" t="s">
        <v>453</v>
      </c>
      <c r="F4396" s="1" t="s">
        <v>489</v>
      </c>
    </row>
    <row r="4397" spans="1:6" x14ac:dyDescent="0.35">
      <c r="A4397">
        <v>116</v>
      </c>
      <c r="B4397" s="1" t="s">
        <v>154</v>
      </c>
      <c r="C4397" s="1" t="s">
        <v>378</v>
      </c>
      <c r="D4397">
        <v>213</v>
      </c>
      <c r="E4397" s="1" t="s">
        <v>453</v>
      </c>
      <c r="F4397" s="1" t="s">
        <v>490</v>
      </c>
    </row>
    <row r="4398" spans="1:6" x14ac:dyDescent="0.35">
      <c r="A4398">
        <v>116</v>
      </c>
      <c r="B4398" s="1" t="s">
        <v>154</v>
      </c>
      <c r="C4398" s="1" t="s">
        <v>378</v>
      </c>
      <c r="D4398">
        <v>219</v>
      </c>
      <c r="E4398" s="1" t="s">
        <v>454</v>
      </c>
      <c r="F4398" s="1" t="s">
        <v>491</v>
      </c>
    </row>
    <row r="4399" spans="1:6" x14ac:dyDescent="0.35">
      <c r="A4399">
        <v>116</v>
      </c>
      <c r="B4399" s="1" t="s">
        <v>154</v>
      </c>
      <c r="C4399" s="1" t="s">
        <v>378</v>
      </c>
      <c r="D4399">
        <v>221</v>
      </c>
      <c r="E4399" s="1" t="s">
        <v>455</v>
      </c>
      <c r="F4399" s="1" t="s">
        <v>508</v>
      </c>
    </row>
    <row r="4400" spans="1:6" x14ac:dyDescent="0.35">
      <c r="A4400">
        <v>116</v>
      </c>
      <c r="B4400" s="1" t="s">
        <v>154</v>
      </c>
      <c r="C4400" s="1" t="s">
        <v>378</v>
      </c>
      <c r="D4400">
        <v>222</v>
      </c>
      <c r="E4400" s="1" t="s">
        <v>456</v>
      </c>
      <c r="F4400" s="1" t="s">
        <v>508</v>
      </c>
    </row>
    <row r="4401" spans="1:6" x14ac:dyDescent="0.35">
      <c r="A4401">
        <v>116</v>
      </c>
      <c r="B4401" s="1" t="s">
        <v>154</v>
      </c>
      <c r="C4401" s="1" t="s">
        <v>378</v>
      </c>
      <c r="D4401">
        <v>223</v>
      </c>
      <c r="E4401" s="1" t="s">
        <v>457</v>
      </c>
      <c r="F4401" s="1" t="s">
        <v>1549</v>
      </c>
    </row>
    <row r="4402" spans="1:6" x14ac:dyDescent="0.35">
      <c r="A4402">
        <v>116</v>
      </c>
      <c r="B4402" s="1" t="s">
        <v>154</v>
      </c>
      <c r="C4402" s="1" t="s">
        <v>378</v>
      </c>
      <c r="D4402">
        <v>191</v>
      </c>
      <c r="E4402" s="1" t="s">
        <v>459</v>
      </c>
      <c r="F4402" s="1" t="s">
        <v>491</v>
      </c>
    </row>
    <row r="4403" spans="1:6" x14ac:dyDescent="0.35">
      <c r="A4403">
        <v>116</v>
      </c>
      <c r="B4403" s="1" t="s">
        <v>154</v>
      </c>
      <c r="C4403" s="1" t="s">
        <v>378</v>
      </c>
      <c r="D4403">
        <v>191</v>
      </c>
      <c r="E4403" s="1" t="s">
        <v>459</v>
      </c>
      <c r="F4403" s="1" t="s">
        <v>571</v>
      </c>
    </row>
    <row r="4404" spans="1:6" x14ac:dyDescent="0.35">
      <c r="A4404">
        <v>116</v>
      </c>
      <c r="B4404" s="1" t="s">
        <v>154</v>
      </c>
      <c r="C4404" s="1" t="s">
        <v>378</v>
      </c>
      <c r="D4404">
        <v>192</v>
      </c>
      <c r="E4404" s="1" t="s">
        <v>478</v>
      </c>
      <c r="F4404" s="1" t="s">
        <v>1550</v>
      </c>
    </row>
    <row r="4405" spans="1:6" x14ac:dyDescent="0.35">
      <c r="A4405">
        <v>116</v>
      </c>
      <c r="B4405" s="1" t="s">
        <v>154</v>
      </c>
      <c r="C4405" s="1" t="s">
        <v>378</v>
      </c>
      <c r="D4405">
        <v>201</v>
      </c>
      <c r="E4405" s="1" t="s">
        <v>460</v>
      </c>
      <c r="F4405" s="1" t="s">
        <v>488</v>
      </c>
    </row>
    <row r="4406" spans="1:6" x14ac:dyDescent="0.35">
      <c r="A4406">
        <v>116</v>
      </c>
      <c r="B4406" s="1" t="s">
        <v>154</v>
      </c>
      <c r="C4406" s="1" t="s">
        <v>378</v>
      </c>
      <c r="D4406">
        <v>201</v>
      </c>
      <c r="E4406" s="1" t="s">
        <v>460</v>
      </c>
      <c r="F4406" s="1" t="s">
        <v>489</v>
      </c>
    </row>
    <row r="4407" spans="1:6" x14ac:dyDescent="0.35">
      <c r="A4407">
        <v>116</v>
      </c>
      <c r="B4407" s="1" t="s">
        <v>154</v>
      </c>
      <c r="C4407" s="1" t="s">
        <v>378</v>
      </c>
      <c r="D4407">
        <v>207</v>
      </c>
      <c r="E4407" s="1" t="s">
        <v>461</v>
      </c>
      <c r="F4407" s="1" t="s">
        <v>488</v>
      </c>
    </row>
    <row r="4408" spans="1:6" x14ac:dyDescent="0.35">
      <c r="A4408">
        <v>116</v>
      </c>
      <c r="B4408" s="1" t="s">
        <v>154</v>
      </c>
      <c r="C4408" s="1" t="s">
        <v>378</v>
      </c>
      <c r="D4408">
        <v>232</v>
      </c>
      <c r="E4408" s="1" t="s">
        <v>462</v>
      </c>
      <c r="F4408" s="1" t="s">
        <v>491</v>
      </c>
    </row>
    <row r="4409" spans="1:6" x14ac:dyDescent="0.35">
      <c r="A4409">
        <v>116</v>
      </c>
      <c r="B4409" s="1" t="s">
        <v>154</v>
      </c>
      <c r="C4409" s="1" t="s">
        <v>378</v>
      </c>
      <c r="D4409">
        <v>233</v>
      </c>
      <c r="E4409" s="1" t="s">
        <v>463</v>
      </c>
      <c r="F4409" s="1" t="s">
        <v>491</v>
      </c>
    </row>
    <row r="4410" spans="1:6" x14ac:dyDescent="0.35">
      <c r="A4410">
        <v>116</v>
      </c>
      <c r="B4410" s="1" t="s">
        <v>154</v>
      </c>
      <c r="C4410" s="1" t="s">
        <v>378</v>
      </c>
      <c r="D4410">
        <v>160</v>
      </c>
      <c r="E4410" s="1" t="s">
        <v>464</v>
      </c>
      <c r="F4410" s="1" t="s">
        <v>492</v>
      </c>
    </row>
    <row r="4411" spans="1:6" x14ac:dyDescent="0.35">
      <c r="A4411">
        <v>116</v>
      </c>
      <c r="B4411" s="1" t="s">
        <v>154</v>
      </c>
      <c r="C4411" s="1" t="s">
        <v>378</v>
      </c>
      <c r="D4411">
        <v>234</v>
      </c>
      <c r="E4411" s="1" t="s">
        <v>465</v>
      </c>
      <c r="F4411" s="1" t="s">
        <v>491</v>
      </c>
    </row>
    <row r="4412" spans="1:6" x14ac:dyDescent="0.35">
      <c r="A4412">
        <v>116</v>
      </c>
      <c r="B4412" s="1" t="s">
        <v>154</v>
      </c>
      <c r="C4412" s="1" t="s">
        <v>378</v>
      </c>
      <c r="D4412">
        <v>235</v>
      </c>
      <c r="E4412" s="1" t="s">
        <v>466</v>
      </c>
      <c r="F4412" s="1" t="s">
        <v>488</v>
      </c>
    </row>
    <row r="4413" spans="1:6" x14ac:dyDescent="0.35">
      <c r="A4413">
        <v>116</v>
      </c>
      <c r="B4413" s="1" t="s">
        <v>154</v>
      </c>
      <c r="C4413" s="1" t="s">
        <v>378</v>
      </c>
      <c r="D4413">
        <v>253</v>
      </c>
      <c r="E4413" s="1" t="s">
        <v>469</v>
      </c>
      <c r="F4413" s="1" t="s">
        <v>488</v>
      </c>
    </row>
    <row r="4414" spans="1:6" x14ac:dyDescent="0.35">
      <c r="A4414">
        <v>116</v>
      </c>
      <c r="B4414" s="1" t="s">
        <v>154</v>
      </c>
      <c r="C4414" s="1" t="s">
        <v>378</v>
      </c>
      <c r="D4414">
        <v>238</v>
      </c>
      <c r="E4414" s="1" t="s">
        <v>470</v>
      </c>
      <c r="F4414" s="1" t="s">
        <v>488</v>
      </c>
    </row>
    <row r="4415" spans="1:6" x14ac:dyDescent="0.35">
      <c r="A4415">
        <v>116</v>
      </c>
      <c r="B4415" s="1" t="s">
        <v>154</v>
      </c>
      <c r="C4415" s="1" t="s">
        <v>378</v>
      </c>
      <c r="D4415">
        <v>240</v>
      </c>
      <c r="E4415" s="1" t="s">
        <v>472</v>
      </c>
      <c r="F4415" s="1" t="s">
        <v>491</v>
      </c>
    </row>
    <row r="4416" spans="1:6" x14ac:dyDescent="0.35">
      <c r="A4416">
        <v>116</v>
      </c>
      <c r="B4416" s="1" t="s">
        <v>154</v>
      </c>
      <c r="C4416" s="1" t="s">
        <v>378</v>
      </c>
      <c r="D4416">
        <v>243</v>
      </c>
      <c r="E4416" s="1" t="s">
        <v>474</v>
      </c>
      <c r="F4416" s="1" t="s">
        <v>491</v>
      </c>
    </row>
    <row r="4417" spans="1:6" x14ac:dyDescent="0.35">
      <c r="A4417">
        <v>115</v>
      </c>
      <c r="B4417" s="1" t="s">
        <v>155</v>
      </c>
      <c r="C4417" s="1" t="s">
        <v>379</v>
      </c>
      <c r="D4417">
        <v>263</v>
      </c>
      <c r="E4417" s="1" t="s">
        <v>448</v>
      </c>
      <c r="F4417" s="1" t="s">
        <v>1551</v>
      </c>
    </row>
    <row r="4418" spans="1:6" x14ac:dyDescent="0.35">
      <c r="A4418">
        <v>115</v>
      </c>
      <c r="B4418" s="1" t="s">
        <v>155</v>
      </c>
      <c r="C4418" s="1" t="s">
        <v>379</v>
      </c>
      <c r="D4418">
        <v>97</v>
      </c>
      <c r="E4418" s="1" t="s">
        <v>450</v>
      </c>
      <c r="F4418" s="1" t="s">
        <v>1552</v>
      </c>
    </row>
    <row r="4419" spans="1:6" x14ac:dyDescent="0.35">
      <c r="A4419">
        <v>115</v>
      </c>
      <c r="B4419" s="1" t="s">
        <v>155</v>
      </c>
      <c r="C4419" s="1" t="s">
        <v>379</v>
      </c>
      <c r="D4419">
        <v>177</v>
      </c>
      <c r="E4419" s="1" t="s">
        <v>451</v>
      </c>
      <c r="F4419" s="1" t="s">
        <v>485</v>
      </c>
    </row>
    <row r="4420" spans="1:6" x14ac:dyDescent="0.35">
      <c r="A4420">
        <v>115</v>
      </c>
      <c r="B4420" s="1" t="s">
        <v>155</v>
      </c>
      <c r="C4420" s="1" t="s">
        <v>379</v>
      </c>
      <c r="D4420">
        <v>178</v>
      </c>
      <c r="E4420" s="1" t="s">
        <v>452</v>
      </c>
      <c r="F4420" s="1" t="s">
        <v>486</v>
      </c>
    </row>
    <row r="4421" spans="1:6" x14ac:dyDescent="0.35">
      <c r="A4421">
        <v>115</v>
      </c>
      <c r="B4421" s="1" t="s">
        <v>155</v>
      </c>
      <c r="C4421" s="1" t="s">
        <v>379</v>
      </c>
      <c r="D4421">
        <v>213</v>
      </c>
      <c r="E4421" s="1" t="s">
        <v>453</v>
      </c>
      <c r="F4421" s="1" t="s">
        <v>489</v>
      </c>
    </row>
    <row r="4422" spans="1:6" x14ac:dyDescent="0.35">
      <c r="A4422">
        <v>115</v>
      </c>
      <c r="B4422" s="1" t="s">
        <v>155</v>
      </c>
      <c r="C4422" s="1" t="s">
        <v>379</v>
      </c>
      <c r="D4422">
        <v>219</v>
      </c>
      <c r="E4422" s="1" t="s">
        <v>454</v>
      </c>
      <c r="F4422" s="1" t="s">
        <v>491</v>
      </c>
    </row>
    <row r="4423" spans="1:6" x14ac:dyDescent="0.35">
      <c r="A4423">
        <v>115</v>
      </c>
      <c r="B4423" s="1" t="s">
        <v>155</v>
      </c>
      <c r="C4423" s="1" t="s">
        <v>379</v>
      </c>
      <c r="D4423">
        <v>221</v>
      </c>
      <c r="E4423" s="1" t="s">
        <v>455</v>
      </c>
      <c r="F4423" s="1" t="s">
        <v>489</v>
      </c>
    </row>
    <row r="4424" spans="1:6" x14ac:dyDescent="0.35">
      <c r="A4424">
        <v>115</v>
      </c>
      <c r="B4424" s="1" t="s">
        <v>155</v>
      </c>
      <c r="C4424" s="1" t="s">
        <v>379</v>
      </c>
      <c r="D4424">
        <v>222</v>
      </c>
      <c r="E4424" s="1" t="s">
        <v>456</v>
      </c>
      <c r="F4424" s="1" t="s">
        <v>490</v>
      </c>
    </row>
    <row r="4425" spans="1:6" x14ac:dyDescent="0.35">
      <c r="A4425">
        <v>115</v>
      </c>
      <c r="B4425" s="1" t="s">
        <v>155</v>
      </c>
      <c r="C4425" s="1" t="s">
        <v>379</v>
      </c>
      <c r="D4425">
        <v>223</v>
      </c>
      <c r="E4425" s="1" t="s">
        <v>457</v>
      </c>
      <c r="F4425" s="1" t="s">
        <v>613</v>
      </c>
    </row>
    <row r="4426" spans="1:6" x14ac:dyDescent="0.35">
      <c r="A4426">
        <v>115</v>
      </c>
      <c r="B4426" s="1" t="s">
        <v>155</v>
      </c>
      <c r="C4426" s="1" t="s">
        <v>379</v>
      </c>
      <c r="D4426">
        <v>224</v>
      </c>
      <c r="E4426" s="1" t="s">
        <v>458</v>
      </c>
      <c r="F4426" s="1" t="s">
        <v>508</v>
      </c>
    </row>
    <row r="4427" spans="1:6" x14ac:dyDescent="0.35">
      <c r="A4427">
        <v>115</v>
      </c>
      <c r="B4427" s="1" t="s">
        <v>155</v>
      </c>
      <c r="C4427" s="1" t="s">
        <v>379</v>
      </c>
      <c r="D4427">
        <v>226</v>
      </c>
      <c r="E4427" s="1" t="s">
        <v>477</v>
      </c>
      <c r="F4427" s="1" t="s">
        <v>489</v>
      </c>
    </row>
    <row r="4428" spans="1:6" x14ac:dyDescent="0.35">
      <c r="A4428">
        <v>115</v>
      </c>
      <c r="B4428" s="1" t="s">
        <v>155</v>
      </c>
      <c r="C4428" s="1" t="s">
        <v>379</v>
      </c>
      <c r="D4428">
        <v>191</v>
      </c>
      <c r="E4428" s="1" t="s">
        <v>459</v>
      </c>
      <c r="F4428" s="1" t="s">
        <v>491</v>
      </c>
    </row>
    <row r="4429" spans="1:6" x14ac:dyDescent="0.35">
      <c r="A4429">
        <v>115</v>
      </c>
      <c r="B4429" s="1" t="s">
        <v>155</v>
      </c>
      <c r="C4429" s="1" t="s">
        <v>379</v>
      </c>
      <c r="D4429">
        <v>201</v>
      </c>
      <c r="E4429" s="1" t="s">
        <v>460</v>
      </c>
      <c r="F4429" s="1" t="s">
        <v>488</v>
      </c>
    </row>
    <row r="4430" spans="1:6" x14ac:dyDescent="0.35">
      <c r="A4430">
        <v>115</v>
      </c>
      <c r="B4430" s="1" t="s">
        <v>155</v>
      </c>
      <c r="C4430" s="1" t="s">
        <v>379</v>
      </c>
      <c r="D4430">
        <v>207</v>
      </c>
      <c r="E4430" s="1" t="s">
        <v>461</v>
      </c>
      <c r="F4430" s="1" t="s">
        <v>489</v>
      </c>
    </row>
    <row r="4431" spans="1:6" x14ac:dyDescent="0.35">
      <c r="A4431">
        <v>115</v>
      </c>
      <c r="B4431" s="1" t="s">
        <v>155</v>
      </c>
      <c r="C4431" s="1" t="s">
        <v>379</v>
      </c>
      <c r="D4431">
        <v>208</v>
      </c>
      <c r="E4431" s="1" t="s">
        <v>480</v>
      </c>
      <c r="F4431" s="1" t="s">
        <v>1553</v>
      </c>
    </row>
    <row r="4432" spans="1:6" x14ac:dyDescent="0.35">
      <c r="A4432">
        <v>115</v>
      </c>
      <c r="B4432" s="1" t="s">
        <v>155</v>
      </c>
      <c r="C4432" s="1" t="s">
        <v>379</v>
      </c>
      <c r="D4432">
        <v>232</v>
      </c>
      <c r="E4432" s="1" t="s">
        <v>462</v>
      </c>
      <c r="F4432" s="1" t="s">
        <v>489</v>
      </c>
    </row>
    <row r="4433" spans="1:6" x14ac:dyDescent="0.35">
      <c r="A4433">
        <v>115</v>
      </c>
      <c r="B4433" s="1" t="s">
        <v>155</v>
      </c>
      <c r="C4433" s="1" t="s">
        <v>379</v>
      </c>
      <c r="D4433">
        <v>233</v>
      </c>
      <c r="E4433" s="1" t="s">
        <v>463</v>
      </c>
      <c r="F4433" s="1" t="s">
        <v>491</v>
      </c>
    </row>
    <row r="4434" spans="1:6" x14ac:dyDescent="0.35">
      <c r="A4434">
        <v>115</v>
      </c>
      <c r="B4434" s="1" t="s">
        <v>155</v>
      </c>
      <c r="C4434" s="1" t="s">
        <v>379</v>
      </c>
      <c r="D4434">
        <v>160</v>
      </c>
      <c r="E4434" s="1" t="s">
        <v>464</v>
      </c>
      <c r="F4434" s="1" t="s">
        <v>1554</v>
      </c>
    </row>
    <row r="4435" spans="1:6" x14ac:dyDescent="0.35">
      <c r="A4435">
        <v>115</v>
      </c>
      <c r="B4435" s="1" t="s">
        <v>155</v>
      </c>
      <c r="C4435" s="1" t="s">
        <v>379</v>
      </c>
      <c r="D4435">
        <v>234</v>
      </c>
      <c r="E4435" s="1" t="s">
        <v>465</v>
      </c>
      <c r="F4435" s="1" t="s">
        <v>491</v>
      </c>
    </row>
    <row r="4436" spans="1:6" x14ac:dyDescent="0.35">
      <c r="A4436">
        <v>115</v>
      </c>
      <c r="B4436" s="1" t="s">
        <v>155</v>
      </c>
      <c r="C4436" s="1" t="s">
        <v>379</v>
      </c>
      <c r="D4436">
        <v>235</v>
      </c>
      <c r="E4436" s="1" t="s">
        <v>466</v>
      </c>
      <c r="F4436" s="1" t="s">
        <v>491</v>
      </c>
    </row>
    <row r="4437" spans="1:6" x14ac:dyDescent="0.35">
      <c r="A4437">
        <v>115</v>
      </c>
      <c r="B4437" s="1" t="s">
        <v>155</v>
      </c>
      <c r="C4437" s="1" t="s">
        <v>379</v>
      </c>
      <c r="D4437">
        <v>236</v>
      </c>
      <c r="E4437" s="1" t="s">
        <v>467</v>
      </c>
      <c r="F4437" s="1" t="s">
        <v>1555</v>
      </c>
    </row>
    <row r="4438" spans="1:6" x14ac:dyDescent="0.35">
      <c r="A4438">
        <v>115</v>
      </c>
      <c r="B4438" s="1" t="s">
        <v>155</v>
      </c>
      <c r="C4438" s="1" t="s">
        <v>379</v>
      </c>
      <c r="D4438">
        <v>237</v>
      </c>
      <c r="E4438" s="1" t="s">
        <v>468</v>
      </c>
      <c r="F4438" s="1" t="s">
        <v>1556</v>
      </c>
    </row>
    <row r="4439" spans="1:6" x14ac:dyDescent="0.35">
      <c r="A4439">
        <v>115</v>
      </c>
      <c r="B4439" s="1" t="s">
        <v>155</v>
      </c>
      <c r="C4439" s="1" t="s">
        <v>379</v>
      </c>
      <c r="D4439">
        <v>253</v>
      </c>
      <c r="E4439" s="1" t="s">
        <v>469</v>
      </c>
      <c r="F4439" s="1" t="s">
        <v>488</v>
      </c>
    </row>
    <row r="4440" spans="1:6" x14ac:dyDescent="0.35">
      <c r="A4440">
        <v>115</v>
      </c>
      <c r="B4440" s="1" t="s">
        <v>155</v>
      </c>
      <c r="C4440" s="1" t="s">
        <v>379</v>
      </c>
      <c r="D4440">
        <v>238</v>
      </c>
      <c r="E4440" s="1" t="s">
        <v>470</v>
      </c>
      <c r="F4440" s="1" t="s">
        <v>488</v>
      </c>
    </row>
    <row r="4441" spans="1:6" x14ac:dyDescent="0.35">
      <c r="A4441">
        <v>115</v>
      </c>
      <c r="B4441" s="1" t="s">
        <v>155</v>
      </c>
      <c r="C4441" s="1" t="s">
        <v>379</v>
      </c>
      <c r="D4441">
        <v>239</v>
      </c>
      <c r="E4441" s="1" t="s">
        <v>471</v>
      </c>
      <c r="F4441" s="1" t="s">
        <v>1557</v>
      </c>
    </row>
    <row r="4442" spans="1:6" x14ac:dyDescent="0.35">
      <c r="A4442">
        <v>115</v>
      </c>
      <c r="B4442" s="1" t="s">
        <v>155</v>
      </c>
      <c r="C4442" s="1" t="s">
        <v>379</v>
      </c>
      <c r="D4442">
        <v>240</v>
      </c>
      <c r="E4442" s="1" t="s">
        <v>472</v>
      </c>
      <c r="F4442" s="1" t="s">
        <v>491</v>
      </c>
    </row>
    <row r="4443" spans="1:6" x14ac:dyDescent="0.35">
      <c r="A4443">
        <v>115</v>
      </c>
      <c r="B4443" s="1" t="s">
        <v>155</v>
      </c>
      <c r="C4443" s="1" t="s">
        <v>379</v>
      </c>
      <c r="D4443">
        <v>241</v>
      </c>
      <c r="E4443" s="1" t="s">
        <v>473</v>
      </c>
      <c r="F4443" s="1" t="s">
        <v>491</v>
      </c>
    </row>
    <row r="4444" spans="1:6" x14ac:dyDescent="0.35">
      <c r="A4444">
        <v>115</v>
      </c>
      <c r="B4444" s="1" t="s">
        <v>155</v>
      </c>
      <c r="C4444" s="1" t="s">
        <v>379</v>
      </c>
      <c r="D4444">
        <v>243</v>
      </c>
      <c r="E4444" s="1" t="s">
        <v>474</v>
      </c>
      <c r="F4444" s="1" t="s">
        <v>491</v>
      </c>
    </row>
    <row r="4445" spans="1:6" x14ac:dyDescent="0.35">
      <c r="A4445">
        <v>115</v>
      </c>
      <c r="B4445" s="1" t="s">
        <v>155</v>
      </c>
      <c r="C4445" s="1" t="s">
        <v>379</v>
      </c>
      <c r="D4445">
        <v>244</v>
      </c>
      <c r="E4445" s="1" t="s">
        <v>481</v>
      </c>
      <c r="F4445" s="1" t="s">
        <v>1558</v>
      </c>
    </row>
    <row r="4446" spans="1:6" x14ac:dyDescent="0.35">
      <c r="A4446">
        <v>115</v>
      </c>
      <c r="B4446" s="1" t="s">
        <v>155</v>
      </c>
      <c r="C4446" s="1" t="s">
        <v>379</v>
      </c>
      <c r="D4446">
        <v>300</v>
      </c>
      <c r="E4446" s="1" t="s">
        <v>475</v>
      </c>
      <c r="F4446" s="1" t="s">
        <v>1559</v>
      </c>
    </row>
    <row r="4447" spans="1:6" x14ac:dyDescent="0.35">
      <c r="A4447">
        <v>167</v>
      </c>
      <c r="B4447" s="1" t="s">
        <v>103</v>
      </c>
      <c r="C4447" s="1" t="s">
        <v>335</v>
      </c>
      <c r="D4447">
        <v>84</v>
      </c>
      <c r="E4447" s="1" t="s">
        <v>449</v>
      </c>
      <c r="F4447" s="1" t="s">
        <v>714</v>
      </c>
    </row>
    <row r="4448" spans="1:6" x14ac:dyDescent="0.35">
      <c r="A4448">
        <v>168</v>
      </c>
      <c r="B4448" s="1" t="s">
        <v>102</v>
      </c>
      <c r="C4448" s="1" t="s">
        <v>334</v>
      </c>
      <c r="D4448">
        <v>84</v>
      </c>
      <c r="E4448" s="1" t="s">
        <v>449</v>
      </c>
      <c r="F4448" s="1" t="s">
        <v>483</v>
      </c>
    </row>
    <row r="4449" spans="1:6" x14ac:dyDescent="0.35">
      <c r="A4449">
        <v>114</v>
      </c>
      <c r="B4449" s="1" t="s">
        <v>156</v>
      </c>
      <c r="C4449" s="1" t="s">
        <v>380</v>
      </c>
      <c r="D4449">
        <v>263</v>
      </c>
      <c r="E4449" s="1" t="s">
        <v>448</v>
      </c>
      <c r="F4449" s="1" t="s">
        <v>1560</v>
      </c>
    </row>
    <row r="4450" spans="1:6" x14ac:dyDescent="0.35">
      <c r="A4450">
        <v>114</v>
      </c>
      <c r="B4450" s="1" t="s">
        <v>156</v>
      </c>
      <c r="C4450" s="1" t="s">
        <v>380</v>
      </c>
      <c r="D4450">
        <v>97</v>
      </c>
      <c r="E4450" s="1" t="s">
        <v>450</v>
      </c>
      <c r="F4450" s="1" t="s">
        <v>1561</v>
      </c>
    </row>
    <row r="4451" spans="1:6" x14ac:dyDescent="0.35">
      <c r="A4451">
        <v>114</v>
      </c>
      <c r="B4451" s="1" t="s">
        <v>156</v>
      </c>
      <c r="C4451" s="1" t="s">
        <v>380</v>
      </c>
      <c r="D4451">
        <v>177</v>
      </c>
      <c r="E4451" s="1" t="s">
        <v>451</v>
      </c>
      <c r="F4451" s="1" t="s">
        <v>485</v>
      </c>
    </row>
    <row r="4452" spans="1:6" x14ac:dyDescent="0.35">
      <c r="A4452">
        <v>114</v>
      </c>
      <c r="B4452" s="1" t="s">
        <v>156</v>
      </c>
      <c r="C4452" s="1" t="s">
        <v>380</v>
      </c>
      <c r="D4452">
        <v>178</v>
      </c>
      <c r="E4452" s="1" t="s">
        <v>452</v>
      </c>
      <c r="F4452" s="1" t="s">
        <v>546</v>
      </c>
    </row>
    <row r="4453" spans="1:6" x14ac:dyDescent="0.35">
      <c r="A4453">
        <v>114</v>
      </c>
      <c r="B4453" s="1" t="s">
        <v>156</v>
      </c>
      <c r="C4453" s="1" t="s">
        <v>380</v>
      </c>
      <c r="D4453">
        <v>213</v>
      </c>
      <c r="E4453" s="1" t="s">
        <v>453</v>
      </c>
      <c r="F4453" s="1" t="s">
        <v>488</v>
      </c>
    </row>
    <row r="4454" spans="1:6" x14ac:dyDescent="0.35">
      <c r="A4454">
        <v>114</v>
      </c>
      <c r="B4454" s="1" t="s">
        <v>156</v>
      </c>
      <c r="C4454" s="1" t="s">
        <v>380</v>
      </c>
      <c r="D4454">
        <v>213</v>
      </c>
      <c r="E4454" s="1" t="s">
        <v>453</v>
      </c>
      <c r="F4454" s="1" t="s">
        <v>490</v>
      </c>
    </row>
    <row r="4455" spans="1:6" x14ac:dyDescent="0.35">
      <c r="A4455">
        <v>114</v>
      </c>
      <c r="B4455" s="1" t="s">
        <v>156</v>
      </c>
      <c r="C4455" s="1" t="s">
        <v>380</v>
      </c>
      <c r="D4455">
        <v>219</v>
      </c>
      <c r="E4455" s="1" t="s">
        <v>454</v>
      </c>
      <c r="F4455" s="1" t="s">
        <v>491</v>
      </c>
    </row>
    <row r="4456" spans="1:6" x14ac:dyDescent="0.35">
      <c r="A4456">
        <v>114</v>
      </c>
      <c r="B4456" s="1" t="s">
        <v>156</v>
      </c>
      <c r="C4456" s="1" t="s">
        <v>380</v>
      </c>
      <c r="D4456">
        <v>221</v>
      </c>
      <c r="E4456" s="1" t="s">
        <v>455</v>
      </c>
      <c r="F4456" s="1" t="s">
        <v>489</v>
      </c>
    </row>
    <row r="4457" spans="1:6" x14ac:dyDescent="0.35">
      <c r="A4457">
        <v>114</v>
      </c>
      <c r="B4457" s="1" t="s">
        <v>156</v>
      </c>
      <c r="C4457" s="1" t="s">
        <v>380</v>
      </c>
      <c r="D4457">
        <v>222</v>
      </c>
      <c r="E4457" s="1" t="s">
        <v>456</v>
      </c>
      <c r="F4457" s="1" t="s">
        <v>488</v>
      </c>
    </row>
    <row r="4458" spans="1:6" x14ac:dyDescent="0.35">
      <c r="A4458">
        <v>114</v>
      </c>
      <c r="B4458" s="1" t="s">
        <v>156</v>
      </c>
      <c r="C4458" s="1" t="s">
        <v>380</v>
      </c>
      <c r="D4458">
        <v>223</v>
      </c>
      <c r="E4458" s="1" t="s">
        <v>457</v>
      </c>
      <c r="F4458" s="1" t="s">
        <v>483</v>
      </c>
    </row>
    <row r="4459" spans="1:6" x14ac:dyDescent="0.35">
      <c r="A4459">
        <v>114</v>
      </c>
      <c r="B4459" s="1" t="s">
        <v>156</v>
      </c>
      <c r="C4459" s="1" t="s">
        <v>380</v>
      </c>
      <c r="D4459">
        <v>224</v>
      </c>
      <c r="E4459" s="1" t="s">
        <v>458</v>
      </c>
      <c r="F4459" s="1" t="s">
        <v>489</v>
      </c>
    </row>
    <row r="4460" spans="1:6" x14ac:dyDescent="0.35">
      <c r="A4460">
        <v>114</v>
      </c>
      <c r="B4460" s="1" t="s">
        <v>156</v>
      </c>
      <c r="C4460" s="1" t="s">
        <v>380</v>
      </c>
      <c r="D4460">
        <v>226</v>
      </c>
      <c r="E4460" s="1" t="s">
        <v>477</v>
      </c>
      <c r="F4460" s="1" t="s">
        <v>489</v>
      </c>
    </row>
    <row r="4461" spans="1:6" x14ac:dyDescent="0.35">
      <c r="A4461">
        <v>114</v>
      </c>
      <c r="B4461" s="1" t="s">
        <v>156</v>
      </c>
      <c r="C4461" s="1" t="s">
        <v>380</v>
      </c>
      <c r="D4461">
        <v>191</v>
      </c>
      <c r="E4461" s="1" t="s">
        <v>459</v>
      </c>
      <c r="F4461" s="1" t="s">
        <v>491</v>
      </c>
    </row>
    <row r="4462" spans="1:6" x14ac:dyDescent="0.35">
      <c r="A4462">
        <v>114</v>
      </c>
      <c r="B4462" s="1" t="s">
        <v>156</v>
      </c>
      <c r="C4462" s="1" t="s">
        <v>380</v>
      </c>
      <c r="D4462">
        <v>191</v>
      </c>
      <c r="E4462" s="1" t="s">
        <v>459</v>
      </c>
      <c r="F4462" s="1" t="s">
        <v>490</v>
      </c>
    </row>
    <row r="4463" spans="1:6" x14ac:dyDescent="0.35">
      <c r="A4463">
        <v>114</v>
      </c>
      <c r="B4463" s="1" t="s">
        <v>156</v>
      </c>
      <c r="C4463" s="1" t="s">
        <v>380</v>
      </c>
      <c r="D4463">
        <v>191</v>
      </c>
      <c r="E4463" s="1" t="s">
        <v>459</v>
      </c>
      <c r="F4463" s="1" t="s">
        <v>504</v>
      </c>
    </row>
    <row r="4464" spans="1:6" x14ac:dyDescent="0.35">
      <c r="A4464">
        <v>114</v>
      </c>
      <c r="B4464" s="1" t="s">
        <v>156</v>
      </c>
      <c r="C4464" s="1" t="s">
        <v>380</v>
      </c>
      <c r="D4464">
        <v>192</v>
      </c>
      <c r="E4464" s="1" t="s">
        <v>478</v>
      </c>
      <c r="F4464" s="1" t="s">
        <v>1562</v>
      </c>
    </row>
    <row r="4465" spans="1:6" x14ac:dyDescent="0.35">
      <c r="A4465">
        <v>114</v>
      </c>
      <c r="B4465" s="1" t="s">
        <v>156</v>
      </c>
      <c r="C4465" s="1" t="s">
        <v>380</v>
      </c>
      <c r="D4465">
        <v>201</v>
      </c>
      <c r="E4465" s="1" t="s">
        <v>460</v>
      </c>
      <c r="F4465" s="1" t="s">
        <v>488</v>
      </c>
    </row>
    <row r="4466" spans="1:6" x14ac:dyDescent="0.35">
      <c r="A4466">
        <v>114</v>
      </c>
      <c r="B4466" s="1" t="s">
        <v>156</v>
      </c>
      <c r="C4466" s="1" t="s">
        <v>380</v>
      </c>
      <c r="D4466">
        <v>201</v>
      </c>
      <c r="E4466" s="1" t="s">
        <v>460</v>
      </c>
      <c r="F4466" s="1" t="s">
        <v>489</v>
      </c>
    </row>
    <row r="4467" spans="1:6" x14ac:dyDescent="0.35">
      <c r="A4467">
        <v>114</v>
      </c>
      <c r="B4467" s="1" t="s">
        <v>156</v>
      </c>
      <c r="C4467" s="1" t="s">
        <v>380</v>
      </c>
      <c r="D4467">
        <v>207</v>
      </c>
      <c r="E4467" s="1" t="s">
        <v>461</v>
      </c>
      <c r="F4467" s="1" t="s">
        <v>489</v>
      </c>
    </row>
    <row r="4468" spans="1:6" x14ac:dyDescent="0.35">
      <c r="A4468">
        <v>114</v>
      </c>
      <c r="B4468" s="1" t="s">
        <v>156</v>
      </c>
      <c r="C4468" s="1" t="s">
        <v>380</v>
      </c>
      <c r="D4468">
        <v>208</v>
      </c>
      <c r="E4468" s="1" t="s">
        <v>480</v>
      </c>
      <c r="F4468" s="1" t="s">
        <v>546</v>
      </c>
    </row>
    <row r="4469" spans="1:6" x14ac:dyDescent="0.35">
      <c r="A4469">
        <v>114</v>
      </c>
      <c r="B4469" s="1" t="s">
        <v>156</v>
      </c>
      <c r="C4469" s="1" t="s">
        <v>380</v>
      </c>
      <c r="D4469">
        <v>232</v>
      </c>
      <c r="E4469" s="1" t="s">
        <v>462</v>
      </c>
      <c r="F4469" s="1" t="s">
        <v>491</v>
      </c>
    </row>
    <row r="4470" spans="1:6" x14ac:dyDescent="0.35">
      <c r="A4470">
        <v>114</v>
      </c>
      <c r="B4470" s="1" t="s">
        <v>156</v>
      </c>
      <c r="C4470" s="1" t="s">
        <v>380</v>
      </c>
      <c r="D4470">
        <v>233</v>
      </c>
      <c r="E4470" s="1" t="s">
        <v>463</v>
      </c>
      <c r="F4470" s="1" t="s">
        <v>508</v>
      </c>
    </row>
    <row r="4471" spans="1:6" x14ac:dyDescent="0.35">
      <c r="A4471">
        <v>114</v>
      </c>
      <c r="B4471" s="1" t="s">
        <v>156</v>
      </c>
      <c r="C4471" s="1" t="s">
        <v>380</v>
      </c>
      <c r="D4471">
        <v>160</v>
      </c>
      <c r="E4471" s="1" t="s">
        <v>464</v>
      </c>
      <c r="F4471" s="1" t="s">
        <v>1563</v>
      </c>
    </row>
    <row r="4472" spans="1:6" x14ac:dyDescent="0.35">
      <c r="A4472">
        <v>114</v>
      </c>
      <c r="B4472" s="1" t="s">
        <v>156</v>
      </c>
      <c r="C4472" s="1" t="s">
        <v>380</v>
      </c>
      <c r="D4472">
        <v>234</v>
      </c>
      <c r="E4472" s="1" t="s">
        <v>465</v>
      </c>
      <c r="F4472" s="1" t="s">
        <v>508</v>
      </c>
    </row>
    <row r="4473" spans="1:6" x14ac:dyDescent="0.35">
      <c r="A4473">
        <v>114</v>
      </c>
      <c r="B4473" s="1" t="s">
        <v>156</v>
      </c>
      <c r="C4473" s="1" t="s">
        <v>380</v>
      </c>
      <c r="D4473">
        <v>235</v>
      </c>
      <c r="E4473" s="1" t="s">
        <v>466</v>
      </c>
      <c r="F4473" s="1" t="s">
        <v>508</v>
      </c>
    </row>
    <row r="4474" spans="1:6" x14ac:dyDescent="0.35">
      <c r="A4474">
        <v>114</v>
      </c>
      <c r="B4474" s="1" t="s">
        <v>156</v>
      </c>
      <c r="C4474" s="1" t="s">
        <v>380</v>
      </c>
      <c r="D4474">
        <v>236</v>
      </c>
      <c r="E4474" s="1" t="s">
        <v>467</v>
      </c>
      <c r="F4474" s="1" t="s">
        <v>1564</v>
      </c>
    </row>
    <row r="4475" spans="1:6" x14ac:dyDescent="0.35">
      <c r="A4475">
        <v>114</v>
      </c>
      <c r="B4475" s="1" t="s">
        <v>156</v>
      </c>
      <c r="C4475" s="1" t="s">
        <v>380</v>
      </c>
      <c r="D4475">
        <v>237</v>
      </c>
      <c r="E4475" s="1" t="s">
        <v>468</v>
      </c>
      <c r="F4475" s="1" t="s">
        <v>1565</v>
      </c>
    </row>
    <row r="4476" spans="1:6" x14ac:dyDescent="0.35">
      <c r="A4476">
        <v>114</v>
      </c>
      <c r="B4476" s="1" t="s">
        <v>156</v>
      </c>
      <c r="C4476" s="1" t="s">
        <v>380</v>
      </c>
      <c r="D4476">
        <v>253</v>
      </c>
      <c r="E4476" s="1" t="s">
        <v>469</v>
      </c>
      <c r="F4476" s="1" t="s">
        <v>491</v>
      </c>
    </row>
    <row r="4477" spans="1:6" x14ac:dyDescent="0.35">
      <c r="A4477">
        <v>114</v>
      </c>
      <c r="B4477" s="1" t="s">
        <v>156</v>
      </c>
      <c r="C4477" s="1" t="s">
        <v>380</v>
      </c>
      <c r="D4477">
        <v>254</v>
      </c>
      <c r="E4477" s="1" t="s">
        <v>479</v>
      </c>
      <c r="F4477" s="1" t="s">
        <v>1566</v>
      </c>
    </row>
    <row r="4478" spans="1:6" x14ac:dyDescent="0.35">
      <c r="A4478">
        <v>114</v>
      </c>
      <c r="B4478" s="1" t="s">
        <v>156</v>
      </c>
      <c r="C4478" s="1" t="s">
        <v>380</v>
      </c>
      <c r="D4478">
        <v>238</v>
      </c>
      <c r="E4478" s="1" t="s">
        <v>470</v>
      </c>
      <c r="F4478" s="1" t="s">
        <v>488</v>
      </c>
    </row>
    <row r="4479" spans="1:6" x14ac:dyDescent="0.35">
      <c r="A4479">
        <v>114</v>
      </c>
      <c r="B4479" s="1" t="s">
        <v>156</v>
      </c>
      <c r="C4479" s="1" t="s">
        <v>380</v>
      </c>
      <c r="D4479">
        <v>239</v>
      </c>
      <c r="E4479" s="1" t="s">
        <v>471</v>
      </c>
      <c r="F4479" s="1" t="s">
        <v>1567</v>
      </c>
    </row>
    <row r="4480" spans="1:6" x14ac:dyDescent="0.35">
      <c r="A4480">
        <v>114</v>
      </c>
      <c r="B4480" s="1" t="s">
        <v>156</v>
      </c>
      <c r="C4480" s="1" t="s">
        <v>380</v>
      </c>
      <c r="D4480">
        <v>240</v>
      </c>
      <c r="E4480" s="1" t="s">
        <v>472</v>
      </c>
      <c r="F4480" s="1" t="s">
        <v>491</v>
      </c>
    </row>
    <row r="4481" spans="1:6" x14ac:dyDescent="0.35">
      <c r="A4481">
        <v>114</v>
      </c>
      <c r="B4481" s="1" t="s">
        <v>156</v>
      </c>
      <c r="C4481" s="1" t="s">
        <v>380</v>
      </c>
      <c r="D4481">
        <v>241</v>
      </c>
      <c r="E4481" s="1" t="s">
        <v>473</v>
      </c>
      <c r="F4481" s="1" t="s">
        <v>491</v>
      </c>
    </row>
    <row r="4482" spans="1:6" x14ac:dyDescent="0.35">
      <c r="A4482">
        <v>114</v>
      </c>
      <c r="B4482" s="1" t="s">
        <v>156</v>
      </c>
      <c r="C4482" s="1" t="s">
        <v>380</v>
      </c>
      <c r="D4482">
        <v>243</v>
      </c>
      <c r="E4482" s="1" t="s">
        <v>474</v>
      </c>
      <c r="F4482" s="1" t="s">
        <v>491</v>
      </c>
    </row>
    <row r="4483" spans="1:6" x14ac:dyDescent="0.35">
      <c r="A4483">
        <v>114</v>
      </c>
      <c r="B4483" s="1" t="s">
        <v>156</v>
      </c>
      <c r="C4483" s="1" t="s">
        <v>380</v>
      </c>
      <c r="D4483">
        <v>244</v>
      </c>
      <c r="E4483" s="1" t="s">
        <v>481</v>
      </c>
      <c r="F4483" s="1" t="s">
        <v>1568</v>
      </c>
    </row>
    <row r="4484" spans="1:6" x14ac:dyDescent="0.35">
      <c r="A4484">
        <v>114</v>
      </c>
      <c r="B4484" s="1" t="s">
        <v>156</v>
      </c>
      <c r="C4484" s="1" t="s">
        <v>380</v>
      </c>
      <c r="D4484">
        <v>300</v>
      </c>
      <c r="E4484" s="1" t="s">
        <v>475</v>
      </c>
      <c r="F4484" s="1" t="s">
        <v>1569</v>
      </c>
    </row>
    <row r="4485" spans="1:6" x14ac:dyDescent="0.35">
      <c r="A4485">
        <v>113</v>
      </c>
      <c r="B4485" s="1" t="s">
        <v>157</v>
      </c>
      <c r="C4485" s="1" t="s">
        <v>381</v>
      </c>
      <c r="D4485">
        <v>263</v>
      </c>
      <c r="E4485" s="1" t="s">
        <v>448</v>
      </c>
      <c r="F4485" s="1" t="s">
        <v>1570</v>
      </c>
    </row>
    <row r="4486" spans="1:6" x14ac:dyDescent="0.35">
      <c r="A4486">
        <v>113</v>
      </c>
      <c r="B4486" s="1" t="s">
        <v>157</v>
      </c>
      <c r="C4486" s="1" t="s">
        <v>381</v>
      </c>
      <c r="D4486">
        <v>97</v>
      </c>
      <c r="E4486" s="1" t="s">
        <v>450</v>
      </c>
      <c r="F4486" s="1" t="s">
        <v>1572</v>
      </c>
    </row>
    <row r="4487" spans="1:6" x14ac:dyDescent="0.35">
      <c r="A4487">
        <v>113</v>
      </c>
      <c r="B4487" s="1" t="s">
        <v>157</v>
      </c>
      <c r="C4487" s="1" t="s">
        <v>381</v>
      </c>
      <c r="D4487">
        <v>177</v>
      </c>
      <c r="E4487" s="1" t="s">
        <v>451</v>
      </c>
      <c r="F4487" s="1" t="s">
        <v>485</v>
      </c>
    </row>
    <row r="4488" spans="1:6" x14ac:dyDescent="0.35">
      <c r="A4488">
        <v>113</v>
      </c>
      <c r="B4488" s="1" t="s">
        <v>157</v>
      </c>
      <c r="C4488" s="1" t="s">
        <v>381</v>
      </c>
      <c r="D4488">
        <v>178</v>
      </c>
      <c r="E4488" s="1" t="s">
        <v>452</v>
      </c>
      <c r="F4488" s="1" t="s">
        <v>486</v>
      </c>
    </row>
    <row r="4489" spans="1:6" x14ac:dyDescent="0.35">
      <c r="A4489">
        <v>113</v>
      </c>
      <c r="B4489" s="1" t="s">
        <v>157</v>
      </c>
      <c r="C4489" s="1" t="s">
        <v>381</v>
      </c>
      <c r="D4489">
        <v>213</v>
      </c>
      <c r="E4489" s="1" t="s">
        <v>453</v>
      </c>
      <c r="F4489" s="1" t="s">
        <v>487</v>
      </c>
    </row>
    <row r="4490" spans="1:6" x14ac:dyDescent="0.35">
      <c r="A4490">
        <v>113</v>
      </c>
      <c r="B4490" s="1" t="s">
        <v>157</v>
      </c>
      <c r="C4490" s="1" t="s">
        <v>381</v>
      </c>
      <c r="D4490">
        <v>219</v>
      </c>
      <c r="E4490" s="1" t="s">
        <v>454</v>
      </c>
      <c r="F4490" s="1" t="s">
        <v>488</v>
      </c>
    </row>
    <row r="4491" spans="1:6" x14ac:dyDescent="0.35">
      <c r="A4491">
        <v>113</v>
      </c>
      <c r="B4491" s="1" t="s">
        <v>157</v>
      </c>
      <c r="C4491" s="1" t="s">
        <v>381</v>
      </c>
      <c r="D4491">
        <v>221</v>
      </c>
      <c r="E4491" s="1" t="s">
        <v>455</v>
      </c>
      <c r="F4491" s="1" t="s">
        <v>489</v>
      </c>
    </row>
    <row r="4492" spans="1:6" x14ac:dyDescent="0.35">
      <c r="A4492">
        <v>113</v>
      </c>
      <c r="B4492" s="1" t="s">
        <v>157</v>
      </c>
      <c r="C4492" s="1" t="s">
        <v>381</v>
      </c>
      <c r="D4492">
        <v>222</v>
      </c>
      <c r="E4492" s="1" t="s">
        <v>456</v>
      </c>
      <c r="F4492" s="1" t="s">
        <v>490</v>
      </c>
    </row>
    <row r="4493" spans="1:6" x14ac:dyDescent="0.35">
      <c r="A4493">
        <v>113</v>
      </c>
      <c r="B4493" s="1" t="s">
        <v>157</v>
      </c>
      <c r="C4493" s="1" t="s">
        <v>381</v>
      </c>
      <c r="D4493">
        <v>223</v>
      </c>
      <c r="E4493" s="1" t="s">
        <v>457</v>
      </c>
      <c r="F4493" s="1" t="s">
        <v>1573</v>
      </c>
    </row>
    <row r="4494" spans="1:6" x14ac:dyDescent="0.35">
      <c r="A4494">
        <v>113</v>
      </c>
      <c r="B4494" s="1" t="s">
        <v>157</v>
      </c>
      <c r="C4494" s="1" t="s">
        <v>381</v>
      </c>
      <c r="D4494">
        <v>224</v>
      </c>
      <c r="E4494" s="1" t="s">
        <v>458</v>
      </c>
      <c r="F4494" s="1" t="s">
        <v>489</v>
      </c>
    </row>
    <row r="4495" spans="1:6" x14ac:dyDescent="0.35">
      <c r="A4495">
        <v>113</v>
      </c>
      <c r="B4495" s="1" t="s">
        <v>157</v>
      </c>
      <c r="C4495" s="1" t="s">
        <v>381</v>
      </c>
      <c r="D4495">
        <v>226</v>
      </c>
      <c r="E4495" s="1" t="s">
        <v>477</v>
      </c>
      <c r="F4495" s="1" t="s">
        <v>489</v>
      </c>
    </row>
    <row r="4496" spans="1:6" x14ac:dyDescent="0.35">
      <c r="A4496">
        <v>113</v>
      </c>
      <c r="B4496" s="1" t="s">
        <v>157</v>
      </c>
      <c r="C4496" s="1" t="s">
        <v>381</v>
      </c>
      <c r="D4496">
        <v>191</v>
      </c>
      <c r="E4496" s="1" t="s">
        <v>459</v>
      </c>
      <c r="F4496" s="1" t="s">
        <v>491</v>
      </c>
    </row>
    <row r="4497" spans="1:6" x14ac:dyDescent="0.35">
      <c r="A4497">
        <v>113</v>
      </c>
      <c r="B4497" s="1" t="s">
        <v>157</v>
      </c>
      <c r="C4497" s="1" t="s">
        <v>381</v>
      </c>
      <c r="D4497">
        <v>201</v>
      </c>
      <c r="E4497" s="1" t="s">
        <v>460</v>
      </c>
      <c r="F4497" s="1" t="s">
        <v>488</v>
      </c>
    </row>
    <row r="4498" spans="1:6" x14ac:dyDescent="0.35">
      <c r="A4498">
        <v>113</v>
      </c>
      <c r="B4498" s="1" t="s">
        <v>157</v>
      </c>
      <c r="C4498" s="1" t="s">
        <v>381</v>
      </c>
      <c r="D4498">
        <v>207</v>
      </c>
      <c r="E4498" s="1" t="s">
        <v>461</v>
      </c>
      <c r="F4498" s="1" t="s">
        <v>488</v>
      </c>
    </row>
    <row r="4499" spans="1:6" x14ac:dyDescent="0.35">
      <c r="A4499">
        <v>113</v>
      </c>
      <c r="B4499" s="1" t="s">
        <v>157</v>
      </c>
      <c r="C4499" s="1" t="s">
        <v>381</v>
      </c>
      <c r="D4499">
        <v>232</v>
      </c>
      <c r="E4499" s="1" t="s">
        <v>462</v>
      </c>
      <c r="F4499" s="1" t="s">
        <v>491</v>
      </c>
    </row>
    <row r="4500" spans="1:6" x14ac:dyDescent="0.35">
      <c r="A4500">
        <v>113</v>
      </c>
      <c r="B4500" s="1" t="s">
        <v>157</v>
      </c>
      <c r="C4500" s="1" t="s">
        <v>381</v>
      </c>
      <c r="D4500">
        <v>233</v>
      </c>
      <c r="E4500" s="1" t="s">
        <v>463</v>
      </c>
      <c r="F4500" s="1" t="s">
        <v>491</v>
      </c>
    </row>
    <row r="4501" spans="1:6" x14ac:dyDescent="0.35">
      <c r="A4501">
        <v>113</v>
      </c>
      <c r="B4501" s="1" t="s">
        <v>157</v>
      </c>
      <c r="C4501" s="1" t="s">
        <v>381</v>
      </c>
      <c r="D4501">
        <v>160</v>
      </c>
      <c r="E4501" s="1" t="s">
        <v>464</v>
      </c>
      <c r="F4501" s="1" t="s">
        <v>492</v>
      </c>
    </row>
    <row r="4502" spans="1:6" x14ac:dyDescent="0.35">
      <c r="A4502">
        <v>113</v>
      </c>
      <c r="B4502" s="1" t="s">
        <v>157</v>
      </c>
      <c r="C4502" s="1" t="s">
        <v>381</v>
      </c>
      <c r="D4502">
        <v>234</v>
      </c>
      <c r="E4502" s="1" t="s">
        <v>465</v>
      </c>
      <c r="F4502" s="1" t="s">
        <v>508</v>
      </c>
    </row>
    <row r="4503" spans="1:6" x14ac:dyDescent="0.35">
      <c r="A4503">
        <v>113</v>
      </c>
      <c r="B4503" s="1" t="s">
        <v>157</v>
      </c>
      <c r="C4503" s="1" t="s">
        <v>381</v>
      </c>
      <c r="D4503">
        <v>235</v>
      </c>
      <c r="E4503" s="1" t="s">
        <v>466</v>
      </c>
      <c r="F4503" s="1" t="s">
        <v>508</v>
      </c>
    </row>
    <row r="4504" spans="1:6" x14ac:dyDescent="0.35">
      <c r="A4504">
        <v>113</v>
      </c>
      <c r="B4504" s="1" t="s">
        <v>157</v>
      </c>
      <c r="C4504" s="1" t="s">
        <v>381</v>
      </c>
      <c r="D4504">
        <v>236</v>
      </c>
      <c r="E4504" s="1" t="s">
        <v>467</v>
      </c>
      <c r="F4504" s="1" t="s">
        <v>1574</v>
      </c>
    </row>
    <row r="4505" spans="1:6" x14ac:dyDescent="0.35">
      <c r="A4505">
        <v>113</v>
      </c>
      <c r="B4505" s="1" t="s">
        <v>157</v>
      </c>
      <c r="C4505" s="1" t="s">
        <v>381</v>
      </c>
      <c r="D4505">
        <v>237</v>
      </c>
      <c r="E4505" s="1" t="s">
        <v>468</v>
      </c>
      <c r="F4505" s="1" t="s">
        <v>1575</v>
      </c>
    </row>
    <row r="4506" spans="1:6" x14ac:dyDescent="0.35">
      <c r="A4506">
        <v>113</v>
      </c>
      <c r="B4506" s="1" t="s">
        <v>157</v>
      </c>
      <c r="C4506" s="1" t="s">
        <v>381</v>
      </c>
      <c r="D4506">
        <v>253</v>
      </c>
      <c r="E4506" s="1" t="s">
        <v>469</v>
      </c>
      <c r="F4506" s="1" t="s">
        <v>491</v>
      </c>
    </row>
    <row r="4507" spans="1:6" x14ac:dyDescent="0.35">
      <c r="A4507">
        <v>113</v>
      </c>
      <c r="B4507" s="1" t="s">
        <v>157</v>
      </c>
      <c r="C4507" s="1" t="s">
        <v>381</v>
      </c>
      <c r="D4507">
        <v>253</v>
      </c>
      <c r="E4507" s="1" t="s">
        <v>469</v>
      </c>
      <c r="F4507" s="1" t="s">
        <v>508</v>
      </c>
    </row>
    <row r="4508" spans="1:6" x14ac:dyDescent="0.35">
      <c r="A4508">
        <v>113</v>
      </c>
      <c r="B4508" s="1" t="s">
        <v>157</v>
      </c>
      <c r="C4508" s="1" t="s">
        <v>381</v>
      </c>
      <c r="D4508">
        <v>238</v>
      </c>
      <c r="E4508" s="1" t="s">
        <v>470</v>
      </c>
      <c r="F4508" s="1" t="s">
        <v>488</v>
      </c>
    </row>
    <row r="4509" spans="1:6" x14ac:dyDescent="0.35">
      <c r="A4509">
        <v>113</v>
      </c>
      <c r="B4509" s="1" t="s">
        <v>157</v>
      </c>
      <c r="C4509" s="1" t="s">
        <v>381</v>
      </c>
      <c r="D4509">
        <v>239</v>
      </c>
      <c r="E4509" s="1" t="s">
        <v>471</v>
      </c>
      <c r="F4509" s="1" t="s">
        <v>1576</v>
      </c>
    </row>
    <row r="4510" spans="1:6" x14ac:dyDescent="0.35">
      <c r="A4510">
        <v>113</v>
      </c>
      <c r="B4510" s="1" t="s">
        <v>157</v>
      </c>
      <c r="C4510" s="1" t="s">
        <v>381</v>
      </c>
      <c r="D4510">
        <v>240</v>
      </c>
      <c r="E4510" s="1" t="s">
        <v>472</v>
      </c>
      <c r="F4510" s="1" t="s">
        <v>491</v>
      </c>
    </row>
    <row r="4511" spans="1:6" x14ac:dyDescent="0.35">
      <c r="A4511">
        <v>113</v>
      </c>
      <c r="B4511" s="1" t="s">
        <v>157</v>
      </c>
      <c r="C4511" s="1" t="s">
        <v>381</v>
      </c>
      <c r="D4511">
        <v>241</v>
      </c>
      <c r="E4511" s="1" t="s">
        <v>473</v>
      </c>
      <c r="F4511" s="1" t="s">
        <v>491</v>
      </c>
    </row>
    <row r="4512" spans="1:6" x14ac:dyDescent="0.35">
      <c r="A4512">
        <v>113</v>
      </c>
      <c r="B4512" s="1" t="s">
        <v>157</v>
      </c>
      <c r="C4512" s="1" t="s">
        <v>381</v>
      </c>
      <c r="D4512">
        <v>243</v>
      </c>
      <c r="E4512" s="1" t="s">
        <v>474</v>
      </c>
      <c r="F4512" s="1" t="s">
        <v>491</v>
      </c>
    </row>
    <row r="4513" spans="1:6" x14ac:dyDescent="0.35">
      <c r="A4513">
        <v>113</v>
      </c>
      <c r="B4513" s="1" t="s">
        <v>157</v>
      </c>
      <c r="C4513" s="1" t="s">
        <v>381</v>
      </c>
      <c r="D4513">
        <v>300</v>
      </c>
      <c r="E4513" s="1" t="s">
        <v>475</v>
      </c>
      <c r="F4513" s="1" t="s">
        <v>1577</v>
      </c>
    </row>
    <row r="4514" spans="1:6" x14ac:dyDescent="0.35">
      <c r="A4514">
        <v>169</v>
      </c>
      <c r="B4514" s="1" t="s">
        <v>101</v>
      </c>
      <c r="C4514" s="1" t="s">
        <v>333</v>
      </c>
      <c r="D4514">
        <v>84</v>
      </c>
      <c r="E4514" s="1" t="s">
        <v>449</v>
      </c>
      <c r="F4514" s="1" t="s">
        <v>862</v>
      </c>
    </row>
    <row r="4515" spans="1:6" x14ac:dyDescent="0.35">
      <c r="A4515">
        <v>170</v>
      </c>
      <c r="B4515" s="1" t="s">
        <v>100</v>
      </c>
      <c r="C4515" s="1" t="s">
        <v>332</v>
      </c>
      <c r="D4515">
        <v>84</v>
      </c>
      <c r="E4515" s="1" t="s">
        <v>449</v>
      </c>
      <c r="F4515" s="1" t="s">
        <v>613</v>
      </c>
    </row>
    <row r="4516" spans="1:6" x14ac:dyDescent="0.35">
      <c r="A4516">
        <v>112</v>
      </c>
      <c r="B4516" s="1" t="s">
        <v>158</v>
      </c>
      <c r="C4516" s="1" t="s">
        <v>382</v>
      </c>
      <c r="D4516">
        <v>263</v>
      </c>
      <c r="E4516" s="1" t="s">
        <v>448</v>
      </c>
      <c r="F4516" s="1" t="s">
        <v>1578</v>
      </c>
    </row>
    <row r="4517" spans="1:6" x14ac:dyDescent="0.35">
      <c r="A4517">
        <v>112</v>
      </c>
      <c r="B4517" s="1" t="s">
        <v>158</v>
      </c>
      <c r="C4517" s="1" t="s">
        <v>382</v>
      </c>
      <c r="D4517">
        <v>97</v>
      </c>
      <c r="E4517" s="1" t="s">
        <v>450</v>
      </c>
      <c r="F4517" s="1" t="s">
        <v>1579</v>
      </c>
    </row>
    <row r="4518" spans="1:6" x14ac:dyDescent="0.35">
      <c r="A4518">
        <v>112</v>
      </c>
      <c r="B4518" s="1" t="s">
        <v>158</v>
      </c>
      <c r="C4518" s="1" t="s">
        <v>382</v>
      </c>
      <c r="D4518">
        <v>177</v>
      </c>
      <c r="E4518" s="1" t="s">
        <v>451</v>
      </c>
      <c r="F4518" s="1" t="s">
        <v>485</v>
      </c>
    </row>
    <row r="4519" spans="1:6" x14ac:dyDescent="0.35">
      <c r="A4519">
        <v>112</v>
      </c>
      <c r="B4519" s="1" t="s">
        <v>158</v>
      </c>
      <c r="C4519" s="1" t="s">
        <v>382</v>
      </c>
      <c r="D4519">
        <v>178</v>
      </c>
      <c r="E4519" s="1" t="s">
        <v>452</v>
      </c>
      <c r="F4519" s="1" t="s">
        <v>716</v>
      </c>
    </row>
    <row r="4520" spans="1:6" x14ac:dyDescent="0.35">
      <c r="A4520">
        <v>112</v>
      </c>
      <c r="B4520" s="1" t="s">
        <v>158</v>
      </c>
      <c r="C4520" s="1" t="s">
        <v>382</v>
      </c>
      <c r="D4520">
        <v>213</v>
      </c>
      <c r="E4520" s="1" t="s">
        <v>453</v>
      </c>
      <c r="F4520" s="1" t="s">
        <v>490</v>
      </c>
    </row>
    <row r="4521" spans="1:6" x14ac:dyDescent="0.35">
      <c r="A4521">
        <v>112</v>
      </c>
      <c r="B4521" s="1" t="s">
        <v>158</v>
      </c>
      <c r="C4521" s="1" t="s">
        <v>382</v>
      </c>
      <c r="D4521">
        <v>219</v>
      </c>
      <c r="E4521" s="1" t="s">
        <v>454</v>
      </c>
      <c r="F4521" s="1" t="s">
        <v>491</v>
      </c>
    </row>
    <row r="4522" spans="1:6" x14ac:dyDescent="0.35">
      <c r="A4522">
        <v>112</v>
      </c>
      <c r="B4522" s="1" t="s">
        <v>158</v>
      </c>
      <c r="C4522" s="1" t="s">
        <v>382</v>
      </c>
      <c r="D4522">
        <v>221</v>
      </c>
      <c r="E4522" s="1" t="s">
        <v>455</v>
      </c>
      <c r="F4522" s="1" t="s">
        <v>489</v>
      </c>
    </row>
    <row r="4523" spans="1:6" x14ac:dyDescent="0.35">
      <c r="A4523">
        <v>112</v>
      </c>
      <c r="B4523" s="1" t="s">
        <v>158</v>
      </c>
      <c r="C4523" s="1" t="s">
        <v>382</v>
      </c>
      <c r="D4523">
        <v>222</v>
      </c>
      <c r="E4523" s="1" t="s">
        <v>456</v>
      </c>
      <c r="F4523" s="1" t="s">
        <v>490</v>
      </c>
    </row>
    <row r="4524" spans="1:6" x14ac:dyDescent="0.35">
      <c r="A4524">
        <v>112</v>
      </c>
      <c r="B4524" s="1" t="s">
        <v>158</v>
      </c>
      <c r="C4524" s="1" t="s">
        <v>382</v>
      </c>
      <c r="D4524">
        <v>223</v>
      </c>
      <c r="E4524" s="1" t="s">
        <v>457</v>
      </c>
      <c r="F4524" s="1" t="s">
        <v>1097</v>
      </c>
    </row>
    <row r="4525" spans="1:6" x14ac:dyDescent="0.35">
      <c r="A4525">
        <v>112</v>
      </c>
      <c r="B4525" s="1" t="s">
        <v>158</v>
      </c>
      <c r="C4525" s="1" t="s">
        <v>382</v>
      </c>
      <c r="D4525">
        <v>224</v>
      </c>
      <c r="E4525" s="1" t="s">
        <v>458</v>
      </c>
      <c r="F4525" s="1" t="s">
        <v>489</v>
      </c>
    </row>
    <row r="4526" spans="1:6" x14ac:dyDescent="0.35">
      <c r="A4526">
        <v>112</v>
      </c>
      <c r="B4526" s="1" t="s">
        <v>158</v>
      </c>
      <c r="C4526" s="1" t="s">
        <v>382</v>
      </c>
      <c r="D4526">
        <v>226</v>
      </c>
      <c r="E4526" s="1" t="s">
        <v>477</v>
      </c>
      <c r="F4526" s="1" t="s">
        <v>489</v>
      </c>
    </row>
    <row r="4527" spans="1:6" x14ac:dyDescent="0.35">
      <c r="A4527">
        <v>112</v>
      </c>
      <c r="B4527" s="1" t="s">
        <v>158</v>
      </c>
      <c r="C4527" s="1" t="s">
        <v>382</v>
      </c>
      <c r="D4527">
        <v>191</v>
      </c>
      <c r="E4527" s="1" t="s">
        <v>459</v>
      </c>
      <c r="F4527" s="1" t="s">
        <v>489</v>
      </c>
    </row>
    <row r="4528" spans="1:6" x14ac:dyDescent="0.35">
      <c r="A4528">
        <v>112</v>
      </c>
      <c r="B4528" s="1" t="s">
        <v>158</v>
      </c>
      <c r="C4528" s="1" t="s">
        <v>382</v>
      </c>
      <c r="D4528">
        <v>201</v>
      </c>
      <c r="E4528" s="1" t="s">
        <v>460</v>
      </c>
      <c r="F4528" s="1" t="s">
        <v>489</v>
      </c>
    </row>
    <row r="4529" spans="1:6" x14ac:dyDescent="0.35">
      <c r="A4529">
        <v>112</v>
      </c>
      <c r="B4529" s="1" t="s">
        <v>158</v>
      </c>
      <c r="C4529" s="1" t="s">
        <v>382</v>
      </c>
      <c r="D4529">
        <v>202</v>
      </c>
      <c r="E4529" s="1" t="s">
        <v>476</v>
      </c>
      <c r="F4529" s="1" t="s">
        <v>1580</v>
      </c>
    </row>
    <row r="4530" spans="1:6" x14ac:dyDescent="0.35">
      <c r="A4530">
        <v>112</v>
      </c>
      <c r="B4530" s="1" t="s">
        <v>158</v>
      </c>
      <c r="C4530" s="1" t="s">
        <v>382</v>
      </c>
      <c r="D4530">
        <v>207</v>
      </c>
      <c r="E4530" s="1" t="s">
        <v>461</v>
      </c>
      <c r="F4530" s="1" t="s">
        <v>508</v>
      </c>
    </row>
    <row r="4531" spans="1:6" x14ac:dyDescent="0.35">
      <c r="A4531">
        <v>112</v>
      </c>
      <c r="B4531" s="1" t="s">
        <v>158</v>
      </c>
      <c r="C4531" s="1" t="s">
        <v>382</v>
      </c>
      <c r="D4531">
        <v>208</v>
      </c>
      <c r="E4531" s="1" t="s">
        <v>480</v>
      </c>
      <c r="F4531" s="1" t="s">
        <v>1581</v>
      </c>
    </row>
    <row r="4532" spans="1:6" x14ac:dyDescent="0.35">
      <c r="A4532">
        <v>112</v>
      </c>
      <c r="B4532" s="1" t="s">
        <v>158</v>
      </c>
      <c r="C4532" s="1" t="s">
        <v>382</v>
      </c>
      <c r="D4532">
        <v>232</v>
      </c>
      <c r="E4532" s="1" t="s">
        <v>462</v>
      </c>
      <c r="F4532" s="1" t="s">
        <v>491</v>
      </c>
    </row>
    <row r="4533" spans="1:6" x14ac:dyDescent="0.35">
      <c r="A4533">
        <v>112</v>
      </c>
      <c r="B4533" s="1" t="s">
        <v>158</v>
      </c>
      <c r="C4533" s="1" t="s">
        <v>382</v>
      </c>
      <c r="D4533">
        <v>233</v>
      </c>
      <c r="E4533" s="1" t="s">
        <v>463</v>
      </c>
      <c r="F4533" s="1" t="s">
        <v>491</v>
      </c>
    </row>
    <row r="4534" spans="1:6" x14ac:dyDescent="0.35">
      <c r="A4534">
        <v>112</v>
      </c>
      <c r="B4534" s="1" t="s">
        <v>158</v>
      </c>
      <c r="C4534" s="1" t="s">
        <v>382</v>
      </c>
      <c r="D4534">
        <v>160</v>
      </c>
      <c r="E4534" s="1" t="s">
        <v>464</v>
      </c>
      <c r="F4534" s="1" t="s">
        <v>492</v>
      </c>
    </row>
    <row r="4535" spans="1:6" x14ac:dyDescent="0.35">
      <c r="A4535">
        <v>112</v>
      </c>
      <c r="B4535" s="1" t="s">
        <v>158</v>
      </c>
      <c r="C4535" s="1" t="s">
        <v>382</v>
      </c>
      <c r="D4535">
        <v>234</v>
      </c>
      <c r="E4535" s="1" t="s">
        <v>465</v>
      </c>
      <c r="F4535" s="1" t="s">
        <v>488</v>
      </c>
    </row>
    <row r="4536" spans="1:6" x14ac:dyDescent="0.35">
      <c r="A4536">
        <v>112</v>
      </c>
      <c r="B4536" s="1" t="s">
        <v>158</v>
      </c>
      <c r="C4536" s="1" t="s">
        <v>382</v>
      </c>
      <c r="D4536">
        <v>235</v>
      </c>
      <c r="E4536" s="1" t="s">
        <v>466</v>
      </c>
      <c r="F4536" s="1" t="s">
        <v>488</v>
      </c>
    </row>
    <row r="4537" spans="1:6" x14ac:dyDescent="0.35">
      <c r="A4537">
        <v>112</v>
      </c>
      <c r="B4537" s="1" t="s">
        <v>158</v>
      </c>
      <c r="C4537" s="1" t="s">
        <v>382</v>
      </c>
      <c r="D4537">
        <v>236</v>
      </c>
      <c r="E4537" s="1" t="s">
        <v>467</v>
      </c>
      <c r="F4537" s="1" t="s">
        <v>1582</v>
      </c>
    </row>
    <row r="4538" spans="1:6" x14ac:dyDescent="0.35">
      <c r="A4538">
        <v>112</v>
      </c>
      <c r="B4538" s="1" t="s">
        <v>158</v>
      </c>
      <c r="C4538" s="1" t="s">
        <v>382</v>
      </c>
      <c r="D4538">
        <v>237</v>
      </c>
      <c r="E4538" s="1" t="s">
        <v>468</v>
      </c>
      <c r="F4538" s="1" t="s">
        <v>1583</v>
      </c>
    </row>
    <row r="4539" spans="1:6" x14ac:dyDescent="0.35">
      <c r="A4539">
        <v>112</v>
      </c>
      <c r="B4539" s="1" t="s">
        <v>158</v>
      </c>
      <c r="C4539" s="1" t="s">
        <v>382</v>
      </c>
      <c r="D4539">
        <v>253</v>
      </c>
      <c r="E4539" s="1" t="s">
        <v>469</v>
      </c>
      <c r="F4539" s="1" t="s">
        <v>491</v>
      </c>
    </row>
    <row r="4540" spans="1:6" x14ac:dyDescent="0.35">
      <c r="A4540">
        <v>112</v>
      </c>
      <c r="B4540" s="1" t="s">
        <v>158</v>
      </c>
      <c r="C4540" s="1" t="s">
        <v>382</v>
      </c>
      <c r="D4540">
        <v>254</v>
      </c>
      <c r="E4540" s="1" t="s">
        <v>479</v>
      </c>
      <c r="F4540" s="1" t="s">
        <v>1584</v>
      </c>
    </row>
    <row r="4541" spans="1:6" x14ac:dyDescent="0.35">
      <c r="A4541">
        <v>112</v>
      </c>
      <c r="B4541" s="1" t="s">
        <v>158</v>
      </c>
      <c r="C4541" s="1" t="s">
        <v>382</v>
      </c>
      <c r="D4541">
        <v>238</v>
      </c>
      <c r="E4541" s="1" t="s">
        <v>470</v>
      </c>
      <c r="F4541" s="1" t="s">
        <v>488</v>
      </c>
    </row>
    <row r="4542" spans="1:6" x14ac:dyDescent="0.35">
      <c r="A4542">
        <v>112</v>
      </c>
      <c r="B4542" s="1" t="s">
        <v>158</v>
      </c>
      <c r="C4542" s="1" t="s">
        <v>382</v>
      </c>
      <c r="D4542">
        <v>239</v>
      </c>
      <c r="E4542" s="1" t="s">
        <v>471</v>
      </c>
      <c r="F4542" s="1" t="s">
        <v>1585</v>
      </c>
    </row>
    <row r="4543" spans="1:6" x14ac:dyDescent="0.35">
      <c r="A4543">
        <v>112</v>
      </c>
      <c r="B4543" s="1" t="s">
        <v>158</v>
      </c>
      <c r="C4543" s="1" t="s">
        <v>382</v>
      </c>
      <c r="D4543">
        <v>240</v>
      </c>
      <c r="E4543" s="1" t="s">
        <v>472</v>
      </c>
      <c r="F4543" s="1" t="s">
        <v>508</v>
      </c>
    </row>
    <row r="4544" spans="1:6" x14ac:dyDescent="0.35">
      <c r="A4544">
        <v>112</v>
      </c>
      <c r="B4544" s="1" t="s">
        <v>158</v>
      </c>
      <c r="C4544" s="1" t="s">
        <v>382</v>
      </c>
      <c r="D4544">
        <v>241</v>
      </c>
      <c r="E4544" s="1" t="s">
        <v>473</v>
      </c>
      <c r="F4544" s="1" t="s">
        <v>491</v>
      </c>
    </row>
    <row r="4545" spans="1:6" x14ac:dyDescent="0.35">
      <c r="A4545">
        <v>112</v>
      </c>
      <c r="B4545" s="1" t="s">
        <v>158</v>
      </c>
      <c r="C4545" s="1" t="s">
        <v>382</v>
      </c>
      <c r="D4545">
        <v>242</v>
      </c>
      <c r="E4545" s="1" t="s">
        <v>479</v>
      </c>
      <c r="F4545" s="1" t="s">
        <v>1586</v>
      </c>
    </row>
    <row r="4546" spans="1:6" x14ac:dyDescent="0.35">
      <c r="A4546">
        <v>112</v>
      </c>
      <c r="B4546" s="1" t="s">
        <v>158</v>
      </c>
      <c r="C4546" s="1" t="s">
        <v>382</v>
      </c>
      <c r="D4546">
        <v>243</v>
      </c>
      <c r="E4546" s="1" t="s">
        <v>474</v>
      </c>
      <c r="F4546" s="1" t="s">
        <v>491</v>
      </c>
    </row>
    <row r="4547" spans="1:6" x14ac:dyDescent="0.35">
      <c r="A4547">
        <v>112</v>
      </c>
      <c r="B4547" s="1" t="s">
        <v>158</v>
      </c>
      <c r="C4547" s="1" t="s">
        <v>382</v>
      </c>
      <c r="D4547">
        <v>244</v>
      </c>
      <c r="E4547" s="1" t="s">
        <v>481</v>
      </c>
      <c r="F4547" s="1" t="s">
        <v>1587</v>
      </c>
    </row>
    <row r="4548" spans="1:6" x14ac:dyDescent="0.35">
      <c r="A4548">
        <v>112</v>
      </c>
      <c r="B4548" s="1" t="s">
        <v>158</v>
      </c>
      <c r="C4548" s="1" t="s">
        <v>382</v>
      </c>
      <c r="D4548">
        <v>300</v>
      </c>
      <c r="E4548" s="1" t="s">
        <v>475</v>
      </c>
      <c r="F4548" s="1" t="s">
        <v>1588</v>
      </c>
    </row>
    <row r="4549" spans="1:6" x14ac:dyDescent="0.35">
      <c r="A4549">
        <v>111</v>
      </c>
      <c r="B4549" s="1" t="s">
        <v>159</v>
      </c>
      <c r="C4549" s="1" t="s">
        <v>383</v>
      </c>
      <c r="D4549">
        <v>263</v>
      </c>
      <c r="E4549" s="1" t="s">
        <v>448</v>
      </c>
      <c r="F4549" s="1" t="s">
        <v>1589</v>
      </c>
    </row>
    <row r="4550" spans="1:6" x14ac:dyDescent="0.35">
      <c r="A4550">
        <v>111</v>
      </c>
      <c r="B4550" s="1" t="s">
        <v>159</v>
      </c>
      <c r="C4550" s="1" t="s">
        <v>383</v>
      </c>
      <c r="D4550">
        <v>97</v>
      </c>
      <c r="E4550" s="1" t="s">
        <v>450</v>
      </c>
      <c r="F4550" s="1" t="s">
        <v>1590</v>
      </c>
    </row>
    <row r="4551" spans="1:6" x14ac:dyDescent="0.35">
      <c r="A4551">
        <v>111</v>
      </c>
      <c r="B4551" s="1" t="s">
        <v>159</v>
      </c>
      <c r="C4551" s="1" t="s">
        <v>383</v>
      </c>
      <c r="D4551">
        <v>177</v>
      </c>
      <c r="E4551" s="1" t="s">
        <v>451</v>
      </c>
      <c r="F4551" s="1" t="s">
        <v>485</v>
      </c>
    </row>
    <row r="4552" spans="1:6" x14ac:dyDescent="0.35">
      <c r="A4552">
        <v>111</v>
      </c>
      <c r="B4552" s="1" t="s">
        <v>159</v>
      </c>
      <c r="C4552" s="1" t="s">
        <v>383</v>
      </c>
      <c r="D4552">
        <v>178</v>
      </c>
      <c r="E4552" s="1" t="s">
        <v>452</v>
      </c>
      <c r="F4552" s="1" t="s">
        <v>1591</v>
      </c>
    </row>
    <row r="4553" spans="1:6" x14ac:dyDescent="0.35">
      <c r="A4553">
        <v>111</v>
      </c>
      <c r="B4553" s="1" t="s">
        <v>159</v>
      </c>
      <c r="C4553" s="1" t="s">
        <v>383</v>
      </c>
      <c r="D4553">
        <v>213</v>
      </c>
      <c r="E4553" s="1" t="s">
        <v>453</v>
      </c>
      <c r="F4553" s="1" t="s">
        <v>489</v>
      </c>
    </row>
    <row r="4554" spans="1:6" x14ac:dyDescent="0.35">
      <c r="A4554">
        <v>111</v>
      </c>
      <c r="B4554" s="1" t="s">
        <v>159</v>
      </c>
      <c r="C4554" s="1" t="s">
        <v>383</v>
      </c>
      <c r="D4554">
        <v>219</v>
      </c>
      <c r="E4554" s="1" t="s">
        <v>454</v>
      </c>
      <c r="F4554" s="1" t="s">
        <v>491</v>
      </c>
    </row>
    <row r="4555" spans="1:6" x14ac:dyDescent="0.35">
      <c r="A4555">
        <v>111</v>
      </c>
      <c r="B4555" s="1" t="s">
        <v>159</v>
      </c>
      <c r="C4555" s="1" t="s">
        <v>383</v>
      </c>
      <c r="D4555">
        <v>221</v>
      </c>
      <c r="E4555" s="1" t="s">
        <v>455</v>
      </c>
      <c r="F4555" s="1" t="s">
        <v>489</v>
      </c>
    </row>
    <row r="4556" spans="1:6" x14ac:dyDescent="0.35">
      <c r="A4556">
        <v>111</v>
      </c>
      <c r="B4556" s="1" t="s">
        <v>159</v>
      </c>
      <c r="C4556" s="1" t="s">
        <v>383</v>
      </c>
      <c r="D4556">
        <v>222</v>
      </c>
      <c r="E4556" s="1" t="s">
        <v>456</v>
      </c>
      <c r="F4556" s="1" t="s">
        <v>489</v>
      </c>
    </row>
    <row r="4557" spans="1:6" x14ac:dyDescent="0.35">
      <c r="A4557">
        <v>111</v>
      </c>
      <c r="B4557" s="1" t="s">
        <v>159</v>
      </c>
      <c r="C4557" s="1" t="s">
        <v>383</v>
      </c>
      <c r="D4557">
        <v>223</v>
      </c>
      <c r="E4557" s="1" t="s">
        <v>457</v>
      </c>
      <c r="F4557" s="1" t="s">
        <v>483</v>
      </c>
    </row>
    <row r="4558" spans="1:6" x14ac:dyDescent="0.35">
      <c r="A4558">
        <v>111</v>
      </c>
      <c r="B4558" s="1" t="s">
        <v>159</v>
      </c>
      <c r="C4558" s="1" t="s">
        <v>383</v>
      </c>
      <c r="D4558">
        <v>224</v>
      </c>
      <c r="E4558" s="1" t="s">
        <v>458</v>
      </c>
      <c r="F4558" s="1" t="s">
        <v>508</v>
      </c>
    </row>
    <row r="4559" spans="1:6" x14ac:dyDescent="0.35">
      <c r="A4559">
        <v>111</v>
      </c>
      <c r="B4559" s="1" t="s">
        <v>159</v>
      </c>
      <c r="C4559" s="1" t="s">
        <v>383</v>
      </c>
      <c r="D4559">
        <v>226</v>
      </c>
      <c r="E4559" s="1" t="s">
        <v>477</v>
      </c>
      <c r="F4559" s="1" t="s">
        <v>489</v>
      </c>
    </row>
    <row r="4560" spans="1:6" x14ac:dyDescent="0.35">
      <c r="A4560">
        <v>111</v>
      </c>
      <c r="B4560" s="1" t="s">
        <v>159</v>
      </c>
      <c r="C4560" s="1" t="s">
        <v>383</v>
      </c>
      <c r="D4560">
        <v>191</v>
      </c>
      <c r="E4560" s="1" t="s">
        <v>459</v>
      </c>
      <c r="F4560" s="1" t="s">
        <v>491</v>
      </c>
    </row>
    <row r="4561" spans="1:6" x14ac:dyDescent="0.35">
      <c r="A4561">
        <v>111</v>
      </c>
      <c r="B4561" s="1" t="s">
        <v>159</v>
      </c>
      <c r="C4561" s="1" t="s">
        <v>383</v>
      </c>
      <c r="D4561">
        <v>191</v>
      </c>
      <c r="E4561" s="1" t="s">
        <v>459</v>
      </c>
      <c r="F4561" s="1" t="s">
        <v>488</v>
      </c>
    </row>
    <row r="4562" spans="1:6" x14ac:dyDescent="0.35">
      <c r="A4562">
        <v>111</v>
      </c>
      <c r="B4562" s="1" t="s">
        <v>159</v>
      </c>
      <c r="C4562" s="1" t="s">
        <v>383</v>
      </c>
      <c r="D4562">
        <v>191</v>
      </c>
      <c r="E4562" s="1" t="s">
        <v>459</v>
      </c>
      <c r="F4562" s="1" t="s">
        <v>490</v>
      </c>
    </row>
    <row r="4563" spans="1:6" x14ac:dyDescent="0.35">
      <c r="A4563">
        <v>111</v>
      </c>
      <c r="B4563" s="1" t="s">
        <v>159</v>
      </c>
      <c r="C4563" s="1" t="s">
        <v>383</v>
      </c>
      <c r="D4563">
        <v>201</v>
      </c>
      <c r="E4563" s="1" t="s">
        <v>460</v>
      </c>
      <c r="F4563" s="1" t="s">
        <v>488</v>
      </c>
    </row>
    <row r="4564" spans="1:6" x14ac:dyDescent="0.35">
      <c r="A4564">
        <v>111</v>
      </c>
      <c r="B4564" s="1" t="s">
        <v>159</v>
      </c>
      <c r="C4564" s="1" t="s">
        <v>383</v>
      </c>
      <c r="D4564">
        <v>201</v>
      </c>
      <c r="E4564" s="1" t="s">
        <v>460</v>
      </c>
      <c r="F4564" s="1" t="s">
        <v>489</v>
      </c>
    </row>
    <row r="4565" spans="1:6" x14ac:dyDescent="0.35">
      <c r="A4565">
        <v>111</v>
      </c>
      <c r="B4565" s="1" t="s">
        <v>159</v>
      </c>
      <c r="C4565" s="1" t="s">
        <v>383</v>
      </c>
      <c r="D4565">
        <v>207</v>
      </c>
      <c r="E4565" s="1" t="s">
        <v>461</v>
      </c>
      <c r="F4565" s="1" t="s">
        <v>491</v>
      </c>
    </row>
    <row r="4566" spans="1:6" x14ac:dyDescent="0.35">
      <c r="A4566">
        <v>111</v>
      </c>
      <c r="B4566" s="1" t="s">
        <v>159</v>
      </c>
      <c r="C4566" s="1" t="s">
        <v>383</v>
      </c>
      <c r="D4566">
        <v>232</v>
      </c>
      <c r="E4566" s="1" t="s">
        <v>462</v>
      </c>
      <c r="F4566" s="1" t="s">
        <v>491</v>
      </c>
    </row>
    <row r="4567" spans="1:6" x14ac:dyDescent="0.35">
      <c r="A4567">
        <v>111</v>
      </c>
      <c r="B4567" s="1" t="s">
        <v>159</v>
      </c>
      <c r="C4567" s="1" t="s">
        <v>383</v>
      </c>
      <c r="D4567">
        <v>233</v>
      </c>
      <c r="E4567" s="1" t="s">
        <v>463</v>
      </c>
      <c r="F4567" s="1" t="s">
        <v>491</v>
      </c>
    </row>
    <row r="4568" spans="1:6" x14ac:dyDescent="0.35">
      <c r="A4568">
        <v>111</v>
      </c>
      <c r="B4568" s="1" t="s">
        <v>159</v>
      </c>
      <c r="C4568" s="1" t="s">
        <v>383</v>
      </c>
      <c r="D4568">
        <v>160</v>
      </c>
      <c r="E4568" s="1" t="s">
        <v>464</v>
      </c>
      <c r="F4568" s="1" t="s">
        <v>492</v>
      </c>
    </row>
    <row r="4569" spans="1:6" x14ac:dyDescent="0.35">
      <c r="A4569">
        <v>111</v>
      </c>
      <c r="B4569" s="1" t="s">
        <v>159</v>
      </c>
      <c r="C4569" s="1" t="s">
        <v>383</v>
      </c>
      <c r="D4569">
        <v>234</v>
      </c>
      <c r="E4569" s="1" t="s">
        <v>465</v>
      </c>
      <c r="F4569" s="1" t="s">
        <v>491</v>
      </c>
    </row>
    <row r="4570" spans="1:6" x14ac:dyDescent="0.35">
      <c r="A4570">
        <v>111</v>
      </c>
      <c r="B4570" s="1" t="s">
        <v>159</v>
      </c>
      <c r="C4570" s="1" t="s">
        <v>383</v>
      </c>
      <c r="D4570">
        <v>235</v>
      </c>
      <c r="E4570" s="1" t="s">
        <v>466</v>
      </c>
      <c r="F4570" s="1" t="s">
        <v>491</v>
      </c>
    </row>
    <row r="4571" spans="1:6" x14ac:dyDescent="0.35">
      <c r="A4571">
        <v>111</v>
      </c>
      <c r="B4571" s="1" t="s">
        <v>159</v>
      </c>
      <c r="C4571" s="1" t="s">
        <v>383</v>
      </c>
      <c r="D4571">
        <v>236</v>
      </c>
      <c r="E4571" s="1" t="s">
        <v>467</v>
      </c>
      <c r="F4571" s="1" t="s">
        <v>1592</v>
      </c>
    </row>
    <row r="4572" spans="1:6" x14ac:dyDescent="0.35">
      <c r="A4572">
        <v>111</v>
      </c>
      <c r="B4572" s="1" t="s">
        <v>159</v>
      </c>
      <c r="C4572" s="1" t="s">
        <v>383</v>
      </c>
      <c r="D4572">
        <v>237</v>
      </c>
      <c r="E4572" s="1" t="s">
        <v>468</v>
      </c>
      <c r="F4572" s="1" t="s">
        <v>1593</v>
      </c>
    </row>
    <row r="4573" spans="1:6" x14ac:dyDescent="0.35">
      <c r="A4573">
        <v>111</v>
      </c>
      <c r="B4573" s="1" t="s">
        <v>159</v>
      </c>
      <c r="C4573" s="1" t="s">
        <v>383</v>
      </c>
      <c r="D4573">
        <v>253</v>
      </c>
      <c r="E4573" s="1" t="s">
        <v>469</v>
      </c>
      <c r="F4573" s="1" t="s">
        <v>488</v>
      </c>
    </row>
    <row r="4574" spans="1:6" x14ac:dyDescent="0.35">
      <c r="A4574">
        <v>111</v>
      </c>
      <c r="B4574" s="1" t="s">
        <v>159</v>
      </c>
      <c r="C4574" s="1" t="s">
        <v>383</v>
      </c>
      <c r="D4574">
        <v>238</v>
      </c>
      <c r="E4574" s="1" t="s">
        <v>470</v>
      </c>
      <c r="F4574" s="1" t="s">
        <v>488</v>
      </c>
    </row>
    <row r="4575" spans="1:6" x14ac:dyDescent="0.35">
      <c r="A4575">
        <v>111</v>
      </c>
      <c r="B4575" s="1" t="s">
        <v>159</v>
      </c>
      <c r="C4575" s="1" t="s">
        <v>383</v>
      </c>
      <c r="D4575">
        <v>239</v>
      </c>
      <c r="E4575" s="1" t="s">
        <v>471</v>
      </c>
      <c r="F4575" s="1" t="s">
        <v>1594</v>
      </c>
    </row>
    <row r="4576" spans="1:6" x14ac:dyDescent="0.35">
      <c r="A4576">
        <v>111</v>
      </c>
      <c r="B4576" s="1" t="s">
        <v>159</v>
      </c>
      <c r="C4576" s="1" t="s">
        <v>383</v>
      </c>
      <c r="D4576">
        <v>240</v>
      </c>
      <c r="E4576" s="1" t="s">
        <v>472</v>
      </c>
      <c r="F4576" s="1" t="s">
        <v>491</v>
      </c>
    </row>
    <row r="4577" spans="1:6" x14ac:dyDescent="0.35">
      <c r="A4577">
        <v>111</v>
      </c>
      <c r="B4577" s="1" t="s">
        <v>159</v>
      </c>
      <c r="C4577" s="1" t="s">
        <v>383</v>
      </c>
      <c r="D4577">
        <v>241</v>
      </c>
      <c r="E4577" s="1" t="s">
        <v>473</v>
      </c>
      <c r="F4577" s="1" t="s">
        <v>508</v>
      </c>
    </row>
    <row r="4578" spans="1:6" x14ac:dyDescent="0.35">
      <c r="A4578">
        <v>111</v>
      </c>
      <c r="B4578" s="1" t="s">
        <v>159</v>
      </c>
      <c r="C4578" s="1" t="s">
        <v>383</v>
      </c>
      <c r="D4578">
        <v>243</v>
      </c>
      <c r="E4578" s="1" t="s">
        <v>474</v>
      </c>
      <c r="F4578" s="1" t="s">
        <v>491</v>
      </c>
    </row>
    <row r="4579" spans="1:6" x14ac:dyDescent="0.35">
      <c r="A4579">
        <v>111</v>
      </c>
      <c r="B4579" s="1" t="s">
        <v>159</v>
      </c>
      <c r="C4579" s="1" t="s">
        <v>383</v>
      </c>
      <c r="D4579">
        <v>300</v>
      </c>
      <c r="E4579" s="1" t="s">
        <v>475</v>
      </c>
      <c r="F4579" s="1" t="s">
        <v>1595</v>
      </c>
    </row>
    <row r="4580" spans="1:6" x14ac:dyDescent="0.35">
      <c r="A4580">
        <v>171</v>
      </c>
      <c r="B4580" s="1" t="s">
        <v>99</v>
      </c>
      <c r="C4580" s="1" t="s">
        <v>331</v>
      </c>
      <c r="D4580">
        <v>84</v>
      </c>
      <c r="E4580" s="1" t="s">
        <v>449</v>
      </c>
      <c r="F4580" s="1" t="s">
        <v>574</v>
      </c>
    </row>
    <row r="4581" spans="1:6" x14ac:dyDescent="0.35">
      <c r="A4581">
        <v>110</v>
      </c>
      <c r="B4581" s="1" t="s">
        <v>160</v>
      </c>
      <c r="C4581" s="1" t="s">
        <v>384</v>
      </c>
      <c r="D4581">
        <v>263</v>
      </c>
      <c r="E4581" s="1" t="s">
        <v>448</v>
      </c>
      <c r="F4581" s="1" t="s">
        <v>1596</v>
      </c>
    </row>
    <row r="4582" spans="1:6" x14ac:dyDescent="0.35">
      <c r="A4582">
        <v>110</v>
      </c>
      <c r="B4582" s="1" t="s">
        <v>160</v>
      </c>
      <c r="C4582" s="1" t="s">
        <v>384</v>
      </c>
      <c r="D4582">
        <v>97</v>
      </c>
      <c r="E4582" s="1" t="s">
        <v>450</v>
      </c>
      <c r="F4582" s="1" t="s">
        <v>1597</v>
      </c>
    </row>
    <row r="4583" spans="1:6" x14ac:dyDescent="0.35">
      <c r="A4583">
        <v>110</v>
      </c>
      <c r="B4583" s="1" t="s">
        <v>160</v>
      </c>
      <c r="C4583" s="1" t="s">
        <v>384</v>
      </c>
      <c r="D4583">
        <v>213</v>
      </c>
      <c r="E4583" s="1" t="s">
        <v>453</v>
      </c>
      <c r="F4583" s="1" t="s">
        <v>490</v>
      </c>
    </row>
    <row r="4584" spans="1:6" x14ac:dyDescent="0.35">
      <c r="A4584">
        <v>110</v>
      </c>
      <c r="B4584" s="1" t="s">
        <v>160</v>
      </c>
      <c r="C4584" s="1" t="s">
        <v>384</v>
      </c>
      <c r="D4584">
        <v>214</v>
      </c>
      <c r="E4584" s="1" t="s">
        <v>476</v>
      </c>
      <c r="F4584" s="1" t="s">
        <v>1598</v>
      </c>
    </row>
    <row r="4585" spans="1:6" x14ac:dyDescent="0.35">
      <c r="A4585">
        <v>110</v>
      </c>
      <c r="B4585" s="1" t="s">
        <v>160</v>
      </c>
      <c r="C4585" s="1" t="s">
        <v>384</v>
      </c>
      <c r="D4585">
        <v>219</v>
      </c>
      <c r="E4585" s="1" t="s">
        <v>454</v>
      </c>
      <c r="F4585" s="1" t="s">
        <v>491</v>
      </c>
    </row>
    <row r="4586" spans="1:6" x14ac:dyDescent="0.35">
      <c r="A4586">
        <v>110</v>
      </c>
      <c r="B4586" s="1" t="s">
        <v>160</v>
      </c>
      <c r="C4586" s="1" t="s">
        <v>384</v>
      </c>
      <c r="D4586">
        <v>219</v>
      </c>
      <c r="E4586" s="1" t="s">
        <v>454</v>
      </c>
      <c r="F4586" s="1" t="s">
        <v>508</v>
      </c>
    </row>
    <row r="4587" spans="1:6" x14ac:dyDescent="0.35">
      <c r="A4587">
        <v>110</v>
      </c>
      <c r="B4587" s="1" t="s">
        <v>160</v>
      </c>
      <c r="C4587" s="1" t="s">
        <v>384</v>
      </c>
      <c r="D4587">
        <v>221</v>
      </c>
      <c r="E4587" s="1" t="s">
        <v>455</v>
      </c>
      <c r="F4587" s="1" t="s">
        <v>488</v>
      </c>
    </row>
    <row r="4588" spans="1:6" x14ac:dyDescent="0.35">
      <c r="A4588">
        <v>110</v>
      </c>
      <c r="B4588" s="1" t="s">
        <v>160</v>
      </c>
      <c r="C4588" s="1" t="s">
        <v>384</v>
      </c>
      <c r="D4588">
        <v>222</v>
      </c>
      <c r="E4588" s="1" t="s">
        <v>456</v>
      </c>
      <c r="F4588" s="1" t="s">
        <v>490</v>
      </c>
    </row>
    <row r="4589" spans="1:6" x14ac:dyDescent="0.35">
      <c r="A4589">
        <v>110</v>
      </c>
      <c r="B4589" s="1" t="s">
        <v>160</v>
      </c>
      <c r="C4589" s="1" t="s">
        <v>384</v>
      </c>
      <c r="D4589">
        <v>223</v>
      </c>
      <c r="E4589" s="1" t="s">
        <v>457</v>
      </c>
      <c r="F4589" s="1" t="s">
        <v>821</v>
      </c>
    </row>
    <row r="4590" spans="1:6" x14ac:dyDescent="0.35">
      <c r="A4590">
        <v>110</v>
      </c>
      <c r="B4590" s="1" t="s">
        <v>160</v>
      </c>
      <c r="C4590" s="1" t="s">
        <v>384</v>
      </c>
      <c r="D4590">
        <v>224</v>
      </c>
      <c r="E4590" s="1" t="s">
        <v>458</v>
      </c>
      <c r="F4590" s="1" t="s">
        <v>488</v>
      </c>
    </row>
    <row r="4591" spans="1:6" x14ac:dyDescent="0.35">
      <c r="A4591">
        <v>110</v>
      </c>
      <c r="B4591" s="1" t="s">
        <v>160</v>
      </c>
      <c r="C4591" s="1" t="s">
        <v>384</v>
      </c>
      <c r="D4591">
        <v>226</v>
      </c>
      <c r="E4591" s="1" t="s">
        <v>477</v>
      </c>
      <c r="F4591" s="1" t="s">
        <v>489</v>
      </c>
    </row>
    <row r="4592" spans="1:6" x14ac:dyDescent="0.35">
      <c r="A4592">
        <v>110</v>
      </c>
      <c r="B4592" s="1" t="s">
        <v>160</v>
      </c>
      <c r="C4592" s="1" t="s">
        <v>384</v>
      </c>
      <c r="D4592">
        <v>191</v>
      </c>
      <c r="E4592" s="1" t="s">
        <v>459</v>
      </c>
      <c r="F4592" s="1" t="s">
        <v>489</v>
      </c>
    </row>
    <row r="4593" spans="1:6" x14ac:dyDescent="0.35">
      <c r="A4593">
        <v>110</v>
      </c>
      <c r="B4593" s="1" t="s">
        <v>160</v>
      </c>
      <c r="C4593" s="1" t="s">
        <v>384</v>
      </c>
      <c r="D4593">
        <v>201</v>
      </c>
      <c r="E4593" s="1" t="s">
        <v>460</v>
      </c>
      <c r="F4593" s="1" t="s">
        <v>491</v>
      </c>
    </row>
    <row r="4594" spans="1:6" x14ac:dyDescent="0.35">
      <c r="A4594">
        <v>110</v>
      </c>
      <c r="B4594" s="1" t="s">
        <v>160</v>
      </c>
      <c r="C4594" s="1" t="s">
        <v>384</v>
      </c>
      <c r="D4594">
        <v>201</v>
      </c>
      <c r="E4594" s="1" t="s">
        <v>460</v>
      </c>
      <c r="F4594" s="1" t="s">
        <v>488</v>
      </c>
    </row>
    <row r="4595" spans="1:6" x14ac:dyDescent="0.35">
      <c r="A4595">
        <v>110</v>
      </c>
      <c r="B4595" s="1" t="s">
        <v>160</v>
      </c>
      <c r="C4595" s="1" t="s">
        <v>384</v>
      </c>
      <c r="D4595">
        <v>201</v>
      </c>
      <c r="E4595" s="1" t="s">
        <v>460</v>
      </c>
      <c r="F4595" s="1" t="s">
        <v>489</v>
      </c>
    </row>
    <row r="4596" spans="1:6" x14ac:dyDescent="0.35">
      <c r="A4596">
        <v>110</v>
      </c>
      <c r="B4596" s="1" t="s">
        <v>160</v>
      </c>
      <c r="C4596" s="1" t="s">
        <v>384</v>
      </c>
      <c r="D4596">
        <v>207</v>
      </c>
      <c r="E4596" s="1" t="s">
        <v>461</v>
      </c>
      <c r="F4596" s="1" t="s">
        <v>508</v>
      </c>
    </row>
    <row r="4597" spans="1:6" x14ac:dyDescent="0.35">
      <c r="A4597">
        <v>110</v>
      </c>
      <c r="B4597" s="1" t="s">
        <v>160</v>
      </c>
      <c r="C4597" s="1" t="s">
        <v>384</v>
      </c>
      <c r="D4597">
        <v>232</v>
      </c>
      <c r="E4597" s="1" t="s">
        <v>462</v>
      </c>
      <c r="F4597" s="1" t="s">
        <v>491</v>
      </c>
    </row>
    <row r="4598" spans="1:6" x14ac:dyDescent="0.35">
      <c r="A4598">
        <v>110</v>
      </c>
      <c r="B4598" s="1" t="s">
        <v>160</v>
      </c>
      <c r="C4598" s="1" t="s">
        <v>384</v>
      </c>
      <c r="D4598">
        <v>233</v>
      </c>
      <c r="E4598" s="1" t="s">
        <v>463</v>
      </c>
      <c r="F4598" s="1" t="s">
        <v>491</v>
      </c>
    </row>
    <row r="4599" spans="1:6" x14ac:dyDescent="0.35">
      <c r="A4599">
        <v>110</v>
      </c>
      <c r="B4599" s="1" t="s">
        <v>160</v>
      </c>
      <c r="C4599" s="1" t="s">
        <v>384</v>
      </c>
      <c r="D4599">
        <v>160</v>
      </c>
      <c r="E4599" s="1" t="s">
        <v>464</v>
      </c>
      <c r="F4599" s="1" t="s">
        <v>492</v>
      </c>
    </row>
    <row r="4600" spans="1:6" x14ac:dyDescent="0.35">
      <c r="A4600">
        <v>110</v>
      </c>
      <c r="B4600" s="1" t="s">
        <v>160</v>
      </c>
      <c r="C4600" s="1" t="s">
        <v>384</v>
      </c>
      <c r="D4600">
        <v>234</v>
      </c>
      <c r="E4600" s="1" t="s">
        <v>465</v>
      </c>
      <c r="F4600" s="1" t="s">
        <v>491</v>
      </c>
    </row>
    <row r="4601" spans="1:6" x14ac:dyDescent="0.35">
      <c r="A4601">
        <v>110</v>
      </c>
      <c r="B4601" s="1" t="s">
        <v>160</v>
      </c>
      <c r="C4601" s="1" t="s">
        <v>384</v>
      </c>
      <c r="D4601">
        <v>235</v>
      </c>
      <c r="E4601" s="1" t="s">
        <v>466</v>
      </c>
      <c r="F4601" s="1" t="s">
        <v>491</v>
      </c>
    </row>
    <row r="4602" spans="1:6" x14ac:dyDescent="0.35">
      <c r="A4602">
        <v>110</v>
      </c>
      <c r="B4602" s="1" t="s">
        <v>160</v>
      </c>
      <c r="C4602" s="1" t="s">
        <v>384</v>
      </c>
      <c r="D4602">
        <v>236</v>
      </c>
      <c r="E4602" s="1" t="s">
        <v>467</v>
      </c>
      <c r="F4602" s="1" t="s">
        <v>1599</v>
      </c>
    </row>
    <row r="4603" spans="1:6" x14ac:dyDescent="0.35">
      <c r="A4603">
        <v>110</v>
      </c>
      <c r="B4603" s="1" t="s">
        <v>160</v>
      </c>
      <c r="C4603" s="1" t="s">
        <v>384</v>
      </c>
      <c r="D4603">
        <v>237</v>
      </c>
      <c r="E4603" s="1" t="s">
        <v>468</v>
      </c>
      <c r="F4603" s="1" t="s">
        <v>1600</v>
      </c>
    </row>
    <row r="4604" spans="1:6" x14ac:dyDescent="0.35">
      <c r="A4604">
        <v>110</v>
      </c>
      <c r="B4604" s="1" t="s">
        <v>160</v>
      </c>
      <c r="C4604" s="1" t="s">
        <v>384</v>
      </c>
      <c r="D4604">
        <v>253</v>
      </c>
      <c r="E4604" s="1" t="s">
        <v>469</v>
      </c>
      <c r="F4604" s="1" t="s">
        <v>491</v>
      </c>
    </row>
    <row r="4605" spans="1:6" x14ac:dyDescent="0.35">
      <c r="A4605">
        <v>110</v>
      </c>
      <c r="B4605" s="1" t="s">
        <v>160</v>
      </c>
      <c r="C4605" s="1" t="s">
        <v>384</v>
      </c>
      <c r="D4605">
        <v>253</v>
      </c>
      <c r="E4605" s="1" t="s">
        <v>469</v>
      </c>
      <c r="F4605" s="1" t="s">
        <v>508</v>
      </c>
    </row>
    <row r="4606" spans="1:6" x14ac:dyDescent="0.35">
      <c r="A4606">
        <v>110</v>
      </c>
      <c r="B4606" s="1" t="s">
        <v>160</v>
      </c>
      <c r="C4606" s="1" t="s">
        <v>384</v>
      </c>
      <c r="D4606">
        <v>238</v>
      </c>
      <c r="E4606" s="1" t="s">
        <v>470</v>
      </c>
      <c r="F4606" s="1" t="s">
        <v>488</v>
      </c>
    </row>
    <row r="4607" spans="1:6" x14ac:dyDescent="0.35">
      <c r="A4607">
        <v>110</v>
      </c>
      <c r="B4607" s="1" t="s">
        <v>160</v>
      </c>
      <c r="C4607" s="1" t="s">
        <v>384</v>
      </c>
      <c r="D4607">
        <v>239</v>
      </c>
      <c r="E4607" s="1" t="s">
        <v>471</v>
      </c>
      <c r="F4607" s="1" t="s">
        <v>1601</v>
      </c>
    </row>
    <row r="4608" spans="1:6" x14ac:dyDescent="0.35">
      <c r="A4608">
        <v>110</v>
      </c>
      <c r="B4608" s="1" t="s">
        <v>160</v>
      </c>
      <c r="C4608" s="1" t="s">
        <v>384</v>
      </c>
      <c r="D4608">
        <v>240</v>
      </c>
      <c r="E4608" s="1" t="s">
        <v>472</v>
      </c>
      <c r="F4608" s="1" t="s">
        <v>491</v>
      </c>
    </row>
    <row r="4609" spans="1:6" x14ac:dyDescent="0.35">
      <c r="A4609">
        <v>110</v>
      </c>
      <c r="B4609" s="1" t="s">
        <v>160</v>
      </c>
      <c r="C4609" s="1" t="s">
        <v>384</v>
      </c>
      <c r="D4609">
        <v>241</v>
      </c>
      <c r="E4609" s="1" t="s">
        <v>473</v>
      </c>
      <c r="F4609" s="1" t="s">
        <v>491</v>
      </c>
    </row>
    <row r="4610" spans="1:6" x14ac:dyDescent="0.35">
      <c r="A4610">
        <v>110</v>
      </c>
      <c r="B4610" s="1" t="s">
        <v>160</v>
      </c>
      <c r="C4610" s="1" t="s">
        <v>384</v>
      </c>
      <c r="D4610">
        <v>243</v>
      </c>
      <c r="E4610" s="1" t="s">
        <v>474</v>
      </c>
      <c r="F4610" s="1" t="s">
        <v>491</v>
      </c>
    </row>
    <row r="4611" spans="1:6" x14ac:dyDescent="0.35">
      <c r="A4611">
        <v>110</v>
      </c>
      <c r="B4611" s="1" t="s">
        <v>160</v>
      </c>
      <c r="C4611" s="1" t="s">
        <v>384</v>
      </c>
      <c r="D4611">
        <v>244</v>
      </c>
      <c r="E4611" s="1" t="s">
        <v>481</v>
      </c>
      <c r="F4611" s="1" t="s">
        <v>1602</v>
      </c>
    </row>
    <row r="4612" spans="1:6" x14ac:dyDescent="0.35">
      <c r="A4612">
        <v>110</v>
      </c>
      <c r="B4612" s="1" t="s">
        <v>160</v>
      </c>
      <c r="C4612" s="1" t="s">
        <v>384</v>
      </c>
      <c r="D4612">
        <v>300</v>
      </c>
      <c r="E4612" s="1" t="s">
        <v>475</v>
      </c>
      <c r="F4612" s="1" t="s">
        <v>1603</v>
      </c>
    </row>
    <row r="4613" spans="1:6" x14ac:dyDescent="0.35">
      <c r="A4613">
        <v>172</v>
      </c>
      <c r="B4613" s="1" t="s">
        <v>98</v>
      </c>
      <c r="C4613" s="1" t="s">
        <v>330</v>
      </c>
      <c r="D4613">
        <v>84</v>
      </c>
      <c r="E4613" s="1" t="s">
        <v>449</v>
      </c>
      <c r="F4613" s="1" t="s">
        <v>483</v>
      </c>
    </row>
    <row r="4614" spans="1:6" x14ac:dyDescent="0.35">
      <c r="A4614">
        <v>109</v>
      </c>
      <c r="B4614" s="1" t="s">
        <v>161</v>
      </c>
      <c r="C4614" s="1" t="s">
        <v>385</v>
      </c>
      <c r="D4614">
        <v>263</v>
      </c>
      <c r="E4614" s="1" t="s">
        <v>448</v>
      </c>
      <c r="F4614" s="1" t="s">
        <v>1604</v>
      </c>
    </row>
    <row r="4615" spans="1:6" x14ac:dyDescent="0.35">
      <c r="A4615">
        <v>109</v>
      </c>
      <c r="B4615" s="1" t="s">
        <v>161</v>
      </c>
      <c r="C4615" s="1" t="s">
        <v>385</v>
      </c>
      <c r="D4615">
        <v>97</v>
      </c>
      <c r="E4615" s="1" t="s">
        <v>450</v>
      </c>
      <c r="F4615" s="1" t="s">
        <v>1605</v>
      </c>
    </row>
    <row r="4616" spans="1:6" x14ac:dyDescent="0.35">
      <c r="A4616">
        <v>109</v>
      </c>
      <c r="B4616" s="1" t="s">
        <v>161</v>
      </c>
      <c r="C4616" s="1" t="s">
        <v>385</v>
      </c>
      <c r="D4616">
        <v>177</v>
      </c>
      <c r="E4616" s="1" t="s">
        <v>451</v>
      </c>
      <c r="F4616" s="1" t="s">
        <v>485</v>
      </c>
    </row>
    <row r="4617" spans="1:6" x14ac:dyDescent="0.35">
      <c r="A4617">
        <v>109</v>
      </c>
      <c r="B4617" s="1" t="s">
        <v>161</v>
      </c>
      <c r="C4617" s="1" t="s">
        <v>385</v>
      </c>
      <c r="D4617">
        <v>178</v>
      </c>
      <c r="E4617" s="1" t="s">
        <v>452</v>
      </c>
      <c r="F4617" s="1" t="s">
        <v>1606</v>
      </c>
    </row>
    <row r="4618" spans="1:6" x14ac:dyDescent="0.35">
      <c r="A4618">
        <v>109</v>
      </c>
      <c r="B4618" s="1" t="s">
        <v>161</v>
      </c>
      <c r="C4618" s="1" t="s">
        <v>385</v>
      </c>
      <c r="D4618">
        <v>213</v>
      </c>
      <c r="E4618" s="1" t="s">
        <v>453</v>
      </c>
      <c r="F4618" s="1" t="s">
        <v>490</v>
      </c>
    </row>
    <row r="4619" spans="1:6" x14ac:dyDescent="0.35">
      <c r="A4619">
        <v>109</v>
      </c>
      <c r="B4619" s="1" t="s">
        <v>161</v>
      </c>
      <c r="C4619" s="1" t="s">
        <v>385</v>
      </c>
      <c r="D4619">
        <v>219</v>
      </c>
      <c r="E4619" s="1" t="s">
        <v>454</v>
      </c>
      <c r="F4619" s="1" t="s">
        <v>491</v>
      </c>
    </row>
    <row r="4620" spans="1:6" x14ac:dyDescent="0.35">
      <c r="A4620">
        <v>109</v>
      </c>
      <c r="B4620" s="1" t="s">
        <v>161</v>
      </c>
      <c r="C4620" s="1" t="s">
        <v>385</v>
      </c>
      <c r="D4620">
        <v>221</v>
      </c>
      <c r="E4620" s="1" t="s">
        <v>455</v>
      </c>
      <c r="F4620" s="1" t="s">
        <v>489</v>
      </c>
    </row>
    <row r="4621" spans="1:6" x14ac:dyDescent="0.35">
      <c r="A4621">
        <v>109</v>
      </c>
      <c r="B4621" s="1" t="s">
        <v>161</v>
      </c>
      <c r="C4621" s="1" t="s">
        <v>385</v>
      </c>
      <c r="D4621">
        <v>222</v>
      </c>
      <c r="E4621" s="1" t="s">
        <v>456</v>
      </c>
      <c r="F4621" s="1" t="s">
        <v>490</v>
      </c>
    </row>
    <row r="4622" spans="1:6" x14ac:dyDescent="0.35">
      <c r="A4622">
        <v>109</v>
      </c>
      <c r="B4622" s="1" t="s">
        <v>161</v>
      </c>
      <c r="C4622" s="1" t="s">
        <v>385</v>
      </c>
      <c r="D4622">
        <v>223</v>
      </c>
      <c r="E4622" s="1" t="s">
        <v>457</v>
      </c>
      <c r="F4622" s="1" t="s">
        <v>483</v>
      </c>
    </row>
    <row r="4623" spans="1:6" x14ac:dyDescent="0.35">
      <c r="A4623">
        <v>109</v>
      </c>
      <c r="B4623" s="1" t="s">
        <v>161</v>
      </c>
      <c r="C4623" s="1" t="s">
        <v>385</v>
      </c>
      <c r="D4623">
        <v>224</v>
      </c>
      <c r="E4623" s="1" t="s">
        <v>458</v>
      </c>
      <c r="F4623" s="1" t="s">
        <v>488</v>
      </c>
    </row>
    <row r="4624" spans="1:6" x14ac:dyDescent="0.35">
      <c r="A4624">
        <v>109</v>
      </c>
      <c r="B4624" s="1" t="s">
        <v>161</v>
      </c>
      <c r="C4624" s="1" t="s">
        <v>385</v>
      </c>
      <c r="D4624">
        <v>226</v>
      </c>
      <c r="E4624" s="1" t="s">
        <v>477</v>
      </c>
      <c r="F4624" s="1" t="s">
        <v>489</v>
      </c>
    </row>
    <row r="4625" spans="1:6" x14ac:dyDescent="0.35">
      <c r="A4625">
        <v>109</v>
      </c>
      <c r="B4625" s="1" t="s">
        <v>161</v>
      </c>
      <c r="C4625" s="1" t="s">
        <v>385</v>
      </c>
      <c r="D4625">
        <v>191</v>
      </c>
      <c r="E4625" s="1" t="s">
        <v>459</v>
      </c>
      <c r="F4625" s="1" t="s">
        <v>488</v>
      </c>
    </row>
    <row r="4626" spans="1:6" x14ac:dyDescent="0.35">
      <c r="A4626">
        <v>109</v>
      </c>
      <c r="B4626" s="1" t="s">
        <v>161</v>
      </c>
      <c r="C4626" s="1" t="s">
        <v>385</v>
      </c>
      <c r="D4626">
        <v>201</v>
      </c>
      <c r="E4626" s="1" t="s">
        <v>460</v>
      </c>
      <c r="F4626" s="1" t="s">
        <v>488</v>
      </c>
    </row>
    <row r="4627" spans="1:6" x14ac:dyDescent="0.35">
      <c r="A4627">
        <v>109</v>
      </c>
      <c r="B4627" s="1" t="s">
        <v>161</v>
      </c>
      <c r="C4627" s="1" t="s">
        <v>385</v>
      </c>
      <c r="D4627">
        <v>201</v>
      </c>
      <c r="E4627" s="1" t="s">
        <v>460</v>
      </c>
      <c r="F4627" s="1" t="s">
        <v>489</v>
      </c>
    </row>
    <row r="4628" spans="1:6" x14ac:dyDescent="0.35">
      <c r="A4628">
        <v>109</v>
      </c>
      <c r="B4628" s="1" t="s">
        <v>161</v>
      </c>
      <c r="C4628" s="1" t="s">
        <v>385</v>
      </c>
      <c r="D4628">
        <v>207</v>
      </c>
      <c r="E4628" s="1" t="s">
        <v>461</v>
      </c>
      <c r="F4628" s="1" t="s">
        <v>491</v>
      </c>
    </row>
    <row r="4629" spans="1:6" x14ac:dyDescent="0.35">
      <c r="A4629">
        <v>109</v>
      </c>
      <c r="B4629" s="1" t="s">
        <v>161</v>
      </c>
      <c r="C4629" s="1" t="s">
        <v>385</v>
      </c>
      <c r="D4629">
        <v>232</v>
      </c>
      <c r="E4629" s="1" t="s">
        <v>462</v>
      </c>
      <c r="F4629" s="1" t="s">
        <v>491</v>
      </c>
    </row>
    <row r="4630" spans="1:6" x14ac:dyDescent="0.35">
      <c r="A4630">
        <v>109</v>
      </c>
      <c r="B4630" s="1" t="s">
        <v>161</v>
      </c>
      <c r="C4630" s="1" t="s">
        <v>385</v>
      </c>
      <c r="D4630">
        <v>233</v>
      </c>
      <c r="E4630" s="1" t="s">
        <v>463</v>
      </c>
      <c r="F4630" s="1" t="s">
        <v>491</v>
      </c>
    </row>
    <row r="4631" spans="1:6" x14ac:dyDescent="0.35">
      <c r="A4631">
        <v>109</v>
      </c>
      <c r="B4631" s="1" t="s">
        <v>161</v>
      </c>
      <c r="C4631" s="1" t="s">
        <v>385</v>
      </c>
      <c r="D4631">
        <v>160</v>
      </c>
      <c r="E4631" s="1" t="s">
        <v>464</v>
      </c>
      <c r="F4631" s="1" t="s">
        <v>492</v>
      </c>
    </row>
    <row r="4632" spans="1:6" x14ac:dyDescent="0.35">
      <c r="A4632">
        <v>109</v>
      </c>
      <c r="B4632" s="1" t="s">
        <v>161</v>
      </c>
      <c r="C4632" s="1" t="s">
        <v>385</v>
      </c>
      <c r="D4632">
        <v>234</v>
      </c>
      <c r="E4632" s="1" t="s">
        <v>465</v>
      </c>
      <c r="F4632" s="1" t="s">
        <v>491</v>
      </c>
    </row>
    <row r="4633" spans="1:6" x14ac:dyDescent="0.35">
      <c r="A4633">
        <v>109</v>
      </c>
      <c r="B4633" s="1" t="s">
        <v>161</v>
      </c>
      <c r="C4633" s="1" t="s">
        <v>385</v>
      </c>
      <c r="D4633">
        <v>235</v>
      </c>
      <c r="E4633" s="1" t="s">
        <v>466</v>
      </c>
      <c r="F4633" s="1" t="s">
        <v>491</v>
      </c>
    </row>
    <row r="4634" spans="1:6" x14ac:dyDescent="0.35">
      <c r="A4634">
        <v>109</v>
      </c>
      <c r="B4634" s="1" t="s">
        <v>161</v>
      </c>
      <c r="C4634" s="1" t="s">
        <v>385</v>
      </c>
      <c r="D4634">
        <v>236</v>
      </c>
      <c r="E4634" s="1" t="s">
        <v>467</v>
      </c>
      <c r="F4634" s="1" t="s">
        <v>1607</v>
      </c>
    </row>
    <row r="4635" spans="1:6" x14ac:dyDescent="0.35">
      <c r="A4635">
        <v>109</v>
      </c>
      <c r="B4635" s="1" t="s">
        <v>161</v>
      </c>
      <c r="C4635" s="1" t="s">
        <v>385</v>
      </c>
      <c r="D4635">
        <v>237</v>
      </c>
      <c r="E4635" s="1" t="s">
        <v>468</v>
      </c>
      <c r="F4635" s="1" t="s">
        <v>1608</v>
      </c>
    </row>
    <row r="4636" spans="1:6" x14ac:dyDescent="0.35">
      <c r="A4636">
        <v>109</v>
      </c>
      <c r="B4636" s="1" t="s">
        <v>161</v>
      </c>
      <c r="C4636" s="1" t="s">
        <v>385</v>
      </c>
      <c r="D4636">
        <v>253</v>
      </c>
      <c r="E4636" s="1" t="s">
        <v>469</v>
      </c>
      <c r="F4636" s="1" t="s">
        <v>491</v>
      </c>
    </row>
    <row r="4637" spans="1:6" x14ac:dyDescent="0.35">
      <c r="A4637">
        <v>109</v>
      </c>
      <c r="B4637" s="1" t="s">
        <v>161</v>
      </c>
      <c r="C4637" s="1" t="s">
        <v>385</v>
      </c>
      <c r="D4637">
        <v>253</v>
      </c>
      <c r="E4637" s="1" t="s">
        <v>469</v>
      </c>
      <c r="F4637" s="1" t="s">
        <v>508</v>
      </c>
    </row>
    <row r="4638" spans="1:6" x14ac:dyDescent="0.35">
      <c r="A4638">
        <v>109</v>
      </c>
      <c r="B4638" s="1" t="s">
        <v>161</v>
      </c>
      <c r="C4638" s="1" t="s">
        <v>385</v>
      </c>
      <c r="D4638">
        <v>254</v>
      </c>
      <c r="E4638" s="1" t="s">
        <v>479</v>
      </c>
      <c r="F4638" s="1" t="s">
        <v>1609</v>
      </c>
    </row>
    <row r="4639" spans="1:6" x14ac:dyDescent="0.35">
      <c r="A4639">
        <v>109</v>
      </c>
      <c r="B4639" s="1" t="s">
        <v>161</v>
      </c>
      <c r="C4639" s="1" t="s">
        <v>385</v>
      </c>
      <c r="D4639">
        <v>238</v>
      </c>
      <c r="E4639" s="1" t="s">
        <v>470</v>
      </c>
      <c r="F4639" s="1" t="s">
        <v>488</v>
      </c>
    </row>
    <row r="4640" spans="1:6" x14ac:dyDescent="0.35">
      <c r="A4640">
        <v>109</v>
      </c>
      <c r="B4640" s="1" t="s">
        <v>161</v>
      </c>
      <c r="C4640" s="1" t="s">
        <v>385</v>
      </c>
      <c r="D4640">
        <v>239</v>
      </c>
      <c r="E4640" s="1" t="s">
        <v>471</v>
      </c>
      <c r="F4640" s="1" t="s">
        <v>1610</v>
      </c>
    </row>
    <row r="4641" spans="1:6" x14ac:dyDescent="0.35">
      <c r="A4641">
        <v>109</v>
      </c>
      <c r="B4641" s="1" t="s">
        <v>161</v>
      </c>
      <c r="C4641" s="1" t="s">
        <v>385</v>
      </c>
      <c r="D4641">
        <v>240</v>
      </c>
      <c r="E4641" s="1" t="s">
        <v>472</v>
      </c>
      <c r="F4641" s="1" t="s">
        <v>491</v>
      </c>
    </row>
    <row r="4642" spans="1:6" x14ac:dyDescent="0.35">
      <c r="A4642">
        <v>109</v>
      </c>
      <c r="B4642" s="1" t="s">
        <v>161</v>
      </c>
      <c r="C4642" s="1" t="s">
        <v>385</v>
      </c>
      <c r="D4642">
        <v>241</v>
      </c>
      <c r="E4642" s="1" t="s">
        <v>473</v>
      </c>
      <c r="F4642" s="1" t="s">
        <v>491</v>
      </c>
    </row>
    <row r="4643" spans="1:6" x14ac:dyDescent="0.35">
      <c r="A4643">
        <v>109</v>
      </c>
      <c r="B4643" s="1" t="s">
        <v>161</v>
      </c>
      <c r="C4643" s="1" t="s">
        <v>385</v>
      </c>
      <c r="D4643">
        <v>242</v>
      </c>
      <c r="E4643" s="1" t="s">
        <v>479</v>
      </c>
      <c r="F4643" s="1" t="s">
        <v>1611</v>
      </c>
    </row>
    <row r="4644" spans="1:6" x14ac:dyDescent="0.35">
      <c r="A4644">
        <v>109</v>
      </c>
      <c r="B4644" s="1" t="s">
        <v>161</v>
      </c>
      <c r="C4644" s="1" t="s">
        <v>385</v>
      </c>
      <c r="D4644">
        <v>243</v>
      </c>
      <c r="E4644" s="1" t="s">
        <v>474</v>
      </c>
      <c r="F4644" s="1" t="s">
        <v>491</v>
      </c>
    </row>
    <row r="4645" spans="1:6" x14ac:dyDescent="0.35">
      <c r="A4645">
        <v>109</v>
      </c>
      <c r="B4645" s="1" t="s">
        <v>161</v>
      </c>
      <c r="C4645" s="1" t="s">
        <v>385</v>
      </c>
      <c r="D4645">
        <v>244</v>
      </c>
      <c r="E4645" s="1" t="s">
        <v>481</v>
      </c>
      <c r="F4645" s="1" t="s">
        <v>1612</v>
      </c>
    </row>
    <row r="4646" spans="1:6" x14ac:dyDescent="0.35">
      <c r="A4646">
        <v>109</v>
      </c>
      <c r="B4646" s="1" t="s">
        <v>161</v>
      </c>
      <c r="C4646" s="1" t="s">
        <v>385</v>
      </c>
      <c r="D4646">
        <v>300</v>
      </c>
      <c r="E4646" s="1" t="s">
        <v>475</v>
      </c>
      <c r="F4646" s="1" t="s">
        <v>1613</v>
      </c>
    </row>
    <row r="4647" spans="1:6" x14ac:dyDescent="0.35">
      <c r="A4647">
        <v>173</v>
      </c>
      <c r="B4647" s="1" t="s">
        <v>97</v>
      </c>
      <c r="C4647" s="1" t="s">
        <v>329</v>
      </c>
      <c r="D4647">
        <v>84</v>
      </c>
      <c r="E4647" s="1" t="s">
        <v>449</v>
      </c>
      <c r="F4647" s="1" t="s">
        <v>1138</v>
      </c>
    </row>
    <row r="4648" spans="1:6" x14ac:dyDescent="0.35">
      <c r="A4648">
        <v>108</v>
      </c>
      <c r="B4648" s="1" t="s">
        <v>162</v>
      </c>
      <c r="C4648" s="1" t="s">
        <v>386</v>
      </c>
      <c r="D4648">
        <v>263</v>
      </c>
      <c r="E4648" s="1" t="s">
        <v>448</v>
      </c>
      <c r="F4648" s="1" t="s">
        <v>1614</v>
      </c>
    </row>
    <row r="4649" spans="1:6" x14ac:dyDescent="0.35">
      <c r="A4649">
        <v>108</v>
      </c>
      <c r="B4649" s="1" t="s">
        <v>162</v>
      </c>
      <c r="C4649" s="1" t="s">
        <v>386</v>
      </c>
      <c r="D4649">
        <v>97</v>
      </c>
      <c r="E4649" s="1" t="s">
        <v>450</v>
      </c>
      <c r="F4649" s="1" t="s">
        <v>1615</v>
      </c>
    </row>
    <row r="4650" spans="1:6" x14ac:dyDescent="0.35">
      <c r="A4650">
        <v>108</v>
      </c>
      <c r="B4650" s="1" t="s">
        <v>162</v>
      </c>
      <c r="C4650" s="1" t="s">
        <v>386</v>
      </c>
      <c r="D4650">
        <v>177</v>
      </c>
      <c r="E4650" s="1" t="s">
        <v>451</v>
      </c>
      <c r="F4650" s="1" t="s">
        <v>485</v>
      </c>
    </row>
    <row r="4651" spans="1:6" x14ac:dyDescent="0.35">
      <c r="A4651">
        <v>108</v>
      </c>
      <c r="B4651" s="1" t="s">
        <v>162</v>
      </c>
      <c r="C4651" s="1" t="s">
        <v>386</v>
      </c>
      <c r="D4651">
        <v>178</v>
      </c>
      <c r="E4651" s="1" t="s">
        <v>452</v>
      </c>
      <c r="F4651" s="1" t="s">
        <v>716</v>
      </c>
    </row>
    <row r="4652" spans="1:6" x14ac:dyDescent="0.35">
      <c r="A4652">
        <v>108</v>
      </c>
      <c r="B4652" s="1" t="s">
        <v>162</v>
      </c>
      <c r="C4652" s="1" t="s">
        <v>386</v>
      </c>
      <c r="D4652">
        <v>213</v>
      </c>
      <c r="E4652" s="1" t="s">
        <v>453</v>
      </c>
      <c r="F4652" s="1" t="s">
        <v>490</v>
      </c>
    </row>
    <row r="4653" spans="1:6" x14ac:dyDescent="0.35">
      <c r="A4653">
        <v>108</v>
      </c>
      <c r="B4653" s="1" t="s">
        <v>162</v>
      </c>
      <c r="C4653" s="1" t="s">
        <v>386</v>
      </c>
      <c r="D4653">
        <v>221</v>
      </c>
      <c r="E4653" s="1" t="s">
        <v>455</v>
      </c>
      <c r="F4653" s="1" t="s">
        <v>488</v>
      </c>
    </row>
    <row r="4654" spans="1:6" x14ac:dyDescent="0.35">
      <c r="A4654">
        <v>108</v>
      </c>
      <c r="B4654" s="1" t="s">
        <v>162</v>
      </c>
      <c r="C4654" s="1" t="s">
        <v>386</v>
      </c>
      <c r="D4654">
        <v>222</v>
      </c>
      <c r="E4654" s="1" t="s">
        <v>456</v>
      </c>
      <c r="F4654" s="1" t="s">
        <v>489</v>
      </c>
    </row>
    <row r="4655" spans="1:6" x14ac:dyDescent="0.35">
      <c r="A4655">
        <v>108</v>
      </c>
      <c r="B4655" s="1" t="s">
        <v>162</v>
      </c>
      <c r="C4655" s="1" t="s">
        <v>386</v>
      </c>
      <c r="D4655">
        <v>223</v>
      </c>
      <c r="E4655" s="1" t="s">
        <v>457</v>
      </c>
      <c r="F4655" s="1" t="s">
        <v>1616</v>
      </c>
    </row>
    <row r="4656" spans="1:6" x14ac:dyDescent="0.35">
      <c r="A4656">
        <v>108</v>
      </c>
      <c r="B4656" s="1" t="s">
        <v>162</v>
      </c>
      <c r="C4656" s="1" t="s">
        <v>386</v>
      </c>
      <c r="D4656">
        <v>224</v>
      </c>
      <c r="E4656" s="1" t="s">
        <v>458</v>
      </c>
      <c r="F4656" s="1" t="s">
        <v>488</v>
      </c>
    </row>
    <row r="4657" spans="1:6" x14ac:dyDescent="0.35">
      <c r="A4657">
        <v>108</v>
      </c>
      <c r="B4657" s="1" t="s">
        <v>162</v>
      </c>
      <c r="C4657" s="1" t="s">
        <v>386</v>
      </c>
      <c r="D4657">
        <v>226</v>
      </c>
      <c r="E4657" s="1" t="s">
        <v>477</v>
      </c>
      <c r="F4657" s="1" t="s">
        <v>489</v>
      </c>
    </row>
    <row r="4658" spans="1:6" x14ac:dyDescent="0.35">
      <c r="A4658">
        <v>108</v>
      </c>
      <c r="B4658" s="1" t="s">
        <v>162</v>
      </c>
      <c r="C4658" s="1" t="s">
        <v>386</v>
      </c>
      <c r="D4658">
        <v>191</v>
      </c>
      <c r="E4658" s="1" t="s">
        <v>459</v>
      </c>
      <c r="F4658" s="1" t="s">
        <v>491</v>
      </c>
    </row>
    <row r="4659" spans="1:6" x14ac:dyDescent="0.35">
      <c r="A4659">
        <v>108</v>
      </c>
      <c r="B4659" s="1" t="s">
        <v>162</v>
      </c>
      <c r="C4659" s="1" t="s">
        <v>386</v>
      </c>
      <c r="D4659">
        <v>201</v>
      </c>
      <c r="E4659" s="1" t="s">
        <v>460</v>
      </c>
      <c r="F4659" s="1" t="s">
        <v>488</v>
      </c>
    </row>
    <row r="4660" spans="1:6" x14ac:dyDescent="0.35">
      <c r="A4660">
        <v>108</v>
      </c>
      <c r="B4660" s="1" t="s">
        <v>162</v>
      </c>
      <c r="C4660" s="1" t="s">
        <v>386</v>
      </c>
      <c r="D4660">
        <v>201</v>
      </c>
      <c r="E4660" s="1" t="s">
        <v>460</v>
      </c>
      <c r="F4660" s="1" t="s">
        <v>489</v>
      </c>
    </row>
    <row r="4661" spans="1:6" x14ac:dyDescent="0.35">
      <c r="A4661">
        <v>108</v>
      </c>
      <c r="B4661" s="1" t="s">
        <v>162</v>
      </c>
      <c r="C4661" s="1" t="s">
        <v>386</v>
      </c>
      <c r="D4661">
        <v>207</v>
      </c>
      <c r="E4661" s="1" t="s">
        <v>461</v>
      </c>
      <c r="F4661" s="1" t="s">
        <v>508</v>
      </c>
    </row>
    <row r="4662" spans="1:6" x14ac:dyDescent="0.35">
      <c r="A4662">
        <v>108</v>
      </c>
      <c r="B4662" s="1" t="s">
        <v>162</v>
      </c>
      <c r="C4662" s="1" t="s">
        <v>386</v>
      </c>
      <c r="D4662">
        <v>232</v>
      </c>
      <c r="E4662" s="1" t="s">
        <v>462</v>
      </c>
      <c r="F4662" s="1" t="s">
        <v>491</v>
      </c>
    </row>
    <row r="4663" spans="1:6" x14ac:dyDescent="0.35">
      <c r="A4663">
        <v>108</v>
      </c>
      <c r="B4663" s="1" t="s">
        <v>162</v>
      </c>
      <c r="C4663" s="1" t="s">
        <v>386</v>
      </c>
      <c r="D4663">
        <v>233</v>
      </c>
      <c r="E4663" s="1" t="s">
        <v>463</v>
      </c>
      <c r="F4663" s="1" t="s">
        <v>491</v>
      </c>
    </row>
    <row r="4664" spans="1:6" x14ac:dyDescent="0.35">
      <c r="A4664">
        <v>108</v>
      </c>
      <c r="B4664" s="1" t="s">
        <v>162</v>
      </c>
      <c r="C4664" s="1" t="s">
        <v>386</v>
      </c>
      <c r="D4664">
        <v>234</v>
      </c>
      <c r="E4664" s="1" t="s">
        <v>465</v>
      </c>
      <c r="F4664" s="1" t="s">
        <v>508</v>
      </c>
    </row>
    <row r="4665" spans="1:6" x14ac:dyDescent="0.35">
      <c r="A4665">
        <v>108</v>
      </c>
      <c r="B4665" s="1" t="s">
        <v>162</v>
      </c>
      <c r="C4665" s="1" t="s">
        <v>386</v>
      </c>
      <c r="D4665">
        <v>235</v>
      </c>
      <c r="E4665" s="1" t="s">
        <v>466</v>
      </c>
      <c r="F4665" s="1" t="s">
        <v>508</v>
      </c>
    </row>
    <row r="4666" spans="1:6" x14ac:dyDescent="0.35">
      <c r="A4666">
        <v>108</v>
      </c>
      <c r="B4666" s="1" t="s">
        <v>162</v>
      </c>
      <c r="C4666" s="1" t="s">
        <v>386</v>
      </c>
      <c r="D4666">
        <v>236</v>
      </c>
      <c r="E4666" s="1" t="s">
        <v>467</v>
      </c>
      <c r="F4666" s="1" t="s">
        <v>1617</v>
      </c>
    </row>
    <row r="4667" spans="1:6" x14ac:dyDescent="0.35">
      <c r="A4667">
        <v>108</v>
      </c>
      <c r="B4667" s="1" t="s">
        <v>162</v>
      </c>
      <c r="C4667" s="1" t="s">
        <v>386</v>
      </c>
      <c r="D4667">
        <v>237</v>
      </c>
      <c r="E4667" s="1" t="s">
        <v>468</v>
      </c>
      <c r="F4667" s="1" t="s">
        <v>1618</v>
      </c>
    </row>
    <row r="4668" spans="1:6" x14ac:dyDescent="0.35">
      <c r="A4668">
        <v>108</v>
      </c>
      <c r="B4668" s="1" t="s">
        <v>162</v>
      </c>
      <c r="C4668" s="1" t="s">
        <v>386</v>
      </c>
      <c r="D4668">
        <v>253</v>
      </c>
      <c r="E4668" s="1" t="s">
        <v>469</v>
      </c>
      <c r="F4668" s="1" t="s">
        <v>491</v>
      </c>
    </row>
    <row r="4669" spans="1:6" x14ac:dyDescent="0.35">
      <c r="A4669">
        <v>108</v>
      </c>
      <c r="B4669" s="1" t="s">
        <v>162</v>
      </c>
      <c r="C4669" s="1" t="s">
        <v>386</v>
      </c>
      <c r="D4669">
        <v>238</v>
      </c>
      <c r="E4669" s="1" t="s">
        <v>470</v>
      </c>
      <c r="F4669" s="1" t="s">
        <v>488</v>
      </c>
    </row>
    <row r="4670" spans="1:6" x14ac:dyDescent="0.35">
      <c r="A4670">
        <v>108</v>
      </c>
      <c r="B4670" s="1" t="s">
        <v>162</v>
      </c>
      <c r="C4670" s="1" t="s">
        <v>386</v>
      </c>
      <c r="D4670">
        <v>239</v>
      </c>
      <c r="E4670" s="1" t="s">
        <v>471</v>
      </c>
      <c r="F4670" s="1" t="s">
        <v>1619</v>
      </c>
    </row>
    <row r="4671" spans="1:6" x14ac:dyDescent="0.35">
      <c r="A4671">
        <v>108</v>
      </c>
      <c r="B4671" s="1" t="s">
        <v>162</v>
      </c>
      <c r="C4671" s="1" t="s">
        <v>386</v>
      </c>
      <c r="D4671">
        <v>240</v>
      </c>
      <c r="E4671" s="1" t="s">
        <v>472</v>
      </c>
      <c r="F4671" s="1" t="s">
        <v>491</v>
      </c>
    </row>
    <row r="4672" spans="1:6" x14ac:dyDescent="0.35">
      <c r="A4672">
        <v>108</v>
      </c>
      <c r="B4672" s="1" t="s">
        <v>162</v>
      </c>
      <c r="C4672" s="1" t="s">
        <v>386</v>
      </c>
      <c r="D4672">
        <v>241</v>
      </c>
      <c r="E4672" s="1" t="s">
        <v>473</v>
      </c>
      <c r="F4672" s="1" t="s">
        <v>491</v>
      </c>
    </row>
    <row r="4673" spans="1:6" x14ac:dyDescent="0.35">
      <c r="A4673">
        <v>108</v>
      </c>
      <c r="B4673" s="1" t="s">
        <v>162</v>
      </c>
      <c r="C4673" s="1" t="s">
        <v>386</v>
      </c>
      <c r="D4673">
        <v>242</v>
      </c>
      <c r="E4673" s="1" t="s">
        <v>479</v>
      </c>
      <c r="F4673" s="1" t="s">
        <v>1620</v>
      </c>
    </row>
    <row r="4674" spans="1:6" x14ac:dyDescent="0.35">
      <c r="A4674">
        <v>108</v>
      </c>
      <c r="B4674" s="1" t="s">
        <v>162</v>
      </c>
      <c r="C4674" s="1" t="s">
        <v>386</v>
      </c>
      <c r="D4674">
        <v>243</v>
      </c>
      <c r="E4674" s="1" t="s">
        <v>474</v>
      </c>
      <c r="F4674" s="1" t="s">
        <v>508</v>
      </c>
    </row>
    <row r="4675" spans="1:6" x14ac:dyDescent="0.35">
      <c r="A4675">
        <v>108</v>
      </c>
      <c r="B4675" s="1" t="s">
        <v>162</v>
      </c>
      <c r="C4675" s="1" t="s">
        <v>386</v>
      </c>
      <c r="D4675">
        <v>244</v>
      </c>
      <c r="E4675" s="1" t="s">
        <v>481</v>
      </c>
      <c r="F4675" s="1" t="s">
        <v>1621</v>
      </c>
    </row>
    <row r="4676" spans="1:6" x14ac:dyDescent="0.35">
      <c r="A4676">
        <v>108</v>
      </c>
      <c r="B4676" s="1" t="s">
        <v>162</v>
      </c>
      <c r="C4676" s="1" t="s">
        <v>386</v>
      </c>
      <c r="D4676">
        <v>300</v>
      </c>
      <c r="E4676" s="1" t="s">
        <v>475</v>
      </c>
      <c r="F4676" s="1" t="s">
        <v>1622</v>
      </c>
    </row>
    <row r="4677" spans="1:6" x14ac:dyDescent="0.35">
      <c r="A4677">
        <v>174</v>
      </c>
      <c r="B4677" s="1" t="s">
        <v>96</v>
      </c>
      <c r="C4677" s="1" t="s">
        <v>326</v>
      </c>
      <c r="D4677">
        <v>84</v>
      </c>
      <c r="E4677" s="1" t="s">
        <v>449</v>
      </c>
      <c r="F4677" s="1" t="s">
        <v>862</v>
      </c>
    </row>
    <row r="4678" spans="1:6" x14ac:dyDescent="0.35">
      <c r="A4678">
        <v>175</v>
      </c>
      <c r="B4678" s="1" t="s">
        <v>95</v>
      </c>
      <c r="C4678" s="1" t="s">
        <v>328</v>
      </c>
      <c r="D4678">
        <v>84</v>
      </c>
      <c r="E4678" s="1" t="s">
        <v>449</v>
      </c>
      <c r="F4678" s="1" t="s">
        <v>574</v>
      </c>
    </row>
    <row r="4679" spans="1:6" x14ac:dyDescent="0.35">
      <c r="A4679">
        <v>107</v>
      </c>
      <c r="B4679" s="1" t="s">
        <v>163</v>
      </c>
      <c r="C4679" s="1" t="s">
        <v>387</v>
      </c>
      <c r="D4679">
        <v>263</v>
      </c>
      <c r="E4679" s="1" t="s">
        <v>448</v>
      </c>
      <c r="F4679" s="1" t="s">
        <v>1623</v>
      </c>
    </row>
    <row r="4680" spans="1:6" x14ac:dyDescent="0.35">
      <c r="A4680">
        <v>107</v>
      </c>
      <c r="B4680" s="1" t="s">
        <v>163</v>
      </c>
      <c r="C4680" s="1" t="s">
        <v>387</v>
      </c>
      <c r="D4680">
        <v>97</v>
      </c>
      <c r="E4680" s="1" t="s">
        <v>450</v>
      </c>
      <c r="F4680" s="1" t="s">
        <v>1624</v>
      </c>
    </row>
    <row r="4681" spans="1:6" x14ac:dyDescent="0.35">
      <c r="A4681">
        <v>107</v>
      </c>
      <c r="B4681" s="1" t="s">
        <v>163</v>
      </c>
      <c r="C4681" s="1" t="s">
        <v>387</v>
      </c>
      <c r="D4681">
        <v>177</v>
      </c>
      <c r="E4681" s="1" t="s">
        <v>451</v>
      </c>
      <c r="F4681" s="1" t="s">
        <v>485</v>
      </c>
    </row>
    <row r="4682" spans="1:6" x14ac:dyDescent="0.35">
      <c r="A4682">
        <v>107</v>
      </c>
      <c r="B4682" s="1" t="s">
        <v>163</v>
      </c>
      <c r="C4682" s="1" t="s">
        <v>387</v>
      </c>
      <c r="D4682">
        <v>178</v>
      </c>
      <c r="E4682" s="1" t="s">
        <v>452</v>
      </c>
      <c r="F4682" s="1" t="s">
        <v>1625</v>
      </c>
    </row>
    <row r="4683" spans="1:6" x14ac:dyDescent="0.35">
      <c r="A4683">
        <v>107</v>
      </c>
      <c r="B4683" s="1" t="s">
        <v>163</v>
      </c>
      <c r="C4683" s="1" t="s">
        <v>387</v>
      </c>
      <c r="D4683">
        <v>213</v>
      </c>
      <c r="E4683" s="1" t="s">
        <v>453</v>
      </c>
      <c r="F4683" s="1" t="s">
        <v>508</v>
      </c>
    </row>
    <row r="4684" spans="1:6" x14ac:dyDescent="0.35">
      <c r="A4684">
        <v>107</v>
      </c>
      <c r="B4684" s="1" t="s">
        <v>163</v>
      </c>
      <c r="C4684" s="1" t="s">
        <v>387</v>
      </c>
      <c r="D4684">
        <v>213</v>
      </c>
      <c r="E4684" s="1" t="s">
        <v>453</v>
      </c>
      <c r="F4684" s="1" t="s">
        <v>488</v>
      </c>
    </row>
    <row r="4685" spans="1:6" x14ac:dyDescent="0.35">
      <c r="A4685">
        <v>107</v>
      </c>
      <c r="B4685" s="1" t="s">
        <v>163</v>
      </c>
      <c r="C4685" s="1" t="s">
        <v>387</v>
      </c>
      <c r="D4685">
        <v>213</v>
      </c>
      <c r="E4685" s="1" t="s">
        <v>453</v>
      </c>
      <c r="F4685" s="1" t="s">
        <v>489</v>
      </c>
    </row>
    <row r="4686" spans="1:6" x14ac:dyDescent="0.35">
      <c r="A4686">
        <v>107</v>
      </c>
      <c r="B4686" s="1" t="s">
        <v>163</v>
      </c>
      <c r="C4686" s="1" t="s">
        <v>387</v>
      </c>
      <c r="D4686">
        <v>213</v>
      </c>
      <c r="E4686" s="1" t="s">
        <v>453</v>
      </c>
      <c r="F4686" s="1" t="s">
        <v>490</v>
      </c>
    </row>
    <row r="4687" spans="1:6" x14ac:dyDescent="0.35">
      <c r="A4687">
        <v>107</v>
      </c>
      <c r="B4687" s="1" t="s">
        <v>163</v>
      </c>
      <c r="C4687" s="1" t="s">
        <v>387</v>
      </c>
      <c r="D4687">
        <v>219</v>
      </c>
      <c r="E4687" s="1" t="s">
        <v>454</v>
      </c>
      <c r="F4687" s="1" t="s">
        <v>491</v>
      </c>
    </row>
    <row r="4688" spans="1:6" x14ac:dyDescent="0.35">
      <c r="A4688">
        <v>107</v>
      </c>
      <c r="B4688" s="1" t="s">
        <v>163</v>
      </c>
      <c r="C4688" s="1" t="s">
        <v>387</v>
      </c>
      <c r="D4688">
        <v>221</v>
      </c>
      <c r="E4688" s="1" t="s">
        <v>455</v>
      </c>
      <c r="F4688" s="1" t="s">
        <v>508</v>
      </c>
    </row>
    <row r="4689" spans="1:6" x14ac:dyDescent="0.35">
      <c r="A4689">
        <v>107</v>
      </c>
      <c r="B4689" s="1" t="s">
        <v>163</v>
      </c>
      <c r="C4689" s="1" t="s">
        <v>387</v>
      </c>
      <c r="D4689">
        <v>222</v>
      </c>
      <c r="E4689" s="1" t="s">
        <v>456</v>
      </c>
      <c r="F4689" s="1" t="s">
        <v>488</v>
      </c>
    </row>
    <row r="4690" spans="1:6" x14ac:dyDescent="0.35">
      <c r="A4690">
        <v>107</v>
      </c>
      <c r="B4690" s="1" t="s">
        <v>163</v>
      </c>
      <c r="C4690" s="1" t="s">
        <v>387</v>
      </c>
      <c r="D4690">
        <v>223</v>
      </c>
      <c r="E4690" s="1" t="s">
        <v>457</v>
      </c>
      <c r="F4690" s="1" t="s">
        <v>606</v>
      </c>
    </row>
    <row r="4691" spans="1:6" x14ac:dyDescent="0.35">
      <c r="A4691">
        <v>107</v>
      </c>
      <c r="B4691" s="1" t="s">
        <v>163</v>
      </c>
      <c r="C4691" s="1" t="s">
        <v>387</v>
      </c>
      <c r="D4691">
        <v>224</v>
      </c>
      <c r="E4691" s="1" t="s">
        <v>458</v>
      </c>
      <c r="F4691" s="1" t="s">
        <v>488</v>
      </c>
    </row>
    <row r="4692" spans="1:6" x14ac:dyDescent="0.35">
      <c r="A4692">
        <v>107</v>
      </c>
      <c r="B4692" s="1" t="s">
        <v>163</v>
      </c>
      <c r="C4692" s="1" t="s">
        <v>387</v>
      </c>
      <c r="D4692">
        <v>191</v>
      </c>
      <c r="E4692" s="1" t="s">
        <v>459</v>
      </c>
      <c r="F4692" s="1" t="s">
        <v>571</v>
      </c>
    </row>
    <row r="4693" spans="1:6" x14ac:dyDescent="0.35">
      <c r="A4693">
        <v>107</v>
      </c>
      <c r="B4693" s="1" t="s">
        <v>163</v>
      </c>
      <c r="C4693" s="1" t="s">
        <v>387</v>
      </c>
      <c r="D4693">
        <v>192</v>
      </c>
      <c r="E4693" s="1" t="s">
        <v>478</v>
      </c>
      <c r="F4693" s="1" t="s">
        <v>1626</v>
      </c>
    </row>
    <row r="4694" spans="1:6" x14ac:dyDescent="0.35">
      <c r="A4694">
        <v>107</v>
      </c>
      <c r="B4694" s="1" t="s">
        <v>163</v>
      </c>
      <c r="C4694" s="1" t="s">
        <v>387</v>
      </c>
      <c r="D4694">
        <v>201</v>
      </c>
      <c r="E4694" s="1" t="s">
        <v>460</v>
      </c>
      <c r="F4694" s="1" t="s">
        <v>488</v>
      </c>
    </row>
    <row r="4695" spans="1:6" x14ac:dyDescent="0.35">
      <c r="A4695">
        <v>107</v>
      </c>
      <c r="B4695" s="1" t="s">
        <v>163</v>
      </c>
      <c r="C4695" s="1" t="s">
        <v>387</v>
      </c>
      <c r="D4695">
        <v>207</v>
      </c>
      <c r="E4695" s="1" t="s">
        <v>461</v>
      </c>
      <c r="F4695" s="1" t="s">
        <v>488</v>
      </c>
    </row>
    <row r="4696" spans="1:6" x14ac:dyDescent="0.35">
      <c r="A4696">
        <v>107</v>
      </c>
      <c r="B4696" s="1" t="s">
        <v>163</v>
      </c>
      <c r="C4696" s="1" t="s">
        <v>387</v>
      </c>
      <c r="D4696">
        <v>232</v>
      </c>
      <c r="E4696" s="1" t="s">
        <v>462</v>
      </c>
      <c r="F4696" s="1" t="s">
        <v>508</v>
      </c>
    </row>
    <row r="4697" spans="1:6" x14ac:dyDescent="0.35">
      <c r="A4697">
        <v>107</v>
      </c>
      <c r="B4697" s="1" t="s">
        <v>163</v>
      </c>
      <c r="C4697" s="1" t="s">
        <v>387</v>
      </c>
      <c r="D4697">
        <v>233</v>
      </c>
      <c r="E4697" s="1" t="s">
        <v>463</v>
      </c>
      <c r="F4697" s="1" t="s">
        <v>488</v>
      </c>
    </row>
    <row r="4698" spans="1:6" x14ac:dyDescent="0.35">
      <c r="A4698">
        <v>107</v>
      </c>
      <c r="B4698" s="1" t="s">
        <v>163</v>
      </c>
      <c r="C4698" s="1" t="s">
        <v>387</v>
      </c>
      <c r="D4698">
        <v>160</v>
      </c>
      <c r="E4698" s="1" t="s">
        <v>464</v>
      </c>
      <c r="F4698" s="1" t="s">
        <v>492</v>
      </c>
    </row>
    <row r="4699" spans="1:6" x14ac:dyDescent="0.35">
      <c r="A4699">
        <v>107</v>
      </c>
      <c r="B4699" s="1" t="s">
        <v>163</v>
      </c>
      <c r="C4699" s="1" t="s">
        <v>387</v>
      </c>
      <c r="D4699">
        <v>234</v>
      </c>
      <c r="E4699" s="1" t="s">
        <v>465</v>
      </c>
      <c r="F4699" s="1" t="s">
        <v>488</v>
      </c>
    </row>
    <row r="4700" spans="1:6" x14ac:dyDescent="0.35">
      <c r="A4700">
        <v>107</v>
      </c>
      <c r="B4700" s="1" t="s">
        <v>163</v>
      </c>
      <c r="C4700" s="1" t="s">
        <v>387</v>
      </c>
      <c r="D4700">
        <v>235</v>
      </c>
      <c r="E4700" s="1" t="s">
        <v>466</v>
      </c>
      <c r="F4700" s="1" t="s">
        <v>489</v>
      </c>
    </row>
    <row r="4701" spans="1:6" x14ac:dyDescent="0.35">
      <c r="A4701">
        <v>107</v>
      </c>
      <c r="B4701" s="1" t="s">
        <v>163</v>
      </c>
      <c r="C4701" s="1" t="s">
        <v>387</v>
      </c>
      <c r="D4701">
        <v>236</v>
      </c>
      <c r="E4701" s="1" t="s">
        <v>467</v>
      </c>
      <c r="F4701" s="1" t="s">
        <v>1627</v>
      </c>
    </row>
    <row r="4702" spans="1:6" x14ac:dyDescent="0.35">
      <c r="A4702">
        <v>107</v>
      </c>
      <c r="B4702" s="1" t="s">
        <v>163</v>
      </c>
      <c r="C4702" s="1" t="s">
        <v>387</v>
      </c>
      <c r="D4702">
        <v>237</v>
      </c>
      <c r="E4702" s="1" t="s">
        <v>468</v>
      </c>
      <c r="F4702" s="1" t="s">
        <v>1628</v>
      </c>
    </row>
    <row r="4703" spans="1:6" x14ac:dyDescent="0.35">
      <c r="A4703">
        <v>107</v>
      </c>
      <c r="B4703" s="1" t="s">
        <v>163</v>
      </c>
      <c r="C4703" s="1" t="s">
        <v>387</v>
      </c>
      <c r="D4703">
        <v>253</v>
      </c>
      <c r="E4703" s="1" t="s">
        <v>469</v>
      </c>
      <c r="F4703" s="1" t="s">
        <v>491</v>
      </c>
    </row>
    <row r="4704" spans="1:6" x14ac:dyDescent="0.35">
      <c r="A4704">
        <v>107</v>
      </c>
      <c r="B4704" s="1" t="s">
        <v>163</v>
      </c>
      <c r="C4704" s="1" t="s">
        <v>387</v>
      </c>
      <c r="D4704">
        <v>253</v>
      </c>
      <c r="E4704" s="1" t="s">
        <v>469</v>
      </c>
      <c r="F4704" s="1" t="s">
        <v>508</v>
      </c>
    </row>
    <row r="4705" spans="1:6" x14ac:dyDescent="0.35">
      <c r="A4705">
        <v>107</v>
      </c>
      <c r="B4705" s="1" t="s">
        <v>163</v>
      </c>
      <c r="C4705" s="1" t="s">
        <v>387</v>
      </c>
      <c r="D4705">
        <v>238</v>
      </c>
      <c r="E4705" s="1" t="s">
        <v>470</v>
      </c>
      <c r="F4705" s="1" t="s">
        <v>488</v>
      </c>
    </row>
    <row r="4706" spans="1:6" x14ac:dyDescent="0.35">
      <c r="A4706">
        <v>107</v>
      </c>
      <c r="B4706" s="1" t="s">
        <v>163</v>
      </c>
      <c r="C4706" s="1" t="s">
        <v>387</v>
      </c>
      <c r="D4706">
        <v>240</v>
      </c>
      <c r="E4706" s="1" t="s">
        <v>472</v>
      </c>
      <c r="F4706" s="1" t="s">
        <v>491</v>
      </c>
    </row>
    <row r="4707" spans="1:6" x14ac:dyDescent="0.35">
      <c r="A4707">
        <v>107</v>
      </c>
      <c r="B4707" s="1" t="s">
        <v>163</v>
      </c>
      <c r="C4707" s="1" t="s">
        <v>387</v>
      </c>
      <c r="D4707">
        <v>241</v>
      </c>
      <c r="E4707" s="1" t="s">
        <v>473</v>
      </c>
      <c r="F4707" s="1" t="s">
        <v>508</v>
      </c>
    </row>
    <row r="4708" spans="1:6" x14ac:dyDescent="0.35">
      <c r="A4708">
        <v>107</v>
      </c>
      <c r="B4708" s="1" t="s">
        <v>163</v>
      </c>
      <c r="C4708" s="1" t="s">
        <v>387</v>
      </c>
      <c r="D4708">
        <v>243</v>
      </c>
      <c r="E4708" s="1" t="s">
        <v>474</v>
      </c>
      <c r="F4708" s="1" t="s">
        <v>508</v>
      </c>
    </row>
    <row r="4709" spans="1:6" x14ac:dyDescent="0.35">
      <c r="A4709">
        <v>106</v>
      </c>
      <c r="B4709" s="1" t="s">
        <v>164</v>
      </c>
      <c r="C4709" s="1" t="s">
        <v>388</v>
      </c>
      <c r="D4709">
        <v>263</v>
      </c>
      <c r="E4709" s="1" t="s">
        <v>448</v>
      </c>
      <c r="F4709" s="1" t="s">
        <v>1629</v>
      </c>
    </row>
    <row r="4710" spans="1:6" x14ac:dyDescent="0.35">
      <c r="A4710">
        <v>106</v>
      </c>
      <c r="B4710" s="1" t="s">
        <v>164</v>
      </c>
      <c r="C4710" s="1" t="s">
        <v>388</v>
      </c>
      <c r="D4710">
        <v>97</v>
      </c>
      <c r="E4710" s="1" t="s">
        <v>450</v>
      </c>
      <c r="F4710" s="1" t="s">
        <v>1631</v>
      </c>
    </row>
    <row r="4711" spans="1:6" x14ac:dyDescent="0.35">
      <c r="A4711">
        <v>106</v>
      </c>
      <c r="B4711" s="1" t="s">
        <v>164</v>
      </c>
      <c r="C4711" s="1" t="s">
        <v>388</v>
      </c>
      <c r="D4711">
        <v>177</v>
      </c>
      <c r="E4711" s="1" t="s">
        <v>451</v>
      </c>
      <c r="F4711" s="1" t="s">
        <v>485</v>
      </c>
    </row>
    <row r="4712" spans="1:6" x14ac:dyDescent="0.35">
      <c r="A4712">
        <v>106</v>
      </c>
      <c r="B4712" s="1" t="s">
        <v>164</v>
      </c>
      <c r="C4712" s="1" t="s">
        <v>388</v>
      </c>
      <c r="D4712">
        <v>178</v>
      </c>
      <c r="E4712" s="1" t="s">
        <v>452</v>
      </c>
      <c r="F4712" s="1" t="s">
        <v>1632</v>
      </c>
    </row>
    <row r="4713" spans="1:6" x14ac:dyDescent="0.35">
      <c r="A4713">
        <v>106</v>
      </c>
      <c r="B4713" s="1" t="s">
        <v>164</v>
      </c>
      <c r="C4713" s="1" t="s">
        <v>388</v>
      </c>
      <c r="D4713">
        <v>213</v>
      </c>
      <c r="E4713" s="1" t="s">
        <v>453</v>
      </c>
      <c r="F4713" s="1" t="s">
        <v>490</v>
      </c>
    </row>
    <row r="4714" spans="1:6" x14ac:dyDescent="0.35">
      <c r="A4714">
        <v>106</v>
      </c>
      <c r="B4714" s="1" t="s">
        <v>164</v>
      </c>
      <c r="C4714" s="1" t="s">
        <v>388</v>
      </c>
      <c r="D4714">
        <v>219</v>
      </c>
      <c r="E4714" s="1" t="s">
        <v>454</v>
      </c>
      <c r="F4714" s="1" t="s">
        <v>491</v>
      </c>
    </row>
    <row r="4715" spans="1:6" x14ac:dyDescent="0.35">
      <c r="A4715">
        <v>106</v>
      </c>
      <c r="B4715" s="1" t="s">
        <v>164</v>
      </c>
      <c r="C4715" s="1" t="s">
        <v>388</v>
      </c>
      <c r="D4715">
        <v>219</v>
      </c>
      <c r="E4715" s="1" t="s">
        <v>454</v>
      </c>
      <c r="F4715" s="1" t="s">
        <v>508</v>
      </c>
    </row>
    <row r="4716" spans="1:6" x14ac:dyDescent="0.35">
      <c r="A4716">
        <v>106</v>
      </c>
      <c r="B4716" s="1" t="s">
        <v>164</v>
      </c>
      <c r="C4716" s="1" t="s">
        <v>388</v>
      </c>
      <c r="D4716">
        <v>221</v>
      </c>
      <c r="E4716" s="1" t="s">
        <v>455</v>
      </c>
      <c r="F4716" s="1" t="s">
        <v>489</v>
      </c>
    </row>
    <row r="4717" spans="1:6" x14ac:dyDescent="0.35">
      <c r="A4717">
        <v>106</v>
      </c>
      <c r="B4717" s="1" t="s">
        <v>164</v>
      </c>
      <c r="C4717" s="1" t="s">
        <v>388</v>
      </c>
      <c r="D4717">
        <v>222</v>
      </c>
      <c r="E4717" s="1" t="s">
        <v>456</v>
      </c>
      <c r="F4717" s="1" t="s">
        <v>490</v>
      </c>
    </row>
    <row r="4718" spans="1:6" x14ac:dyDescent="0.35">
      <c r="A4718">
        <v>106</v>
      </c>
      <c r="B4718" s="1" t="s">
        <v>164</v>
      </c>
      <c r="C4718" s="1" t="s">
        <v>388</v>
      </c>
      <c r="D4718">
        <v>223</v>
      </c>
      <c r="E4718" s="1" t="s">
        <v>457</v>
      </c>
      <c r="F4718" s="1" t="s">
        <v>483</v>
      </c>
    </row>
    <row r="4719" spans="1:6" x14ac:dyDescent="0.35">
      <c r="A4719">
        <v>106</v>
      </c>
      <c r="B4719" s="1" t="s">
        <v>164</v>
      </c>
      <c r="C4719" s="1" t="s">
        <v>388</v>
      </c>
      <c r="D4719">
        <v>224</v>
      </c>
      <c r="E4719" s="1" t="s">
        <v>458</v>
      </c>
      <c r="F4719" s="1" t="s">
        <v>491</v>
      </c>
    </row>
    <row r="4720" spans="1:6" x14ac:dyDescent="0.35">
      <c r="A4720">
        <v>106</v>
      </c>
      <c r="B4720" s="1" t="s">
        <v>164</v>
      </c>
      <c r="C4720" s="1" t="s">
        <v>388</v>
      </c>
      <c r="D4720">
        <v>226</v>
      </c>
      <c r="E4720" s="1" t="s">
        <v>477</v>
      </c>
      <c r="F4720" s="1" t="s">
        <v>489</v>
      </c>
    </row>
    <row r="4721" spans="1:6" x14ac:dyDescent="0.35">
      <c r="A4721">
        <v>106</v>
      </c>
      <c r="B4721" s="1" t="s">
        <v>164</v>
      </c>
      <c r="C4721" s="1" t="s">
        <v>388</v>
      </c>
      <c r="D4721">
        <v>191</v>
      </c>
      <c r="E4721" s="1" t="s">
        <v>459</v>
      </c>
      <c r="F4721" s="1" t="s">
        <v>489</v>
      </c>
    </row>
    <row r="4722" spans="1:6" x14ac:dyDescent="0.35">
      <c r="A4722">
        <v>106</v>
      </c>
      <c r="B4722" s="1" t="s">
        <v>164</v>
      </c>
      <c r="C4722" s="1" t="s">
        <v>388</v>
      </c>
      <c r="D4722">
        <v>201</v>
      </c>
      <c r="E4722" s="1" t="s">
        <v>460</v>
      </c>
      <c r="F4722" s="1" t="s">
        <v>488</v>
      </c>
    </row>
    <row r="4723" spans="1:6" x14ac:dyDescent="0.35">
      <c r="A4723">
        <v>106</v>
      </c>
      <c r="B4723" s="1" t="s">
        <v>164</v>
      </c>
      <c r="C4723" s="1" t="s">
        <v>388</v>
      </c>
      <c r="D4723">
        <v>201</v>
      </c>
      <c r="E4723" s="1" t="s">
        <v>460</v>
      </c>
      <c r="F4723" s="1" t="s">
        <v>489</v>
      </c>
    </row>
    <row r="4724" spans="1:6" x14ac:dyDescent="0.35">
      <c r="A4724">
        <v>106</v>
      </c>
      <c r="B4724" s="1" t="s">
        <v>164</v>
      </c>
      <c r="C4724" s="1" t="s">
        <v>388</v>
      </c>
      <c r="D4724">
        <v>207</v>
      </c>
      <c r="E4724" s="1" t="s">
        <v>461</v>
      </c>
      <c r="F4724" s="1" t="s">
        <v>491</v>
      </c>
    </row>
    <row r="4725" spans="1:6" x14ac:dyDescent="0.35">
      <c r="A4725">
        <v>106</v>
      </c>
      <c r="B4725" s="1" t="s">
        <v>164</v>
      </c>
      <c r="C4725" s="1" t="s">
        <v>388</v>
      </c>
      <c r="D4725">
        <v>232</v>
      </c>
      <c r="E4725" s="1" t="s">
        <v>462</v>
      </c>
      <c r="F4725" s="1" t="s">
        <v>491</v>
      </c>
    </row>
    <row r="4726" spans="1:6" x14ac:dyDescent="0.35">
      <c r="A4726">
        <v>106</v>
      </c>
      <c r="B4726" s="1" t="s">
        <v>164</v>
      </c>
      <c r="C4726" s="1" t="s">
        <v>388</v>
      </c>
      <c r="D4726">
        <v>233</v>
      </c>
      <c r="E4726" s="1" t="s">
        <v>463</v>
      </c>
      <c r="F4726" s="1" t="s">
        <v>491</v>
      </c>
    </row>
    <row r="4727" spans="1:6" x14ac:dyDescent="0.35">
      <c r="A4727">
        <v>106</v>
      </c>
      <c r="B4727" s="1" t="s">
        <v>164</v>
      </c>
      <c r="C4727" s="1" t="s">
        <v>388</v>
      </c>
      <c r="D4727">
        <v>160</v>
      </c>
      <c r="E4727" s="1" t="s">
        <v>464</v>
      </c>
      <c r="F4727" s="1" t="s">
        <v>492</v>
      </c>
    </row>
    <row r="4728" spans="1:6" x14ac:dyDescent="0.35">
      <c r="A4728">
        <v>106</v>
      </c>
      <c r="B4728" s="1" t="s">
        <v>164</v>
      </c>
      <c r="C4728" s="1" t="s">
        <v>388</v>
      </c>
      <c r="D4728">
        <v>234</v>
      </c>
      <c r="E4728" s="1" t="s">
        <v>465</v>
      </c>
      <c r="F4728" s="1" t="s">
        <v>491</v>
      </c>
    </row>
    <row r="4729" spans="1:6" x14ac:dyDescent="0.35">
      <c r="A4729">
        <v>106</v>
      </c>
      <c r="B4729" s="1" t="s">
        <v>164</v>
      </c>
      <c r="C4729" s="1" t="s">
        <v>388</v>
      </c>
      <c r="D4729">
        <v>235</v>
      </c>
      <c r="E4729" s="1" t="s">
        <v>466</v>
      </c>
      <c r="F4729" s="1" t="s">
        <v>491</v>
      </c>
    </row>
    <row r="4730" spans="1:6" x14ac:dyDescent="0.35">
      <c r="A4730">
        <v>106</v>
      </c>
      <c r="B4730" s="1" t="s">
        <v>164</v>
      </c>
      <c r="C4730" s="1" t="s">
        <v>388</v>
      </c>
      <c r="D4730">
        <v>236</v>
      </c>
      <c r="E4730" s="1" t="s">
        <v>467</v>
      </c>
      <c r="F4730" s="1" t="s">
        <v>1633</v>
      </c>
    </row>
    <row r="4731" spans="1:6" x14ac:dyDescent="0.35">
      <c r="A4731">
        <v>106</v>
      </c>
      <c r="B4731" s="1" t="s">
        <v>164</v>
      </c>
      <c r="C4731" s="1" t="s">
        <v>388</v>
      </c>
      <c r="D4731">
        <v>237</v>
      </c>
      <c r="E4731" s="1" t="s">
        <v>468</v>
      </c>
      <c r="F4731" s="1" t="s">
        <v>1634</v>
      </c>
    </row>
    <row r="4732" spans="1:6" x14ac:dyDescent="0.35">
      <c r="A4732">
        <v>106</v>
      </c>
      <c r="B4732" s="1" t="s">
        <v>164</v>
      </c>
      <c r="C4732" s="1" t="s">
        <v>388</v>
      </c>
      <c r="D4732">
        <v>253</v>
      </c>
      <c r="E4732" s="1" t="s">
        <v>469</v>
      </c>
      <c r="F4732" s="1" t="s">
        <v>491</v>
      </c>
    </row>
    <row r="4733" spans="1:6" x14ac:dyDescent="0.35">
      <c r="A4733">
        <v>106</v>
      </c>
      <c r="B4733" s="1" t="s">
        <v>164</v>
      </c>
      <c r="C4733" s="1" t="s">
        <v>388</v>
      </c>
      <c r="D4733">
        <v>253</v>
      </c>
      <c r="E4733" s="1" t="s">
        <v>469</v>
      </c>
      <c r="F4733" s="1" t="s">
        <v>508</v>
      </c>
    </row>
    <row r="4734" spans="1:6" x14ac:dyDescent="0.35">
      <c r="A4734">
        <v>106</v>
      </c>
      <c r="B4734" s="1" t="s">
        <v>164</v>
      </c>
      <c r="C4734" s="1" t="s">
        <v>388</v>
      </c>
      <c r="D4734">
        <v>254</v>
      </c>
      <c r="E4734" s="1" t="s">
        <v>479</v>
      </c>
      <c r="F4734" s="1" t="s">
        <v>1635</v>
      </c>
    </row>
    <row r="4735" spans="1:6" x14ac:dyDescent="0.35">
      <c r="A4735">
        <v>106</v>
      </c>
      <c r="B4735" s="1" t="s">
        <v>164</v>
      </c>
      <c r="C4735" s="1" t="s">
        <v>388</v>
      </c>
      <c r="D4735">
        <v>238</v>
      </c>
      <c r="E4735" s="1" t="s">
        <v>470</v>
      </c>
      <c r="F4735" s="1" t="s">
        <v>488</v>
      </c>
    </row>
    <row r="4736" spans="1:6" x14ac:dyDescent="0.35">
      <c r="A4736">
        <v>106</v>
      </c>
      <c r="B4736" s="1" t="s">
        <v>164</v>
      </c>
      <c r="C4736" s="1" t="s">
        <v>388</v>
      </c>
      <c r="D4736">
        <v>239</v>
      </c>
      <c r="E4736" s="1" t="s">
        <v>471</v>
      </c>
      <c r="F4736" s="1" t="s">
        <v>1636</v>
      </c>
    </row>
    <row r="4737" spans="1:6" x14ac:dyDescent="0.35">
      <c r="A4737">
        <v>106</v>
      </c>
      <c r="B4737" s="1" t="s">
        <v>164</v>
      </c>
      <c r="C4737" s="1" t="s">
        <v>388</v>
      </c>
      <c r="D4737">
        <v>240</v>
      </c>
      <c r="E4737" s="1" t="s">
        <v>472</v>
      </c>
      <c r="F4737" s="1" t="s">
        <v>491</v>
      </c>
    </row>
    <row r="4738" spans="1:6" x14ac:dyDescent="0.35">
      <c r="A4738">
        <v>106</v>
      </c>
      <c r="B4738" s="1" t="s">
        <v>164</v>
      </c>
      <c r="C4738" s="1" t="s">
        <v>388</v>
      </c>
      <c r="D4738">
        <v>241</v>
      </c>
      <c r="E4738" s="1" t="s">
        <v>473</v>
      </c>
      <c r="F4738" s="1" t="s">
        <v>508</v>
      </c>
    </row>
    <row r="4739" spans="1:6" x14ac:dyDescent="0.35">
      <c r="A4739">
        <v>106</v>
      </c>
      <c r="B4739" s="1" t="s">
        <v>164</v>
      </c>
      <c r="C4739" s="1" t="s">
        <v>388</v>
      </c>
      <c r="D4739">
        <v>243</v>
      </c>
      <c r="E4739" s="1" t="s">
        <v>474</v>
      </c>
      <c r="F4739" s="1" t="s">
        <v>508</v>
      </c>
    </row>
    <row r="4740" spans="1:6" x14ac:dyDescent="0.35">
      <c r="A4740">
        <v>176</v>
      </c>
      <c r="B4740" s="1" t="s">
        <v>94</v>
      </c>
      <c r="C4740" s="1" t="s">
        <v>327</v>
      </c>
      <c r="D4740">
        <v>84</v>
      </c>
      <c r="E4740" s="1" t="s">
        <v>449</v>
      </c>
      <c r="F4740" s="1" t="s">
        <v>709</v>
      </c>
    </row>
    <row r="4741" spans="1:6" x14ac:dyDescent="0.35">
      <c r="A4741">
        <v>177</v>
      </c>
      <c r="B4741" s="1" t="s">
        <v>93</v>
      </c>
      <c r="C4741" s="1" t="s">
        <v>326</v>
      </c>
      <c r="D4741">
        <v>84</v>
      </c>
      <c r="E4741" s="1" t="s">
        <v>449</v>
      </c>
      <c r="F4741" s="1" t="s">
        <v>483</v>
      </c>
    </row>
    <row r="4742" spans="1:6" x14ac:dyDescent="0.35">
      <c r="A4742">
        <v>105</v>
      </c>
      <c r="B4742" s="1" t="s">
        <v>165</v>
      </c>
      <c r="C4742" s="1" t="s">
        <v>389</v>
      </c>
      <c r="D4742">
        <v>263</v>
      </c>
      <c r="E4742" s="1" t="s">
        <v>448</v>
      </c>
      <c r="F4742" s="1" t="s">
        <v>1637</v>
      </c>
    </row>
    <row r="4743" spans="1:6" x14ac:dyDescent="0.35">
      <c r="A4743">
        <v>105</v>
      </c>
      <c r="B4743" s="1" t="s">
        <v>165</v>
      </c>
      <c r="C4743" s="1" t="s">
        <v>389</v>
      </c>
      <c r="D4743">
        <v>97</v>
      </c>
      <c r="E4743" s="1" t="s">
        <v>450</v>
      </c>
      <c r="F4743" s="1" t="s">
        <v>1639</v>
      </c>
    </row>
    <row r="4744" spans="1:6" x14ac:dyDescent="0.35">
      <c r="A4744">
        <v>105</v>
      </c>
      <c r="B4744" s="1" t="s">
        <v>165</v>
      </c>
      <c r="C4744" s="1" t="s">
        <v>389</v>
      </c>
      <c r="D4744">
        <v>177</v>
      </c>
      <c r="E4744" s="1" t="s">
        <v>451</v>
      </c>
      <c r="F4744" s="1" t="s">
        <v>526</v>
      </c>
    </row>
    <row r="4745" spans="1:6" x14ac:dyDescent="0.35">
      <c r="A4745">
        <v>105</v>
      </c>
      <c r="B4745" s="1" t="s">
        <v>165</v>
      </c>
      <c r="C4745" s="1" t="s">
        <v>389</v>
      </c>
      <c r="D4745">
        <v>213</v>
      </c>
      <c r="E4745" s="1" t="s">
        <v>453</v>
      </c>
      <c r="F4745" s="1" t="s">
        <v>508</v>
      </c>
    </row>
    <row r="4746" spans="1:6" x14ac:dyDescent="0.35">
      <c r="A4746">
        <v>105</v>
      </c>
      <c r="B4746" s="1" t="s">
        <v>165</v>
      </c>
      <c r="C4746" s="1" t="s">
        <v>389</v>
      </c>
      <c r="D4746">
        <v>213</v>
      </c>
      <c r="E4746" s="1" t="s">
        <v>453</v>
      </c>
      <c r="F4746" s="1" t="s">
        <v>490</v>
      </c>
    </row>
    <row r="4747" spans="1:6" x14ac:dyDescent="0.35">
      <c r="A4747">
        <v>105</v>
      </c>
      <c r="B4747" s="1" t="s">
        <v>165</v>
      </c>
      <c r="C4747" s="1" t="s">
        <v>389</v>
      </c>
      <c r="D4747">
        <v>219</v>
      </c>
      <c r="E4747" s="1" t="s">
        <v>454</v>
      </c>
      <c r="F4747" s="1" t="s">
        <v>491</v>
      </c>
    </row>
    <row r="4748" spans="1:6" x14ac:dyDescent="0.35">
      <c r="A4748">
        <v>105</v>
      </c>
      <c r="B4748" s="1" t="s">
        <v>165</v>
      </c>
      <c r="C4748" s="1" t="s">
        <v>389</v>
      </c>
      <c r="D4748">
        <v>221</v>
      </c>
      <c r="E4748" s="1" t="s">
        <v>455</v>
      </c>
      <c r="F4748" s="1" t="s">
        <v>508</v>
      </c>
    </row>
    <row r="4749" spans="1:6" x14ac:dyDescent="0.35">
      <c r="A4749">
        <v>105</v>
      </c>
      <c r="B4749" s="1" t="s">
        <v>165</v>
      </c>
      <c r="C4749" s="1" t="s">
        <v>389</v>
      </c>
      <c r="D4749">
        <v>222</v>
      </c>
      <c r="E4749" s="1" t="s">
        <v>456</v>
      </c>
      <c r="F4749" s="1" t="s">
        <v>489</v>
      </c>
    </row>
    <row r="4750" spans="1:6" x14ac:dyDescent="0.35">
      <c r="A4750">
        <v>105</v>
      </c>
      <c r="B4750" s="1" t="s">
        <v>165</v>
      </c>
      <c r="C4750" s="1" t="s">
        <v>389</v>
      </c>
      <c r="D4750">
        <v>223</v>
      </c>
      <c r="E4750" s="1" t="s">
        <v>457</v>
      </c>
      <c r="F4750" s="1" t="s">
        <v>821</v>
      </c>
    </row>
    <row r="4751" spans="1:6" x14ac:dyDescent="0.35">
      <c r="A4751">
        <v>105</v>
      </c>
      <c r="B4751" s="1" t="s">
        <v>165</v>
      </c>
      <c r="C4751" s="1" t="s">
        <v>389</v>
      </c>
      <c r="D4751">
        <v>224</v>
      </c>
      <c r="E4751" s="1" t="s">
        <v>458</v>
      </c>
      <c r="F4751" s="1" t="s">
        <v>488</v>
      </c>
    </row>
    <row r="4752" spans="1:6" x14ac:dyDescent="0.35">
      <c r="A4752">
        <v>105</v>
      </c>
      <c r="B4752" s="1" t="s">
        <v>165</v>
      </c>
      <c r="C4752" s="1" t="s">
        <v>389</v>
      </c>
      <c r="D4752">
        <v>226</v>
      </c>
      <c r="E4752" s="1" t="s">
        <v>477</v>
      </c>
      <c r="F4752" s="1" t="s">
        <v>489</v>
      </c>
    </row>
    <row r="4753" spans="1:6" x14ac:dyDescent="0.35">
      <c r="A4753">
        <v>105</v>
      </c>
      <c r="B4753" s="1" t="s">
        <v>165</v>
      </c>
      <c r="C4753" s="1" t="s">
        <v>389</v>
      </c>
      <c r="D4753">
        <v>191</v>
      </c>
      <c r="E4753" s="1" t="s">
        <v>459</v>
      </c>
      <c r="F4753" s="1" t="s">
        <v>508</v>
      </c>
    </row>
    <row r="4754" spans="1:6" x14ac:dyDescent="0.35">
      <c r="A4754">
        <v>105</v>
      </c>
      <c r="B4754" s="1" t="s">
        <v>165</v>
      </c>
      <c r="C4754" s="1" t="s">
        <v>389</v>
      </c>
      <c r="D4754">
        <v>201</v>
      </c>
      <c r="E4754" s="1" t="s">
        <v>460</v>
      </c>
      <c r="F4754" s="1" t="s">
        <v>488</v>
      </c>
    </row>
    <row r="4755" spans="1:6" x14ac:dyDescent="0.35">
      <c r="A4755">
        <v>105</v>
      </c>
      <c r="B4755" s="1" t="s">
        <v>165</v>
      </c>
      <c r="C4755" s="1" t="s">
        <v>389</v>
      </c>
      <c r="D4755">
        <v>207</v>
      </c>
      <c r="E4755" s="1" t="s">
        <v>461</v>
      </c>
      <c r="F4755" s="1" t="s">
        <v>491</v>
      </c>
    </row>
    <row r="4756" spans="1:6" x14ac:dyDescent="0.35">
      <c r="A4756">
        <v>105</v>
      </c>
      <c r="B4756" s="1" t="s">
        <v>165</v>
      </c>
      <c r="C4756" s="1" t="s">
        <v>389</v>
      </c>
      <c r="D4756">
        <v>232</v>
      </c>
      <c r="E4756" s="1" t="s">
        <v>462</v>
      </c>
      <c r="F4756" s="1" t="s">
        <v>491</v>
      </c>
    </row>
    <row r="4757" spans="1:6" x14ac:dyDescent="0.35">
      <c r="A4757">
        <v>105</v>
      </c>
      <c r="B4757" s="1" t="s">
        <v>165</v>
      </c>
      <c r="C4757" s="1" t="s">
        <v>389</v>
      </c>
      <c r="D4757">
        <v>233</v>
      </c>
      <c r="E4757" s="1" t="s">
        <v>463</v>
      </c>
      <c r="F4757" s="1" t="s">
        <v>508</v>
      </c>
    </row>
    <row r="4758" spans="1:6" x14ac:dyDescent="0.35">
      <c r="A4758">
        <v>105</v>
      </c>
      <c r="B4758" s="1" t="s">
        <v>165</v>
      </c>
      <c r="C4758" s="1" t="s">
        <v>389</v>
      </c>
      <c r="D4758">
        <v>160</v>
      </c>
      <c r="E4758" s="1" t="s">
        <v>464</v>
      </c>
      <c r="F4758" s="1" t="s">
        <v>492</v>
      </c>
    </row>
    <row r="4759" spans="1:6" x14ac:dyDescent="0.35">
      <c r="A4759">
        <v>105</v>
      </c>
      <c r="B4759" s="1" t="s">
        <v>165</v>
      </c>
      <c r="C4759" s="1" t="s">
        <v>389</v>
      </c>
      <c r="D4759">
        <v>234</v>
      </c>
      <c r="E4759" s="1" t="s">
        <v>465</v>
      </c>
      <c r="F4759" s="1" t="s">
        <v>491</v>
      </c>
    </row>
    <row r="4760" spans="1:6" x14ac:dyDescent="0.35">
      <c r="A4760">
        <v>105</v>
      </c>
      <c r="B4760" s="1" t="s">
        <v>165</v>
      </c>
      <c r="C4760" s="1" t="s">
        <v>389</v>
      </c>
      <c r="D4760">
        <v>235</v>
      </c>
      <c r="E4760" s="1" t="s">
        <v>466</v>
      </c>
      <c r="F4760" s="1" t="s">
        <v>491</v>
      </c>
    </row>
    <row r="4761" spans="1:6" x14ac:dyDescent="0.35">
      <c r="A4761">
        <v>105</v>
      </c>
      <c r="B4761" s="1" t="s">
        <v>165</v>
      </c>
      <c r="C4761" s="1" t="s">
        <v>389</v>
      </c>
      <c r="D4761">
        <v>236</v>
      </c>
      <c r="E4761" s="1" t="s">
        <v>467</v>
      </c>
      <c r="F4761" s="1" t="s">
        <v>1640</v>
      </c>
    </row>
    <row r="4762" spans="1:6" x14ac:dyDescent="0.35">
      <c r="A4762">
        <v>105</v>
      </c>
      <c r="B4762" s="1" t="s">
        <v>165</v>
      </c>
      <c r="C4762" s="1" t="s">
        <v>389</v>
      </c>
      <c r="D4762">
        <v>254</v>
      </c>
      <c r="E4762" s="1" t="s">
        <v>479</v>
      </c>
      <c r="F4762" s="1" t="s">
        <v>1641</v>
      </c>
    </row>
    <row r="4763" spans="1:6" x14ac:dyDescent="0.35">
      <c r="A4763">
        <v>105</v>
      </c>
      <c r="B4763" s="1" t="s">
        <v>165</v>
      </c>
      <c r="C4763" s="1" t="s">
        <v>389</v>
      </c>
      <c r="D4763">
        <v>238</v>
      </c>
      <c r="E4763" s="1" t="s">
        <v>470</v>
      </c>
      <c r="F4763" s="1" t="s">
        <v>488</v>
      </c>
    </row>
    <row r="4764" spans="1:6" x14ac:dyDescent="0.35">
      <c r="A4764">
        <v>105</v>
      </c>
      <c r="B4764" s="1" t="s">
        <v>165</v>
      </c>
      <c r="C4764" s="1" t="s">
        <v>389</v>
      </c>
      <c r="D4764">
        <v>239</v>
      </c>
      <c r="E4764" s="1" t="s">
        <v>471</v>
      </c>
      <c r="F4764" s="1" t="s">
        <v>1642</v>
      </c>
    </row>
    <row r="4765" spans="1:6" x14ac:dyDescent="0.35">
      <c r="A4765">
        <v>105</v>
      </c>
      <c r="B4765" s="1" t="s">
        <v>165</v>
      </c>
      <c r="C4765" s="1" t="s">
        <v>389</v>
      </c>
      <c r="D4765">
        <v>240</v>
      </c>
      <c r="E4765" s="1" t="s">
        <v>472</v>
      </c>
      <c r="F4765" s="1" t="s">
        <v>491</v>
      </c>
    </row>
    <row r="4766" spans="1:6" x14ac:dyDescent="0.35">
      <c r="A4766">
        <v>105</v>
      </c>
      <c r="B4766" s="1" t="s">
        <v>165</v>
      </c>
      <c r="C4766" s="1" t="s">
        <v>389</v>
      </c>
      <c r="D4766">
        <v>241</v>
      </c>
      <c r="E4766" s="1" t="s">
        <v>473</v>
      </c>
      <c r="F4766" s="1" t="s">
        <v>491</v>
      </c>
    </row>
    <row r="4767" spans="1:6" x14ac:dyDescent="0.35">
      <c r="A4767">
        <v>105</v>
      </c>
      <c r="B4767" s="1" t="s">
        <v>165</v>
      </c>
      <c r="C4767" s="1" t="s">
        <v>389</v>
      </c>
      <c r="D4767">
        <v>243</v>
      </c>
      <c r="E4767" s="1" t="s">
        <v>474</v>
      </c>
      <c r="F4767" s="1" t="s">
        <v>491</v>
      </c>
    </row>
    <row r="4768" spans="1:6" x14ac:dyDescent="0.35">
      <c r="A4768">
        <v>105</v>
      </c>
      <c r="B4768" s="1" t="s">
        <v>165</v>
      </c>
      <c r="C4768" s="1" t="s">
        <v>389</v>
      </c>
      <c r="D4768">
        <v>300</v>
      </c>
      <c r="E4768" s="1" t="s">
        <v>475</v>
      </c>
      <c r="F4768" s="1" t="s">
        <v>1643</v>
      </c>
    </row>
    <row r="4769" spans="1:6" x14ac:dyDescent="0.35">
      <c r="A4769">
        <v>178</v>
      </c>
      <c r="B4769" s="1" t="s">
        <v>92</v>
      </c>
      <c r="C4769" s="1" t="s">
        <v>325</v>
      </c>
      <c r="D4769">
        <v>84</v>
      </c>
      <c r="E4769" s="1" t="s">
        <v>449</v>
      </c>
      <c r="F4769" s="1" t="s">
        <v>1102</v>
      </c>
    </row>
    <row r="4770" spans="1:6" x14ac:dyDescent="0.35">
      <c r="A4770">
        <v>104</v>
      </c>
      <c r="B4770" s="1" t="s">
        <v>166</v>
      </c>
      <c r="C4770" s="1" t="s">
        <v>390</v>
      </c>
      <c r="D4770">
        <v>263</v>
      </c>
      <c r="E4770" s="1" t="s">
        <v>448</v>
      </c>
      <c r="F4770" s="1" t="s">
        <v>1644</v>
      </c>
    </row>
    <row r="4771" spans="1:6" x14ac:dyDescent="0.35">
      <c r="A4771">
        <v>104</v>
      </c>
      <c r="B4771" s="1" t="s">
        <v>166</v>
      </c>
      <c r="C4771" s="1" t="s">
        <v>390</v>
      </c>
      <c r="D4771">
        <v>97</v>
      </c>
      <c r="E4771" s="1" t="s">
        <v>450</v>
      </c>
      <c r="F4771" s="1" t="s">
        <v>1645</v>
      </c>
    </row>
    <row r="4772" spans="1:6" x14ac:dyDescent="0.35">
      <c r="A4772">
        <v>104</v>
      </c>
      <c r="B4772" s="1" t="s">
        <v>166</v>
      </c>
      <c r="C4772" s="1" t="s">
        <v>390</v>
      </c>
      <c r="D4772">
        <v>177</v>
      </c>
      <c r="E4772" s="1" t="s">
        <v>451</v>
      </c>
      <c r="F4772" s="1" t="s">
        <v>485</v>
      </c>
    </row>
    <row r="4773" spans="1:6" x14ac:dyDescent="0.35">
      <c r="A4773">
        <v>104</v>
      </c>
      <c r="B4773" s="1" t="s">
        <v>166</v>
      </c>
      <c r="C4773" s="1" t="s">
        <v>390</v>
      </c>
      <c r="D4773">
        <v>178</v>
      </c>
      <c r="E4773" s="1" t="s">
        <v>452</v>
      </c>
      <c r="F4773" s="1" t="s">
        <v>1646</v>
      </c>
    </row>
    <row r="4774" spans="1:6" x14ac:dyDescent="0.35">
      <c r="A4774">
        <v>104</v>
      </c>
      <c r="B4774" s="1" t="s">
        <v>166</v>
      </c>
      <c r="C4774" s="1" t="s">
        <v>390</v>
      </c>
      <c r="D4774">
        <v>213</v>
      </c>
      <c r="E4774" s="1" t="s">
        <v>453</v>
      </c>
      <c r="F4774" s="1" t="s">
        <v>488</v>
      </c>
    </row>
    <row r="4775" spans="1:6" x14ac:dyDescent="0.35">
      <c r="A4775">
        <v>104</v>
      </c>
      <c r="B4775" s="1" t="s">
        <v>166</v>
      </c>
      <c r="C4775" s="1" t="s">
        <v>390</v>
      </c>
      <c r="D4775">
        <v>213</v>
      </c>
      <c r="E4775" s="1" t="s">
        <v>453</v>
      </c>
      <c r="F4775" s="1" t="s">
        <v>490</v>
      </c>
    </row>
    <row r="4776" spans="1:6" x14ac:dyDescent="0.35">
      <c r="A4776">
        <v>104</v>
      </c>
      <c r="B4776" s="1" t="s">
        <v>166</v>
      </c>
      <c r="C4776" s="1" t="s">
        <v>390</v>
      </c>
      <c r="D4776">
        <v>213</v>
      </c>
      <c r="E4776" s="1" t="s">
        <v>453</v>
      </c>
      <c r="F4776" s="1" t="s">
        <v>487</v>
      </c>
    </row>
    <row r="4777" spans="1:6" x14ac:dyDescent="0.35">
      <c r="A4777">
        <v>104</v>
      </c>
      <c r="B4777" s="1" t="s">
        <v>166</v>
      </c>
      <c r="C4777" s="1" t="s">
        <v>390</v>
      </c>
      <c r="D4777">
        <v>219</v>
      </c>
      <c r="E4777" s="1" t="s">
        <v>454</v>
      </c>
      <c r="F4777" s="1" t="s">
        <v>508</v>
      </c>
    </row>
    <row r="4778" spans="1:6" x14ac:dyDescent="0.35">
      <c r="A4778">
        <v>104</v>
      </c>
      <c r="B4778" s="1" t="s">
        <v>166</v>
      </c>
      <c r="C4778" s="1" t="s">
        <v>390</v>
      </c>
      <c r="D4778">
        <v>221</v>
      </c>
      <c r="E4778" s="1" t="s">
        <v>455</v>
      </c>
      <c r="F4778" s="1" t="s">
        <v>488</v>
      </c>
    </row>
    <row r="4779" spans="1:6" x14ac:dyDescent="0.35">
      <c r="A4779">
        <v>104</v>
      </c>
      <c r="B4779" s="1" t="s">
        <v>166</v>
      </c>
      <c r="C4779" s="1" t="s">
        <v>390</v>
      </c>
      <c r="D4779">
        <v>222</v>
      </c>
      <c r="E4779" s="1" t="s">
        <v>456</v>
      </c>
      <c r="F4779" s="1" t="s">
        <v>489</v>
      </c>
    </row>
    <row r="4780" spans="1:6" x14ac:dyDescent="0.35">
      <c r="A4780">
        <v>104</v>
      </c>
      <c r="B4780" s="1" t="s">
        <v>166</v>
      </c>
      <c r="C4780" s="1" t="s">
        <v>390</v>
      </c>
      <c r="D4780">
        <v>223</v>
      </c>
      <c r="E4780" s="1" t="s">
        <v>457</v>
      </c>
      <c r="F4780" s="1" t="s">
        <v>544</v>
      </c>
    </row>
    <row r="4781" spans="1:6" x14ac:dyDescent="0.35">
      <c r="A4781">
        <v>104</v>
      </c>
      <c r="B4781" s="1" t="s">
        <v>166</v>
      </c>
      <c r="C4781" s="1" t="s">
        <v>390</v>
      </c>
      <c r="D4781">
        <v>225</v>
      </c>
      <c r="E4781" s="1" t="s">
        <v>476</v>
      </c>
      <c r="F4781" s="1" t="s">
        <v>1647</v>
      </c>
    </row>
    <row r="4782" spans="1:6" x14ac:dyDescent="0.35">
      <c r="A4782">
        <v>104</v>
      </c>
      <c r="B4782" s="1" t="s">
        <v>166</v>
      </c>
      <c r="C4782" s="1" t="s">
        <v>390</v>
      </c>
      <c r="D4782">
        <v>226</v>
      </c>
      <c r="E4782" s="1" t="s">
        <v>477</v>
      </c>
      <c r="F4782" s="1" t="s">
        <v>489</v>
      </c>
    </row>
    <row r="4783" spans="1:6" x14ac:dyDescent="0.35">
      <c r="A4783">
        <v>104</v>
      </c>
      <c r="B4783" s="1" t="s">
        <v>166</v>
      </c>
      <c r="C4783" s="1" t="s">
        <v>390</v>
      </c>
      <c r="D4783">
        <v>191</v>
      </c>
      <c r="E4783" s="1" t="s">
        <v>459</v>
      </c>
      <c r="F4783" s="1" t="s">
        <v>491</v>
      </c>
    </row>
    <row r="4784" spans="1:6" x14ac:dyDescent="0.35">
      <c r="A4784">
        <v>104</v>
      </c>
      <c r="B4784" s="1" t="s">
        <v>166</v>
      </c>
      <c r="C4784" s="1" t="s">
        <v>390</v>
      </c>
      <c r="D4784">
        <v>191</v>
      </c>
      <c r="E4784" s="1" t="s">
        <v>459</v>
      </c>
      <c r="F4784" s="1" t="s">
        <v>508</v>
      </c>
    </row>
    <row r="4785" spans="1:6" x14ac:dyDescent="0.35">
      <c r="A4785">
        <v>104</v>
      </c>
      <c r="B4785" s="1" t="s">
        <v>166</v>
      </c>
      <c r="C4785" s="1" t="s">
        <v>390</v>
      </c>
      <c r="D4785">
        <v>201</v>
      </c>
      <c r="E4785" s="1" t="s">
        <v>460</v>
      </c>
      <c r="F4785" s="1" t="s">
        <v>488</v>
      </c>
    </row>
    <row r="4786" spans="1:6" x14ac:dyDescent="0.35">
      <c r="A4786">
        <v>104</v>
      </c>
      <c r="B4786" s="1" t="s">
        <v>166</v>
      </c>
      <c r="C4786" s="1" t="s">
        <v>390</v>
      </c>
      <c r="D4786">
        <v>207</v>
      </c>
      <c r="E4786" s="1" t="s">
        <v>461</v>
      </c>
      <c r="F4786" s="1" t="s">
        <v>491</v>
      </c>
    </row>
    <row r="4787" spans="1:6" x14ac:dyDescent="0.35">
      <c r="A4787">
        <v>104</v>
      </c>
      <c r="B4787" s="1" t="s">
        <v>166</v>
      </c>
      <c r="C4787" s="1" t="s">
        <v>390</v>
      </c>
      <c r="D4787">
        <v>232</v>
      </c>
      <c r="E4787" s="1" t="s">
        <v>462</v>
      </c>
      <c r="F4787" s="1" t="s">
        <v>488</v>
      </c>
    </row>
    <row r="4788" spans="1:6" x14ac:dyDescent="0.35">
      <c r="A4788">
        <v>104</v>
      </c>
      <c r="B4788" s="1" t="s">
        <v>166</v>
      </c>
      <c r="C4788" s="1" t="s">
        <v>390</v>
      </c>
      <c r="D4788">
        <v>233</v>
      </c>
      <c r="E4788" s="1" t="s">
        <v>463</v>
      </c>
      <c r="F4788" s="1" t="s">
        <v>488</v>
      </c>
    </row>
    <row r="4789" spans="1:6" x14ac:dyDescent="0.35">
      <c r="A4789">
        <v>104</v>
      </c>
      <c r="B4789" s="1" t="s">
        <v>166</v>
      </c>
      <c r="C4789" s="1" t="s">
        <v>390</v>
      </c>
      <c r="D4789">
        <v>160</v>
      </c>
      <c r="E4789" s="1" t="s">
        <v>464</v>
      </c>
      <c r="F4789" s="1" t="s">
        <v>1648</v>
      </c>
    </row>
    <row r="4790" spans="1:6" x14ac:dyDescent="0.35">
      <c r="A4790">
        <v>104</v>
      </c>
      <c r="B4790" s="1" t="s">
        <v>166</v>
      </c>
      <c r="C4790" s="1" t="s">
        <v>390</v>
      </c>
      <c r="D4790">
        <v>234</v>
      </c>
      <c r="E4790" s="1" t="s">
        <v>465</v>
      </c>
      <c r="F4790" s="1" t="s">
        <v>508</v>
      </c>
    </row>
    <row r="4791" spans="1:6" x14ac:dyDescent="0.35">
      <c r="A4791">
        <v>104</v>
      </c>
      <c r="B4791" s="1" t="s">
        <v>166</v>
      </c>
      <c r="C4791" s="1" t="s">
        <v>390</v>
      </c>
      <c r="D4791">
        <v>235</v>
      </c>
      <c r="E4791" s="1" t="s">
        <v>466</v>
      </c>
      <c r="F4791" s="1" t="s">
        <v>491</v>
      </c>
    </row>
    <row r="4792" spans="1:6" x14ac:dyDescent="0.35">
      <c r="A4792">
        <v>104</v>
      </c>
      <c r="B4792" s="1" t="s">
        <v>166</v>
      </c>
      <c r="C4792" s="1" t="s">
        <v>390</v>
      </c>
      <c r="D4792">
        <v>236</v>
      </c>
      <c r="E4792" s="1" t="s">
        <v>467</v>
      </c>
      <c r="F4792" s="1" t="s">
        <v>1649</v>
      </c>
    </row>
    <row r="4793" spans="1:6" x14ac:dyDescent="0.35">
      <c r="A4793">
        <v>104</v>
      </c>
      <c r="B4793" s="1" t="s">
        <v>166</v>
      </c>
      <c r="C4793" s="1" t="s">
        <v>390</v>
      </c>
      <c r="D4793">
        <v>237</v>
      </c>
      <c r="E4793" s="1" t="s">
        <v>468</v>
      </c>
      <c r="F4793" s="1" t="s">
        <v>1650</v>
      </c>
    </row>
    <row r="4794" spans="1:6" x14ac:dyDescent="0.35">
      <c r="A4794">
        <v>104</v>
      </c>
      <c r="B4794" s="1" t="s">
        <v>166</v>
      </c>
      <c r="C4794" s="1" t="s">
        <v>390</v>
      </c>
      <c r="D4794">
        <v>253</v>
      </c>
      <c r="E4794" s="1" t="s">
        <v>469</v>
      </c>
      <c r="F4794" s="1" t="s">
        <v>491</v>
      </c>
    </row>
    <row r="4795" spans="1:6" x14ac:dyDescent="0.35">
      <c r="A4795">
        <v>104</v>
      </c>
      <c r="B4795" s="1" t="s">
        <v>166</v>
      </c>
      <c r="C4795" s="1" t="s">
        <v>390</v>
      </c>
      <c r="D4795">
        <v>238</v>
      </c>
      <c r="E4795" s="1" t="s">
        <v>470</v>
      </c>
      <c r="F4795" s="1" t="s">
        <v>488</v>
      </c>
    </row>
    <row r="4796" spans="1:6" x14ac:dyDescent="0.35">
      <c r="A4796">
        <v>104</v>
      </c>
      <c r="B4796" s="1" t="s">
        <v>166</v>
      </c>
      <c r="C4796" s="1" t="s">
        <v>390</v>
      </c>
      <c r="D4796">
        <v>239</v>
      </c>
      <c r="E4796" s="1" t="s">
        <v>471</v>
      </c>
      <c r="F4796" s="1" t="s">
        <v>1651</v>
      </c>
    </row>
    <row r="4797" spans="1:6" x14ac:dyDescent="0.35">
      <c r="A4797">
        <v>104</v>
      </c>
      <c r="B4797" s="1" t="s">
        <v>166</v>
      </c>
      <c r="C4797" s="1" t="s">
        <v>390</v>
      </c>
      <c r="D4797">
        <v>240</v>
      </c>
      <c r="E4797" s="1" t="s">
        <v>472</v>
      </c>
      <c r="F4797" s="1" t="s">
        <v>491</v>
      </c>
    </row>
    <row r="4798" spans="1:6" x14ac:dyDescent="0.35">
      <c r="A4798">
        <v>104</v>
      </c>
      <c r="B4798" s="1" t="s">
        <v>166</v>
      </c>
      <c r="C4798" s="1" t="s">
        <v>390</v>
      </c>
      <c r="D4798">
        <v>241</v>
      </c>
      <c r="E4798" s="1" t="s">
        <v>473</v>
      </c>
      <c r="F4798" s="1" t="s">
        <v>491</v>
      </c>
    </row>
    <row r="4799" spans="1:6" x14ac:dyDescent="0.35">
      <c r="A4799">
        <v>104</v>
      </c>
      <c r="B4799" s="1" t="s">
        <v>166</v>
      </c>
      <c r="C4799" s="1" t="s">
        <v>390</v>
      </c>
      <c r="D4799">
        <v>243</v>
      </c>
      <c r="E4799" s="1" t="s">
        <v>474</v>
      </c>
      <c r="F4799" s="1" t="s">
        <v>491</v>
      </c>
    </row>
    <row r="4800" spans="1:6" x14ac:dyDescent="0.35">
      <c r="A4800">
        <v>104</v>
      </c>
      <c r="B4800" s="1" t="s">
        <v>166</v>
      </c>
      <c r="C4800" s="1" t="s">
        <v>390</v>
      </c>
      <c r="D4800">
        <v>244</v>
      </c>
      <c r="E4800" s="1" t="s">
        <v>481</v>
      </c>
      <c r="F4800" s="1" t="s">
        <v>1652</v>
      </c>
    </row>
    <row r="4801" spans="1:6" x14ac:dyDescent="0.35">
      <c r="A4801">
        <v>104</v>
      </c>
      <c r="B4801" s="1" t="s">
        <v>166</v>
      </c>
      <c r="C4801" s="1" t="s">
        <v>390</v>
      </c>
      <c r="D4801">
        <v>300</v>
      </c>
      <c r="E4801" s="1" t="s">
        <v>475</v>
      </c>
      <c r="F4801" s="1" t="s">
        <v>1026</v>
      </c>
    </row>
    <row r="4802" spans="1:6" x14ac:dyDescent="0.35">
      <c r="A4802">
        <v>103</v>
      </c>
      <c r="B4802" s="1" t="s">
        <v>167</v>
      </c>
      <c r="C4802" s="1" t="s">
        <v>391</v>
      </c>
      <c r="D4802">
        <v>263</v>
      </c>
      <c r="E4802" s="1" t="s">
        <v>448</v>
      </c>
      <c r="F4802" s="1" t="s">
        <v>1653</v>
      </c>
    </row>
    <row r="4803" spans="1:6" x14ac:dyDescent="0.35">
      <c r="A4803">
        <v>103</v>
      </c>
      <c r="B4803" s="1" t="s">
        <v>167</v>
      </c>
      <c r="C4803" s="1" t="s">
        <v>391</v>
      </c>
      <c r="D4803">
        <v>97</v>
      </c>
      <c r="E4803" s="1" t="s">
        <v>450</v>
      </c>
      <c r="F4803" s="1" t="s">
        <v>1655</v>
      </c>
    </row>
    <row r="4804" spans="1:6" x14ac:dyDescent="0.35">
      <c r="A4804">
        <v>103</v>
      </c>
      <c r="B4804" s="1" t="s">
        <v>167</v>
      </c>
      <c r="C4804" s="1" t="s">
        <v>391</v>
      </c>
      <c r="D4804">
        <v>177</v>
      </c>
      <c r="E4804" s="1" t="s">
        <v>451</v>
      </c>
      <c r="F4804" s="1" t="s">
        <v>485</v>
      </c>
    </row>
    <row r="4805" spans="1:6" x14ac:dyDescent="0.35">
      <c r="A4805">
        <v>103</v>
      </c>
      <c r="B4805" s="1" t="s">
        <v>167</v>
      </c>
      <c r="C4805" s="1" t="s">
        <v>391</v>
      </c>
      <c r="D4805">
        <v>178</v>
      </c>
      <c r="E4805" s="1" t="s">
        <v>452</v>
      </c>
      <c r="F4805" s="1" t="s">
        <v>1656</v>
      </c>
    </row>
    <row r="4806" spans="1:6" x14ac:dyDescent="0.35">
      <c r="A4806">
        <v>103</v>
      </c>
      <c r="B4806" s="1" t="s">
        <v>167</v>
      </c>
      <c r="C4806" s="1" t="s">
        <v>391</v>
      </c>
      <c r="D4806">
        <v>213</v>
      </c>
      <c r="E4806" s="1" t="s">
        <v>453</v>
      </c>
      <c r="F4806" s="1" t="s">
        <v>489</v>
      </c>
    </row>
    <row r="4807" spans="1:6" x14ac:dyDescent="0.35">
      <c r="A4807">
        <v>103</v>
      </c>
      <c r="B4807" s="1" t="s">
        <v>167</v>
      </c>
      <c r="C4807" s="1" t="s">
        <v>391</v>
      </c>
      <c r="D4807">
        <v>213</v>
      </c>
      <c r="E4807" s="1" t="s">
        <v>453</v>
      </c>
      <c r="F4807" s="1" t="s">
        <v>490</v>
      </c>
    </row>
    <row r="4808" spans="1:6" x14ac:dyDescent="0.35">
      <c r="A4808">
        <v>103</v>
      </c>
      <c r="B4808" s="1" t="s">
        <v>167</v>
      </c>
      <c r="C4808" s="1" t="s">
        <v>391</v>
      </c>
      <c r="D4808">
        <v>213</v>
      </c>
      <c r="E4808" s="1" t="s">
        <v>453</v>
      </c>
      <c r="F4808" s="1" t="s">
        <v>504</v>
      </c>
    </row>
    <row r="4809" spans="1:6" x14ac:dyDescent="0.35">
      <c r="A4809">
        <v>103</v>
      </c>
      <c r="B4809" s="1" t="s">
        <v>167</v>
      </c>
      <c r="C4809" s="1" t="s">
        <v>391</v>
      </c>
      <c r="D4809">
        <v>219</v>
      </c>
      <c r="E4809" s="1" t="s">
        <v>454</v>
      </c>
      <c r="F4809" s="1" t="s">
        <v>491</v>
      </c>
    </row>
    <row r="4810" spans="1:6" x14ac:dyDescent="0.35">
      <c r="A4810">
        <v>103</v>
      </c>
      <c r="B4810" s="1" t="s">
        <v>167</v>
      </c>
      <c r="C4810" s="1" t="s">
        <v>391</v>
      </c>
      <c r="D4810">
        <v>220</v>
      </c>
      <c r="E4810" s="1" t="s">
        <v>476</v>
      </c>
      <c r="F4810" s="1" t="s">
        <v>1657</v>
      </c>
    </row>
    <row r="4811" spans="1:6" x14ac:dyDescent="0.35">
      <c r="A4811">
        <v>103</v>
      </c>
      <c r="B4811" s="1" t="s">
        <v>167</v>
      </c>
      <c r="C4811" s="1" t="s">
        <v>391</v>
      </c>
      <c r="D4811">
        <v>221</v>
      </c>
      <c r="E4811" s="1" t="s">
        <v>455</v>
      </c>
      <c r="F4811" s="1" t="s">
        <v>488</v>
      </c>
    </row>
    <row r="4812" spans="1:6" x14ac:dyDescent="0.35">
      <c r="A4812">
        <v>103</v>
      </c>
      <c r="B4812" s="1" t="s">
        <v>167</v>
      </c>
      <c r="C4812" s="1" t="s">
        <v>391</v>
      </c>
      <c r="D4812">
        <v>222</v>
      </c>
      <c r="E4812" s="1" t="s">
        <v>456</v>
      </c>
      <c r="F4812" s="1" t="s">
        <v>490</v>
      </c>
    </row>
    <row r="4813" spans="1:6" x14ac:dyDescent="0.35">
      <c r="A4813">
        <v>103</v>
      </c>
      <c r="B4813" s="1" t="s">
        <v>167</v>
      </c>
      <c r="C4813" s="1" t="s">
        <v>391</v>
      </c>
      <c r="D4813">
        <v>223</v>
      </c>
      <c r="E4813" s="1" t="s">
        <v>457</v>
      </c>
      <c r="F4813" s="1" t="s">
        <v>1654</v>
      </c>
    </row>
    <row r="4814" spans="1:6" x14ac:dyDescent="0.35">
      <c r="A4814">
        <v>103</v>
      </c>
      <c r="B4814" s="1" t="s">
        <v>167</v>
      </c>
      <c r="C4814" s="1" t="s">
        <v>391</v>
      </c>
      <c r="D4814">
        <v>224</v>
      </c>
      <c r="E4814" s="1" t="s">
        <v>458</v>
      </c>
      <c r="F4814" s="1" t="s">
        <v>491</v>
      </c>
    </row>
    <row r="4815" spans="1:6" x14ac:dyDescent="0.35">
      <c r="A4815">
        <v>103</v>
      </c>
      <c r="B4815" s="1" t="s">
        <v>167</v>
      </c>
      <c r="C4815" s="1" t="s">
        <v>391</v>
      </c>
      <c r="D4815">
        <v>225</v>
      </c>
      <c r="E4815" s="1" t="s">
        <v>476</v>
      </c>
      <c r="F4815" s="1" t="s">
        <v>1658</v>
      </c>
    </row>
    <row r="4816" spans="1:6" x14ac:dyDescent="0.35">
      <c r="A4816">
        <v>103</v>
      </c>
      <c r="B4816" s="1" t="s">
        <v>167</v>
      </c>
      <c r="C4816" s="1" t="s">
        <v>391</v>
      </c>
      <c r="D4816">
        <v>227</v>
      </c>
      <c r="E4816" s="1" t="s">
        <v>476</v>
      </c>
      <c r="F4816" s="1" t="s">
        <v>1659</v>
      </c>
    </row>
    <row r="4817" spans="1:6" x14ac:dyDescent="0.35">
      <c r="A4817">
        <v>103</v>
      </c>
      <c r="B4817" s="1" t="s">
        <v>167</v>
      </c>
      <c r="C4817" s="1" t="s">
        <v>391</v>
      </c>
      <c r="D4817">
        <v>192</v>
      </c>
      <c r="E4817" s="1" t="s">
        <v>478</v>
      </c>
      <c r="F4817" s="1" t="s">
        <v>1660</v>
      </c>
    </row>
    <row r="4818" spans="1:6" x14ac:dyDescent="0.35">
      <c r="A4818">
        <v>103</v>
      </c>
      <c r="B4818" s="1" t="s">
        <v>167</v>
      </c>
      <c r="C4818" s="1" t="s">
        <v>391</v>
      </c>
      <c r="D4818">
        <v>201</v>
      </c>
      <c r="E4818" s="1" t="s">
        <v>460</v>
      </c>
      <c r="F4818" s="1" t="s">
        <v>491</v>
      </c>
    </row>
    <row r="4819" spans="1:6" x14ac:dyDescent="0.35">
      <c r="A4819">
        <v>103</v>
      </c>
      <c r="B4819" s="1" t="s">
        <v>167</v>
      </c>
      <c r="C4819" s="1" t="s">
        <v>391</v>
      </c>
      <c r="D4819">
        <v>201</v>
      </c>
      <c r="E4819" s="1" t="s">
        <v>460</v>
      </c>
      <c r="F4819" s="1" t="s">
        <v>488</v>
      </c>
    </row>
    <row r="4820" spans="1:6" x14ac:dyDescent="0.35">
      <c r="A4820">
        <v>103</v>
      </c>
      <c r="B4820" s="1" t="s">
        <v>167</v>
      </c>
      <c r="C4820" s="1" t="s">
        <v>391</v>
      </c>
      <c r="D4820">
        <v>201</v>
      </c>
      <c r="E4820" s="1" t="s">
        <v>460</v>
      </c>
      <c r="F4820" s="1" t="s">
        <v>489</v>
      </c>
    </row>
    <row r="4821" spans="1:6" x14ac:dyDescent="0.35">
      <c r="A4821">
        <v>103</v>
      </c>
      <c r="B4821" s="1" t="s">
        <v>167</v>
      </c>
      <c r="C4821" s="1" t="s">
        <v>391</v>
      </c>
      <c r="D4821">
        <v>207</v>
      </c>
      <c r="E4821" s="1" t="s">
        <v>461</v>
      </c>
      <c r="F4821" s="1" t="s">
        <v>488</v>
      </c>
    </row>
    <row r="4822" spans="1:6" x14ac:dyDescent="0.35">
      <c r="A4822">
        <v>103</v>
      </c>
      <c r="B4822" s="1" t="s">
        <v>167</v>
      </c>
      <c r="C4822" s="1" t="s">
        <v>391</v>
      </c>
      <c r="D4822">
        <v>232</v>
      </c>
      <c r="E4822" s="1" t="s">
        <v>462</v>
      </c>
      <c r="F4822" s="1" t="s">
        <v>491</v>
      </c>
    </row>
    <row r="4823" spans="1:6" x14ac:dyDescent="0.35">
      <c r="A4823">
        <v>103</v>
      </c>
      <c r="B4823" s="1" t="s">
        <v>167</v>
      </c>
      <c r="C4823" s="1" t="s">
        <v>391</v>
      </c>
      <c r="D4823">
        <v>233</v>
      </c>
      <c r="E4823" s="1" t="s">
        <v>463</v>
      </c>
      <c r="F4823" s="1" t="s">
        <v>491</v>
      </c>
    </row>
    <row r="4824" spans="1:6" x14ac:dyDescent="0.35">
      <c r="A4824">
        <v>103</v>
      </c>
      <c r="B4824" s="1" t="s">
        <v>167</v>
      </c>
      <c r="C4824" s="1" t="s">
        <v>391</v>
      </c>
      <c r="D4824">
        <v>160</v>
      </c>
      <c r="E4824" s="1" t="s">
        <v>464</v>
      </c>
      <c r="F4824" s="1" t="s">
        <v>492</v>
      </c>
    </row>
    <row r="4825" spans="1:6" x14ac:dyDescent="0.35">
      <c r="A4825">
        <v>103</v>
      </c>
      <c r="B4825" s="1" t="s">
        <v>167</v>
      </c>
      <c r="C4825" s="1" t="s">
        <v>391</v>
      </c>
      <c r="D4825">
        <v>234</v>
      </c>
      <c r="E4825" s="1" t="s">
        <v>465</v>
      </c>
      <c r="F4825" s="1" t="s">
        <v>491</v>
      </c>
    </row>
    <row r="4826" spans="1:6" x14ac:dyDescent="0.35">
      <c r="A4826">
        <v>103</v>
      </c>
      <c r="B4826" s="1" t="s">
        <v>167</v>
      </c>
      <c r="C4826" s="1" t="s">
        <v>391</v>
      </c>
      <c r="D4826">
        <v>235</v>
      </c>
      <c r="E4826" s="1" t="s">
        <v>466</v>
      </c>
      <c r="F4826" s="1" t="s">
        <v>491</v>
      </c>
    </row>
    <row r="4827" spans="1:6" x14ac:dyDescent="0.35">
      <c r="A4827">
        <v>103</v>
      </c>
      <c r="B4827" s="1" t="s">
        <v>167</v>
      </c>
      <c r="C4827" s="1" t="s">
        <v>391</v>
      </c>
      <c r="D4827">
        <v>236</v>
      </c>
      <c r="E4827" s="1" t="s">
        <v>467</v>
      </c>
      <c r="F4827" s="1" t="s">
        <v>1661</v>
      </c>
    </row>
    <row r="4828" spans="1:6" x14ac:dyDescent="0.35">
      <c r="A4828">
        <v>103</v>
      </c>
      <c r="B4828" s="1" t="s">
        <v>167</v>
      </c>
      <c r="C4828" s="1" t="s">
        <v>391</v>
      </c>
      <c r="D4828">
        <v>237</v>
      </c>
      <c r="E4828" s="1" t="s">
        <v>468</v>
      </c>
      <c r="F4828" s="1" t="s">
        <v>1662</v>
      </c>
    </row>
    <row r="4829" spans="1:6" x14ac:dyDescent="0.35">
      <c r="A4829">
        <v>103</v>
      </c>
      <c r="B4829" s="1" t="s">
        <v>167</v>
      </c>
      <c r="C4829" s="1" t="s">
        <v>391</v>
      </c>
      <c r="D4829">
        <v>253</v>
      </c>
      <c r="E4829" s="1" t="s">
        <v>469</v>
      </c>
      <c r="F4829" s="1" t="s">
        <v>491</v>
      </c>
    </row>
    <row r="4830" spans="1:6" x14ac:dyDescent="0.35">
      <c r="A4830">
        <v>103</v>
      </c>
      <c r="B4830" s="1" t="s">
        <v>167</v>
      </c>
      <c r="C4830" s="1" t="s">
        <v>391</v>
      </c>
      <c r="D4830">
        <v>253</v>
      </c>
      <c r="E4830" s="1" t="s">
        <v>469</v>
      </c>
      <c r="F4830" s="1" t="s">
        <v>508</v>
      </c>
    </row>
    <row r="4831" spans="1:6" x14ac:dyDescent="0.35">
      <c r="A4831">
        <v>103</v>
      </c>
      <c r="B4831" s="1" t="s">
        <v>167</v>
      </c>
      <c r="C4831" s="1" t="s">
        <v>391</v>
      </c>
      <c r="D4831">
        <v>238</v>
      </c>
      <c r="E4831" s="1" t="s">
        <v>470</v>
      </c>
      <c r="F4831" s="1" t="s">
        <v>488</v>
      </c>
    </row>
    <row r="4832" spans="1:6" x14ac:dyDescent="0.35">
      <c r="A4832">
        <v>103</v>
      </c>
      <c r="B4832" s="1" t="s">
        <v>167</v>
      </c>
      <c r="C4832" s="1" t="s">
        <v>391</v>
      </c>
      <c r="D4832">
        <v>239</v>
      </c>
      <c r="E4832" s="1" t="s">
        <v>471</v>
      </c>
      <c r="F4832" s="1" t="s">
        <v>1663</v>
      </c>
    </row>
    <row r="4833" spans="1:6" x14ac:dyDescent="0.35">
      <c r="A4833">
        <v>103</v>
      </c>
      <c r="B4833" s="1" t="s">
        <v>167</v>
      </c>
      <c r="C4833" s="1" t="s">
        <v>391</v>
      </c>
      <c r="D4833">
        <v>240</v>
      </c>
      <c r="E4833" s="1" t="s">
        <v>472</v>
      </c>
      <c r="F4833" s="1" t="s">
        <v>491</v>
      </c>
    </row>
    <row r="4834" spans="1:6" x14ac:dyDescent="0.35">
      <c r="A4834">
        <v>103</v>
      </c>
      <c r="B4834" s="1" t="s">
        <v>167</v>
      </c>
      <c r="C4834" s="1" t="s">
        <v>391</v>
      </c>
      <c r="D4834">
        <v>241</v>
      </c>
      <c r="E4834" s="1" t="s">
        <v>473</v>
      </c>
      <c r="F4834" s="1" t="s">
        <v>491</v>
      </c>
    </row>
    <row r="4835" spans="1:6" x14ac:dyDescent="0.35">
      <c r="A4835">
        <v>103</v>
      </c>
      <c r="B4835" s="1" t="s">
        <v>167</v>
      </c>
      <c r="C4835" s="1" t="s">
        <v>391</v>
      </c>
      <c r="D4835">
        <v>241</v>
      </c>
      <c r="E4835" s="1" t="s">
        <v>473</v>
      </c>
      <c r="F4835" s="1" t="s">
        <v>508</v>
      </c>
    </row>
    <row r="4836" spans="1:6" x14ac:dyDescent="0.35">
      <c r="A4836">
        <v>103</v>
      </c>
      <c r="B4836" s="1" t="s">
        <v>167</v>
      </c>
      <c r="C4836" s="1" t="s">
        <v>391</v>
      </c>
      <c r="D4836">
        <v>243</v>
      </c>
      <c r="E4836" s="1" t="s">
        <v>474</v>
      </c>
      <c r="F4836" s="1" t="s">
        <v>491</v>
      </c>
    </row>
    <row r="4837" spans="1:6" x14ac:dyDescent="0.35">
      <c r="A4837">
        <v>103</v>
      </c>
      <c r="B4837" s="1" t="s">
        <v>167</v>
      </c>
      <c r="C4837" s="1" t="s">
        <v>391</v>
      </c>
      <c r="D4837">
        <v>244</v>
      </c>
      <c r="E4837" s="1" t="s">
        <v>481</v>
      </c>
      <c r="F4837" s="1" t="s">
        <v>1664</v>
      </c>
    </row>
    <row r="4838" spans="1:6" x14ac:dyDescent="0.35">
      <c r="A4838">
        <v>103</v>
      </c>
      <c r="B4838" s="1" t="s">
        <v>167</v>
      </c>
      <c r="C4838" s="1" t="s">
        <v>391</v>
      </c>
      <c r="D4838">
        <v>300</v>
      </c>
      <c r="E4838" s="1" t="s">
        <v>475</v>
      </c>
      <c r="F4838" s="1" t="s">
        <v>1665</v>
      </c>
    </row>
    <row r="4839" spans="1:6" x14ac:dyDescent="0.35">
      <c r="A4839">
        <v>179</v>
      </c>
      <c r="B4839" s="1" t="s">
        <v>91</v>
      </c>
      <c r="C4839" s="1" t="s">
        <v>324</v>
      </c>
      <c r="D4839">
        <v>84</v>
      </c>
      <c r="E4839" s="1" t="s">
        <v>449</v>
      </c>
      <c r="F4839" s="1" t="s">
        <v>1097</v>
      </c>
    </row>
    <row r="4840" spans="1:6" x14ac:dyDescent="0.35">
      <c r="A4840">
        <v>102</v>
      </c>
      <c r="B4840" s="1" t="s">
        <v>168</v>
      </c>
      <c r="C4840" s="1" t="s">
        <v>392</v>
      </c>
      <c r="D4840">
        <v>263</v>
      </c>
      <c r="E4840" s="1" t="s">
        <v>448</v>
      </c>
      <c r="F4840" s="1" t="s">
        <v>1666</v>
      </c>
    </row>
    <row r="4841" spans="1:6" x14ac:dyDescent="0.35">
      <c r="A4841">
        <v>102</v>
      </c>
      <c r="B4841" s="1" t="s">
        <v>168</v>
      </c>
      <c r="C4841" s="1" t="s">
        <v>392</v>
      </c>
      <c r="D4841">
        <v>97</v>
      </c>
      <c r="E4841" s="1" t="s">
        <v>450</v>
      </c>
      <c r="F4841" s="1" t="s">
        <v>1667</v>
      </c>
    </row>
    <row r="4842" spans="1:6" x14ac:dyDescent="0.35">
      <c r="A4842">
        <v>102</v>
      </c>
      <c r="B4842" s="1" t="s">
        <v>168</v>
      </c>
      <c r="C4842" s="1" t="s">
        <v>392</v>
      </c>
      <c r="D4842">
        <v>177</v>
      </c>
      <c r="E4842" s="1" t="s">
        <v>451</v>
      </c>
      <c r="F4842" s="1" t="s">
        <v>485</v>
      </c>
    </row>
    <row r="4843" spans="1:6" x14ac:dyDescent="0.35">
      <c r="A4843">
        <v>102</v>
      </c>
      <c r="B4843" s="1" t="s">
        <v>168</v>
      </c>
      <c r="C4843" s="1" t="s">
        <v>392</v>
      </c>
      <c r="D4843">
        <v>213</v>
      </c>
      <c r="E4843" s="1" t="s">
        <v>453</v>
      </c>
      <c r="F4843" s="1" t="s">
        <v>504</v>
      </c>
    </row>
    <row r="4844" spans="1:6" x14ac:dyDescent="0.35">
      <c r="A4844">
        <v>102</v>
      </c>
      <c r="B4844" s="1" t="s">
        <v>168</v>
      </c>
      <c r="C4844" s="1" t="s">
        <v>392</v>
      </c>
      <c r="D4844">
        <v>219</v>
      </c>
      <c r="E4844" s="1" t="s">
        <v>454</v>
      </c>
      <c r="F4844" s="1" t="s">
        <v>491</v>
      </c>
    </row>
    <row r="4845" spans="1:6" x14ac:dyDescent="0.35">
      <c r="A4845">
        <v>102</v>
      </c>
      <c r="B4845" s="1" t="s">
        <v>168</v>
      </c>
      <c r="C4845" s="1" t="s">
        <v>392</v>
      </c>
      <c r="D4845">
        <v>221</v>
      </c>
      <c r="E4845" s="1" t="s">
        <v>455</v>
      </c>
      <c r="F4845" s="1" t="s">
        <v>488</v>
      </c>
    </row>
    <row r="4846" spans="1:6" x14ac:dyDescent="0.35">
      <c r="A4846">
        <v>102</v>
      </c>
      <c r="B4846" s="1" t="s">
        <v>168</v>
      </c>
      <c r="C4846" s="1" t="s">
        <v>392</v>
      </c>
      <c r="D4846">
        <v>222</v>
      </c>
      <c r="E4846" s="1" t="s">
        <v>456</v>
      </c>
      <c r="F4846" s="1" t="s">
        <v>489</v>
      </c>
    </row>
    <row r="4847" spans="1:6" x14ac:dyDescent="0.35">
      <c r="A4847">
        <v>102</v>
      </c>
      <c r="B4847" s="1" t="s">
        <v>168</v>
      </c>
      <c r="C4847" s="1" t="s">
        <v>392</v>
      </c>
      <c r="D4847">
        <v>223</v>
      </c>
      <c r="E4847" s="1" t="s">
        <v>457</v>
      </c>
      <c r="F4847" s="1" t="s">
        <v>613</v>
      </c>
    </row>
    <row r="4848" spans="1:6" x14ac:dyDescent="0.35">
      <c r="A4848">
        <v>102</v>
      </c>
      <c r="B4848" s="1" t="s">
        <v>168</v>
      </c>
      <c r="C4848" s="1" t="s">
        <v>392</v>
      </c>
      <c r="D4848">
        <v>224</v>
      </c>
      <c r="E4848" s="1" t="s">
        <v>458</v>
      </c>
      <c r="F4848" s="1" t="s">
        <v>488</v>
      </c>
    </row>
    <row r="4849" spans="1:6" x14ac:dyDescent="0.35">
      <c r="A4849">
        <v>102</v>
      </c>
      <c r="B4849" s="1" t="s">
        <v>168</v>
      </c>
      <c r="C4849" s="1" t="s">
        <v>392</v>
      </c>
      <c r="D4849">
        <v>226</v>
      </c>
      <c r="E4849" s="1" t="s">
        <v>477</v>
      </c>
      <c r="F4849" s="1" t="s">
        <v>491</v>
      </c>
    </row>
    <row r="4850" spans="1:6" x14ac:dyDescent="0.35">
      <c r="A4850">
        <v>102</v>
      </c>
      <c r="B4850" s="1" t="s">
        <v>168</v>
      </c>
      <c r="C4850" s="1" t="s">
        <v>392</v>
      </c>
      <c r="D4850">
        <v>191</v>
      </c>
      <c r="E4850" s="1" t="s">
        <v>459</v>
      </c>
      <c r="F4850" s="1" t="s">
        <v>508</v>
      </c>
    </row>
    <row r="4851" spans="1:6" x14ac:dyDescent="0.35">
      <c r="A4851">
        <v>102</v>
      </c>
      <c r="B4851" s="1" t="s">
        <v>168</v>
      </c>
      <c r="C4851" s="1" t="s">
        <v>392</v>
      </c>
      <c r="D4851">
        <v>201</v>
      </c>
      <c r="E4851" s="1" t="s">
        <v>460</v>
      </c>
      <c r="F4851" s="1" t="s">
        <v>491</v>
      </c>
    </row>
    <row r="4852" spans="1:6" x14ac:dyDescent="0.35">
      <c r="A4852">
        <v>102</v>
      </c>
      <c r="B4852" s="1" t="s">
        <v>168</v>
      </c>
      <c r="C4852" s="1" t="s">
        <v>392</v>
      </c>
      <c r="D4852">
        <v>201</v>
      </c>
      <c r="E4852" s="1" t="s">
        <v>460</v>
      </c>
      <c r="F4852" s="1" t="s">
        <v>488</v>
      </c>
    </row>
    <row r="4853" spans="1:6" x14ac:dyDescent="0.35">
      <c r="A4853">
        <v>102</v>
      </c>
      <c r="B4853" s="1" t="s">
        <v>168</v>
      </c>
      <c r="C4853" s="1" t="s">
        <v>392</v>
      </c>
      <c r="D4853">
        <v>201</v>
      </c>
      <c r="E4853" s="1" t="s">
        <v>460</v>
      </c>
      <c r="F4853" s="1" t="s">
        <v>489</v>
      </c>
    </row>
    <row r="4854" spans="1:6" x14ac:dyDescent="0.35">
      <c r="A4854">
        <v>102</v>
      </c>
      <c r="B4854" s="1" t="s">
        <v>168</v>
      </c>
      <c r="C4854" s="1" t="s">
        <v>392</v>
      </c>
      <c r="D4854">
        <v>207</v>
      </c>
      <c r="E4854" s="1" t="s">
        <v>461</v>
      </c>
      <c r="F4854" s="1" t="s">
        <v>488</v>
      </c>
    </row>
    <row r="4855" spans="1:6" x14ac:dyDescent="0.35">
      <c r="A4855">
        <v>102</v>
      </c>
      <c r="B4855" s="1" t="s">
        <v>168</v>
      </c>
      <c r="C4855" s="1" t="s">
        <v>392</v>
      </c>
      <c r="D4855">
        <v>232</v>
      </c>
      <c r="E4855" s="1" t="s">
        <v>462</v>
      </c>
      <c r="F4855" s="1" t="s">
        <v>491</v>
      </c>
    </row>
    <row r="4856" spans="1:6" x14ac:dyDescent="0.35">
      <c r="A4856">
        <v>102</v>
      </c>
      <c r="B4856" s="1" t="s">
        <v>168</v>
      </c>
      <c r="C4856" s="1" t="s">
        <v>392</v>
      </c>
      <c r="D4856">
        <v>233</v>
      </c>
      <c r="E4856" s="1" t="s">
        <v>463</v>
      </c>
      <c r="F4856" s="1" t="s">
        <v>491</v>
      </c>
    </row>
    <row r="4857" spans="1:6" x14ac:dyDescent="0.35">
      <c r="A4857">
        <v>102</v>
      </c>
      <c r="B4857" s="1" t="s">
        <v>168</v>
      </c>
      <c r="C4857" s="1" t="s">
        <v>392</v>
      </c>
      <c r="D4857">
        <v>234</v>
      </c>
      <c r="E4857" s="1" t="s">
        <v>465</v>
      </c>
      <c r="F4857" s="1" t="s">
        <v>491</v>
      </c>
    </row>
    <row r="4858" spans="1:6" x14ac:dyDescent="0.35">
      <c r="A4858">
        <v>102</v>
      </c>
      <c r="B4858" s="1" t="s">
        <v>168</v>
      </c>
      <c r="C4858" s="1" t="s">
        <v>392</v>
      </c>
      <c r="D4858">
        <v>235</v>
      </c>
      <c r="E4858" s="1" t="s">
        <v>466</v>
      </c>
      <c r="F4858" s="1" t="s">
        <v>491</v>
      </c>
    </row>
    <row r="4859" spans="1:6" x14ac:dyDescent="0.35">
      <c r="A4859">
        <v>102</v>
      </c>
      <c r="B4859" s="1" t="s">
        <v>168</v>
      </c>
      <c r="C4859" s="1" t="s">
        <v>392</v>
      </c>
      <c r="D4859">
        <v>236</v>
      </c>
      <c r="E4859" s="1" t="s">
        <v>467</v>
      </c>
      <c r="F4859" s="1" t="s">
        <v>1668</v>
      </c>
    </row>
    <row r="4860" spans="1:6" x14ac:dyDescent="0.35">
      <c r="A4860">
        <v>102</v>
      </c>
      <c r="B4860" s="1" t="s">
        <v>168</v>
      </c>
      <c r="C4860" s="1" t="s">
        <v>392</v>
      </c>
      <c r="D4860">
        <v>237</v>
      </c>
      <c r="E4860" s="1" t="s">
        <v>468</v>
      </c>
      <c r="F4860" s="1" t="s">
        <v>1669</v>
      </c>
    </row>
    <row r="4861" spans="1:6" x14ac:dyDescent="0.35">
      <c r="A4861">
        <v>102</v>
      </c>
      <c r="B4861" s="1" t="s">
        <v>168</v>
      </c>
      <c r="C4861" s="1" t="s">
        <v>392</v>
      </c>
      <c r="D4861">
        <v>253</v>
      </c>
      <c r="E4861" s="1" t="s">
        <v>469</v>
      </c>
      <c r="F4861" s="1" t="s">
        <v>491</v>
      </c>
    </row>
    <row r="4862" spans="1:6" x14ac:dyDescent="0.35">
      <c r="A4862">
        <v>102</v>
      </c>
      <c r="B4862" s="1" t="s">
        <v>168</v>
      </c>
      <c r="C4862" s="1" t="s">
        <v>392</v>
      </c>
      <c r="D4862">
        <v>238</v>
      </c>
      <c r="E4862" s="1" t="s">
        <v>470</v>
      </c>
      <c r="F4862" s="1" t="s">
        <v>488</v>
      </c>
    </row>
    <row r="4863" spans="1:6" x14ac:dyDescent="0.35">
      <c r="A4863">
        <v>102</v>
      </c>
      <c r="B4863" s="1" t="s">
        <v>168</v>
      </c>
      <c r="C4863" s="1" t="s">
        <v>392</v>
      </c>
      <c r="D4863">
        <v>239</v>
      </c>
      <c r="E4863" s="1" t="s">
        <v>471</v>
      </c>
      <c r="F4863" s="1" t="s">
        <v>1670</v>
      </c>
    </row>
    <row r="4864" spans="1:6" x14ac:dyDescent="0.35">
      <c r="A4864">
        <v>102</v>
      </c>
      <c r="B4864" s="1" t="s">
        <v>168</v>
      </c>
      <c r="C4864" s="1" t="s">
        <v>392</v>
      </c>
      <c r="D4864">
        <v>240</v>
      </c>
      <c r="E4864" s="1" t="s">
        <v>472</v>
      </c>
      <c r="F4864" s="1" t="s">
        <v>491</v>
      </c>
    </row>
    <row r="4865" spans="1:6" x14ac:dyDescent="0.35">
      <c r="A4865">
        <v>102</v>
      </c>
      <c r="B4865" s="1" t="s">
        <v>168</v>
      </c>
      <c r="C4865" s="1" t="s">
        <v>392</v>
      </c>
      <c r="D4865">
        <v>241</v>
      </c>
      <c r="E4865" s="1" t="s">
        <v>473</v>
      </c>
      <c r="F4865" s="1" t="s">
        <v>491</v>
      </c>
    </row>
    <row r="4866" spans="1:6" x14ac:dyDescent="0.35">
      <c r="A4866">
        <v>102</v>
      </c>
      <c r="B4866" s="1" t="s">
        <v>168</v>
      </c>
      <c r="C4866" s="1" t="s">
        <v>392</v>
      </c>
      <c r="D4866">
        <v>243</v>
      </c>
      <c r="E4866" s="1" t="s">
        <v>474</v>
      </c>
      <c r="F4866" s="1" t="s">
        <v>491</v>
      </c>
    </row>
    <row r="4867" spans="1:6" x14ac:dyDescent="0.35">
      <c r="A4867">
        <v>102</v>
      </c>
      <c r="B4867" s="1" t="s">
        <v>168</v>
      </c>
      <c r="C4867" s="1" t="s">
        <v>392</v>
      </c>
      <c r="D4867">
        <v>244</v>
      </c>
      <c r="E4867" s="1" t="s">
        <v>481</v>
      </c>
      <c r="F4867" s="1" t="s">
        <v>1671</v>
      </c>
    </row>
    <row r="4868" spans="1:6" x14ac:dyDescent="0.35">
      <c r="A4868">
        <v>102</v>
      </c>
      <c r="B4868" s="1" t="s">
        <v>168</v>
      </c>
      <c r="C4868" s="1" t="s">
        <v>392</v>
      </c>
      <c r="D4868">
        <v>300</v>
      </c>
      <c r="E4868" s="1" t="s">
        <v>475</v>
      </c>
      <c r="F4868" s="1" t="s">
        <v>1672</v>
      </c>
    </row>
    <row r="4869" spans="1:6" x14ac:dyDescent="0.35">
      <c r="A4869">
        <v>180</v>
      </c>
      <c r="B4869" s="1" t="s">
        <v>90</v>
      </c>
      <c r="C4869" s="1" t="s">
        <v>323</v>
      </c>
      <c r="D4869">
        <v>84</v>
      </c>
      <c r="E4869" s="1" t="s">
        <v>449</v>
      </c>
      <c r="F4869" s="1" t="s">
        <v>483</v>
      </c>
    </row>
    <row r="4870" spans="1:6" x14ac:dyDescent="0.35">
      <c r="A4870">
        <v>101</v>
      </c>
      <c r="B4870" s="1" t="s">
        <v>169</v>
      </c>
      <c r="C4870" s="1" t="s">
        <v>393</v>
      </c>
      <c r="D4870">
        <v>263</v>
      </c>
      <c r="E4870" s="1" t="s">
        <v>448</v>
      </c>
      <c r="F4870" s="1" t="s">
        <v>1673</v>
      </c>
    </row>
    <row r="4871" spans="1:6" x14ac:dyDescent="0.35">
      <c r="A4871">
        <v>101</v>
      </c>
      <c r="B4871" s="1" t="s">
        <v>169</v>
      </c>
      <c r="C4871" s="1" t="s">
        <v>393</v>
      </c>
      <c r="D4871">
        <v>97</v>
      </c>
      <c r="E4871" s="1" t="s">
        <v>450</v>
      </c>
      <c r="F4871" s="1" t="s">
        <v>1674</v>
      </c>
    </row>
    <row r="4872" spans="1:6" x14ac:dyDescent="0.35">
      <c r="A4872">
        <v>101</v>
      </c>
      <c r="B4872" s="1" t="s">
        <v>169</v>
      </c>
      <c r="C4872" s="1" t="s">
        <v>393</v>
      </c>
      <c r="D4872">
        <v>177</v>
      </c>
      <c r="E4872" s="1" t="s">
        <v>451</v>
      </c>
      <c r="F4872" s="1" t="s">
        <v>485</v>
      </c>
    </row>
    <row r="4873" spans="1:6" x14ac:dyDescent="0.35">
      <c r="A4873">
        <v>101</v>
      </c>
      <c r="B4873" s="1" t="s">
        <v>169</v>
      </c>
      <c r="C4873" s="1" t="s">
        <v>393</v>
      </c>
      <c r="D4873">
        <v>178</v>
      </c>
      <c r="E4873" s="1" t="s">
        <v>452</v>
      </c>
      <c r="F4873" s="1" t="s">
        <v>486</v>
      </c>
    </row>
    <row r="4874" spans="1:6" x14ac:dyDescent="0.35">
      <c r="A4874">
        <v>101</v>
      </c>
      <c r="B4874" s="1" t="s">
        <v>169</v>
      </c>
      <c r="C4874" s="1" t="s">
        <v>393</v>
      </c>
      <c r="D4874">
        <v>213</v>
      </c>
      <c r="E4874" s="1" t="s">
        <v>453</v>
      </c>
      <c r="F4874" s="1" t="s">
        <v>489</v>
      </c>
    </row>
    <row r="4875" spans="1:6" x14ac:dyDescent="0.35">
      <c r="A4875">
        <v>101</v>
      </c>
      <c r="B4875" s="1" t="s">
        <v>169</v>
      </c>
      <c r="C4875" s="1" t="s">
        <v>393</v>
      </c>
      <c r="D4875">
        <v>219</v>
      </c>
      <c r="E4875" s="1" t="s">
        <v>454</v>
      </c>
      <c r="F4875" s="1" t="s">
        <v>491</v>
      </c>
    </row>
    <row r="4876" spans="1:6" x14ac:dyDescent="0.35">
      <c r="A4876">
        <v>101</v>
      </c>
      <c r="B4876" s="1" t="s">
        <v>169</v>
      </c>
      <c r="C4876" s="1" t="s">
        <v>393</v>
      </c>
      <c r="D4876">
        <v>221</v>
      </c>
      <c r="E4876" s="1" t="s">
        <v>455</v>
      </c>
      <c r="F4876" s="1" t="s">
        <v>488</v>
      </c>
    </row>
    <row r="4877" spans="1:6" x14ac:dyDescent="0.35">
      <c r="A4877">
        <v>101</v>
      </c>
      <c r="B4877" s="1" t="s">
        <v>169</v>
      </c>
      <c r="C4877" s="1" t="s">
        <v>393</v>
      </c>
      <c r="D4877">
        <v>222</v>
      </c>
      <c r="E4877" s="1" t="s">
        <v>456</v>
      </c>
      <c r="F4877" s="1" t="s">
        <v>488</v>
      </c>
    </row>
    <row r="4878" spans="1:6" x14ac:dyDescent="0.35">
      <c r="A4878">
        <v>101</v>
      </c>
      <c r="B4878" s="1" t="s">
        <v>169</v>
      </c>
      <c r="C4878" s="1" t="s">
        <v>393</v>
      </c>
      <c r="D4878">
        <v>223</v>
      </c>
      <c r="E4878" s="1" t="s">
        <v>457</v>
      </c>
      <c r="F4878" s="1" t="s">
        <v>821</v>
      </c>
    </row>
    <row r="4879" spans="1:6" x14ac:dyDescent="0.35">
      <c r="A4879">
        <v>101</v>
      </c>
      <c r="B4879" s="1" t="s">
        <v>169</v>
      </c>
      <c r="C4879" s="1" t="s">
        <v>393</v>
      </c>
      <c r="D4879">
        <v>224</v>
      </c>
      <c r="E4879" s="1" t="s">
        <v>458</v>
      </c>
      <c r="F4879" s="1" t="s">
        <v>488</v>
      </c>
    </row>
    <row r="4880" spans="1:6" x14ac:dyDescent="0.35">
      <c r="A4880">
        <v>101</v>
      </c>
      <c r="B4880" s="1" t="s">
        <v>169</v>
      </c>
      <c r="C4880" s="1" t="s">
        <v>393</v>
      </c>
      <c r="D4880">
        <v>226</v>
      </c>
      <c r="E4880" s="1" t="s">
        <v>477</v>
      </c>
      <c r="F4880" s="1" t="s">
        <v>489</v>
      </c>
    </row>
    <row r="4881" spans="1:6" x14ac:dyDescent="0.35">
      <c r="A4881">
        <v>101</v>
      </c>
      <c r="B4881" s="1" t="s">
        <v>169</v>
      </c>
      <c r="C4881" s="1" t="s">
        <v>393</v>
      </c>
      <c r="D4881">
        <v>191</v>
      </c>
      <c r="E4881" s="1" t="s">
        <v>459</v>
      </c>
      <c r="F4881" s="1" t="s">
        <v>504</v>
      </c>
    </row>
    <row r="4882" spans="1:6" x14ac:dyDescent="0.35">
      <c r="A4882">
        <v>101</v>
      </c>
      <c r="B4882" s="1" t="s">
        <v>169</v>
      </c>
      <c r="C4882" s="1" t="s">
        <v>393</v>
      </c>
      <c r="D4882">
        <v>192</v>
      </c>
      <c r="E4882" s="1" t="s">
        <v>478</v>
      </c>
      <c r="F4882" s="1" t="s">
        <v>486</v>
      </c>
    </row>
    <row r="4883" spans="1:6" x14ac:dyDescent="0.35">
      <c r="A4883">
        <v>101</v>
      </c>
      <c r="B4883" s="1" t="s">
        <v>169</v>
      </c>
      <c r="C4883" s="1" t="s">
        <v>393</v>
      </c>
      <c r="D4883">
        <v>201</v>
      </c>
      <c r="E4883" s="1" t="s">
        <v>460</v>
      </c>
      <c r="F4883" s="1" t="s">
        <v>488</v>
      </c>
    </row>
    <row r="4884" spans="1:6" x14ac:dyDescent="0.35">
      <c r="A4884">
        <v>101</v>
      </c>
      <c r="B4884" s="1" t="s">
        <v>169</v>
      </c>
      <c r="C4884" s="1" t="s">
        <v>393</v>
      </c>
      <c r="D4884">
        <v>201</v>
      </c>
      <c r="E4884" s="1" t="s">
        <v>460</v>
      </c>
      <c r="F4884" s="1" t="s">
        <v>489</v>
      </c>
    </row>
    <row r="4885" spans="1:6" x14ac:dyDescent="0.35">
      <c r="A4885">
        <v>101</v>
      </c>
      <c r="B4885" s="1" t="s">
        <v>169</v>
      </c>
      <c r="C4885" s="1" t="s">
        <v>393</v>
      </c>
      <c r="D4885">
        <v>207</v>
      </c>
      <c r="E4885" s="1" t="s">
        <v>461</v>
      </c>
      <c r="F4885" s="1" t="s">
        <v>491</v>
      </c>
    </row>
    <row r="4886" spans="1:6" x14ac:dyDescent="0.35">
      <c r="A4886">
        <v>101</v>
      </c>
      <c r="B4886" s="1" t="s">
        <v>169</v>
      </c>
      <c r="C4886" s="1" t="s">
        <v>393</v>
      </c>
      <c r="D4886">
        <v>232</v>
      </c>
      <c r="E4886" s="1" t="s">
        <v>462</v>
      </c>
      <c r="F4886" s="1" t="s">
        <v>491</v>
      </c>
    </row>
    <row r="4887" spans="1:6" x14ac:dyDescent="0.35">
      <c r="A4887">
        <v>101</v>
      </c>
      <c r="B4887" s="1" t="s">
        <v>169</v>
      </c>
      <c r="C4887" s="1" t="s">
        <v>393</v>
      </c>
      <c r="D4887">
        <v>233</v>
      </c>
      <c r="E4887" s="1" t="s">
        <v>463</v>
      </c>
      <c r="F4887" s="1" t="s">
        <v>491</v>
      </c>
    </row>
    <row r="4888" spans="1:6" x14ac:dyDescent="0.35">
      <c r="A4888">
        <v>101</v>
      </c>
      <c r="B4888" s="1" t="s">
        <v>169</v>
      </c>
      <c r="C4888" s="1" t="s">
        <v>393</v>
      </c>
      <c r="D4888">
        <v>160</v>
      </c>
      <c r="E4888" s="1" t="s">
        <v>464</v>
      </c>
      <c r="F4888" s="1" t="s">
        <v>492</v>
      </c>
    </row>
    <row r="4889" spans="1:6" x14ac:dyDescent="0.35">
      <c r="A4889">
        <v>101</v>
      </c>
      <c r="B4889" s="1" t="s">
        <v>169</v>
      </c>
      <c r="C4889" s="1" t="s">
        <v>393</v>
      </c>
      <c r="D4889">
        <v>234</v>
      </c>
      <c r="E4889" s="1" t="s">
        <v>465</v>
      </c>
      <c r="F4889" s="1" t="s">
        <v>508</v>
      </c>
    </row>
    <row r="4890" spans="1:6" x14ac:dyDescent="0.35">
      <c r="A4890">
        <v>101</v>
      </c>
      <c r="B4890" s="1" t="s">
        <v>169</v>
      </c>
      <c r="C4890" s="1" t="s">
        <v>393</v>
      </c>
      <c r="D4890">
        <v>235</v>
      </c>
      <c r="E4890" s="1" t="s">
        <v>466</v>
      </c>
      <c r="F4890" s="1" t="s">
        <v>508</v>
      </c>
    </row>
    <row r="4891" spans="1:6" x14ac:dyDescent="0.35">
      <c r="A4891">
        <v>101</v>
      </c>
      <c r="B4891" s="1" t="s">
        <v>169</v>
      </c>
      <c r="C4891" s="1" t="s">
        <v>393</v>
      </c>
      <c r="D4891">
        <v>236</v>
      </c>
      <c r="E4891" s="1" t="s">
        <v>467</v>
      </c>
      <c r="F4891" s="1" t="s">
        <v>1675</v>
      </c>
    </row>
    <row r="4892" spans="1:6" x14ac:dyDescent="0.35">
      <c r="A4892">
        <v>101</v>
      </c>
      <c r="B4892" s="1" t="s">
        <v>169</v>
      </c>
      <c r="C4892" s="1" t="s">
        <v>393</v>
      </c>
      <c r="D4892">
        <v>237</v>
      </c>
      <c r="E4892" s="1" t="s">
        <v>468</v>
      </c>
      <c r="F4892" s="1" t="s">
        <v>1676</v>
      </c>
    </row>
    <row r="4893" spans="1:6" x14ac:dyDescent="0.35">
      <c r="A4893">
        <v>101</v>
      </c>
      <c r="B4893" s="1" t="s">
        <v>169</v>
      </c>
      <c r="C4893" s="1" t="s">
        <v>393</v>
      </c>
      <c r="D4893">
        <v>253</v>
      </c>
      <c r="E4893" s="1" t="s">
        <v>469</v>
      </c>
      <c r="F4893" s="1" t="s">
        <v>491</v>
      </c>
    </row>
    <row r="4894" spans="1:6" x14ac:dyDescent="0.35">
      <c r="A4894">
        <v>101</v>
      </c>
      <c r="B4894" s="1" t="s">
        <v>169</v>
      </c>
      <c r="C4894" s="1" t="s">
        <v>393</v>
      </c>
      <c r="D4894">
        <v>238</v>
      </c>
      <c r="E4894" s="1" t="s">
        <v>470</v>
      </c>
      <c r="F4894" s="1" t="s">
        <v>491</v>
      </c>
    </row>
    <row r="4895" spans="1:6" x14ac:dyDescent="0.35">
      <c r="A4895">
        <v>101</v>
      </c>
      <c r="B4895" s="1" t="s">
        <v>169</v>
      </c>
      <c r="C4895" s="1" t="s">
        <v>393</v>
      </c>
      <c r="D4895">
        <v>240</v>
      </c>
      <c r="E4895" s="1" t="s">
        <v>472</v>
      </c>
      <c r="F4895" s="1" t="s">
        <v>491</v>
      </c>
    </row>
    <row r="4896" spans="1:6" x14ac:dyDescent="0.35">
      <c r="A4896">
        <v>101</v>
      </c>
      <c r="B4896" s="1" t="s">
        <v>169</v>
      </c>
      <c r="C4896" s="1" t="s">
        <v>393</v>
      </c>
      <c r="D4896">
        <v>243</v>
      </c>
      <c r="E4896" s="1" t="s">
        <v>474</v>
      </c>
      <c r="F4896" s="1" t="s">
        <v>491</v>
      </c>
    </row>
    <row r="4897" spans="1:6" x14ac:dyDescent="0.35">
      <c r="A4897">
        <v>101</v>
      </c>
      <c r="B4897" s="1" t="s">
        <v>169</v>
      </c>
      <c r="C4897" s="1" t="s">
        <v>393</v>
      </c>
      <c r="D4897">
        <v>244</v>
      </c>
      <c r="E4897" s="1" t="s">
        <v>481</v>
      </c>
      <c r="F4897" s="1" t="s">
        <v>1677</v>
      </c>
    </row>
    <row r="4898" spans="1:6" x14ac:dyDescent="0.35">
      <c r="A4898">
        <v>101</v>
      </c>
      <c r="B4898" s="1" t="s">
        <v>169</v>
      </c>
      <c r="C4898" s="1" t="s">
        <v>393</v>
      </c>
      <c r="D4898">
        <v>300</v>
      </c>
      <c r="E4898" s="1" t="s">
        <v>475</v>
      </c>
      <c r="F4898" s="1" t="s">
        <v>1678</v>
      </c>
    </row>
    <row r="4899" spans="1:6" x14ac:dyDescent="0.35">
      <c r="A4899">
        <v>181</v>
      </c>
      <c r="B4899" s="1" t="s">
        <v>89</v>
      </c>
      <c r="C4899" s="1" t="s">
        <v>269</v>
      </c>
      <c r="D4899">
        <v>84</v>
      </c>
      <c r="E4899" s="1" t="s">
        <v>449</v>
      </c>
      <c r="F4899" s="1" t="s">
        <v>574</v>
      </c>
    </row>
    <row r="4900" spans="1:6" x14ac:dyDescent="0.35">
      <c r="A4900">
        <v>182</v>
      </c>
      <c r="B4900" s="1" t="s">
        <v>88</v>
      </c>
      <c r="C4900" s="1" t="s">
        <v>322</v>
      </c>
      <c r="D4900">
        <v>84</v>
      </c>
      <c r="E4900" s="1" t="s">
        <v>449</v>
      </c>
      <c r="F4900" s="1" t="s">
        <v>590</v>
      </c>
    </row>
    <row r="4901" spans="1:6" x14ac:dyDescent="0.35">
      <c r="A4901">
        <v>100</v>
      </c>
      <c r="B4901" s="1" t="s">
        <v>170</v>
      </c>
      <c r="C4901" s="1" t="s">
        <v>394</v>
      </c>
      <c r="D4901">
        <v>263</v>
      </c>
      <c r="E4901" s="1" t="s">
        <v>448</v>
      </c>
      <c r="F4901" s="1" t="s">
        <v>1679</v>
      </c>
    </row>
    <row r="4902" spans="1:6" x14ac:dyDescent="0.35">
      <c r="A4902">
        <v>100</v>
      </c>
      <c r="B4902" s="1" t="s">
        <v>170</v>
      </c>
      <c r="C4902" s="1" t="s">
        <v>394</v>
      </c>
      <c r="D4902">
        <v>97</v>
      </c>
      <c r="E4902" s="1" t="s">
        <v>450</v>
      </c>
      <c r="F4902" s="1" t="s">
        <v>1680</v>
      </c>
    </row>
    <row r="4903" spans="1:6" x14ac:dyDescent="0.35">
      <c r="A4903">
        <v>100</v>
      </c>
      <c r="B4903" s="1" t="s">
        <v>170</v>
      </c>
      <c r="C4903" s="1" t="s">
        <v>394</v>
      </c>
      <c r="D4903">
        <v>177</v>
      </c>
      <c r="E4903" s="1" t="s">
        <v>451</v>
      </c>
      <c r="F4903" s="1" t="s">
        <v>485</v>
      </c>
    </row>
    <row r="4904" spans="1:6" x14ac:dyDescent="0.35">
      <c r="A4904">
        <v>100</v>
      </c>
      <c r="B4904" s="1" t="s">
        <v>170</v>
      </c>
      <c r="C4904" s="1" t="s">
        <v>394</v>
      </c>
      <c r="D4904">
        <v>178</v>
      </c>
      <c r="E4904" s="1" t="s">
        <v>452</v>
      </c>
      <c r="F4904" s="1" t="s">
        <v>677</v>
      </c>
    </row>
    <row r="4905" spans="1:6" x14ac:dyDescent="0.35">
      <c r="A4905">
        <v>100</v>
      </c>
      <c r="B4905" s="1" t="s">
        <v>170</v>
      </c>
      <c r="C4905" s="1" t="s">
        <v>394</v>
      </c>
      <c r="D4905">
        <v>213</v>
      </c>
      <c r="E4905" s="1" t="s">
        <v>453</v>
      </c>
      <c r="F4905" s="1" t="s">
        <v>490</v>
      </c>
    </row>
    <row r="4906" spans="1:6" x14ac:dyDescent="0.35">
      <c r="A4906">
        <v>100</v>
      </c>
      <c r="B4906" s="1" t="s">
        <v>170</v>
      </c>
      <c r="C4906" s="1" t="s">
        <v>394</v>
      </c>
      <c r="D4906">
        <v>219</v>
      </c>
      <c r="E4906" s="1" t="s">
        <v>454</v>
      </c>
      <c r="F4906" s="1" t="s">
        <v>491</v>
      </c>
    </row>
    <row r="4907" spans="1:6" x14ac:dyDescent="0.35">
      <c r="A4907">
        <v>100</v>
      </c>
      <c r="B4907" s="1" t="s">
        <v>170</v>
      </c>
      <c r="C4907" s="1" t="s">
        <v>394</v>
      </c>
      <c r="D4907">
        <v>221</v>
      </c>
      <c r="E4907" s="1" t="s">
        <v>455</v>
      </c>
      <c r="F4907" s="1" t="s">
        <v>488</v>
      </c>
    </row>
    <row r="4908" spans="1:6" x14ac:dyDescent="0.35">
      <c r="A4908">
        <v>100</v>
      </c>
      <c r="B4908" s="1" t="s">
        <v>170</v>
      </c>
      <c r="C4908" s="1" t="s">
        <v>394</v>
      </c>
      <c r="D4908">
        <v>222</v>
      </c>
      <c r="E4908" s="1" t="s">
        <v>456</v>
      </c>
      <c r="F4908" s="1" t="s">
        <v>489</v>
      </c>
    </row>
    <row r="4909" spans="1:6" x14ac:dyDescent="0.35">
      <c r="A4909">
        <v>100</v>
      </c>
      <c r="B4909" s="1" t="s">
        <v>170</v>
      </c>
      <c r="C4909" s="1" t="s">
        <v>394</v>
      </c>
      <c r="D4909">
        <v>223</v>
      </c>
      <c r="E4909" s="1" t="s">
        <v>457</v>
      </c>
      <c r="F4909" s="1" t="s">
        <v>574</v>
      </c>
    </row>
    <row r="4910" spans="1:6" x14ac:dyDescent="0.35">
      <c r="A4910">
        <v>100</v>
      </c>
      <c r="B4910" s="1" t="s">
        <v>170</v>
      </c>
      <c r="C4910" s="1" t="s">
        <v>394</v>
      </c>
      <c r="D4910">
        <v>225</v>
      </c>
      <c r="E4910" s="1" t="s">
        <v>476</v>
      </c>
      <c r="F4910" s="1" t="s">
        <v>1681</v>
      </c>
    </row>
    <row r="4911" spans="1:6" x14ac:dyDescent="0.35">
      <c r="A4911">
        <v>100</v>
      </c>
      <c r="B4911" s="1" t="s">
        <v>170</v>
      </c>
      <c r="C4911" s="1" t="s">
        <v>394</v>
      </c>
      <c r="D4911">
        <v>227</v>
      </c>
      <c r="E4911" s="1" t="s">
        <v>476</v>
      </c>
      <c r="F4911" s="1" t="s">
        <v>1682</v>
      </c>
    </row>
    <row r="4912" spans="1:6" x14ac:dyDescent="0.35">
      <c r="A4912">
        <v>100</v>
      </c>
      <c r="B4912" s="1" t="s">
        <v>170</v>
      </c>
      <c r="C4912" s="1" t="s">
        <v>394</v>
      </c>
      <c r="D4912">
        <v>191</v>
      </c>
      <c r="E4912" s="1" t="s">
        <v>459</v>
      </c>
      <c r="F4912" s="1" t="s">
        <v>491</v>
      </c>
    </row>
    <row r="4913" spans="1:6" x14ac:dyDescent="0.35">
      <c r="A4913">
        <v>100</v>
      </c>
      <c r="B4913" s="1" t="s">
        <v>170</v>
      </c>
      <c r="C4913" s="1" t="s">
        <v>394</v>
      </c>
      <c r="D4913">
        <v>191</v>
      </c>
      <c r="E4913" s="1" t="s">
        <v>459</v>
      </c>
      <c r="F4913" s="1" t="s">
        <v>489</v>
      </c>
    </row>
    <row r="4914" spans="1:6" x14ac:dyDescent="0.35">
      <c r="A4914">
        <v>100</v>
      </c>
      <c r="B4914" s="1" t="s">
        <v>170</v>
      </c>
      <c r="C4914" s="1" t="s">
        <v>394</v>
      </c>
      <c r="D4914">
        <v>201</v>
      </c>
      <c r="E4914" s="1" t="s">
        <v>460</v>
      </c>
      <c r="F4914" s="1" t="s">
        <v>488</v>
      </c>
    </row>
    <row r="4915" spans="1:6" x14ac:dyDescent="0.35">
      <c r="A4915">
        <v>100</v>
      </c>
      <c r="B4915" s="1" t="s">
        <v>170</v>
      </c>
      <c r="C4915" s="1" t="s">
        <v>394</v>
      </c>
      <c r="D4915">
        <v>201</v>
      </c>
      <c r="E4915" s="1" t="s">
        <v>460</v>
      </c>
      <c r="F4915" s="1" t="s">
        <v>489</v>
      </c>
    </row>
    <row r="4916" spans="1:6" x14ac:dyDescent="0.35">
      <c r="A4916">
        <v>100</v>
      </c>
      <c r="B4916" s="1" t="s">
        <v>170</v>
      </c>
      <c r="C4916" s="1" t="s">
        <v>394</v>
      </c>
      <c r="D4916">
        <v>207</v>
      </c>
      <c r="E4916" s="1" t="s">
        <v>461</v>
      </c>
      <c r="F4916" s="1" t="s">
        <v>489</v>
      </c>
    </row>
    <row r="4917" spans="1:6" x14ac:dyDescent="0.35">
      <c r="A4917">
        <v>100</v>
      </c>
      <c r="B4917" s="1" t="s">
        <v>170</v>
      </c>
      <c r="C4917" s="1" t="s">
        <v>394</v>
      </c>
      <c r="D4917">
        <v>208</v>
      </c>
      <c r="E4917" s="1" t="s">
        <v>480</v>
      </c>
      <c r="F4917" s="1" t="s">
        <v>1683</v>
      </c>
    </row>
    <row r="4918" spans="1:6" x14ac:dyDescent="0.35">
      <c r="A4918">
        <v>100</v>
      </c>
      <c r="B4918" s="1" t="s">
        <v>170</v>
      </c>
      <c r="C4918" s="1" t="s">
        <v>394</v>
      </c>
      <c r="D4918">
        <v>232</v>
      </c>
      <c r="E4918" s="1" t="s">
        <v>462</v>
      </c>
      <c r="F4918" s="1" t="s">
        <v>491</v>
      </c>
    </row>
    <row r="4919" spans="1:6" x14ac:dyDescent="0.35">
      <c r="A4919">
        <v>100</v>
      </c>
      <c r="B4919" s="1" t="s">
        <v>170</v>
      </c>
      <c r="C4919" s="1" t="s">
        <v>394</v>
      </c>
      <c r="D4919">
        <v>233</v>
      </c>
      <c r="E4919" s="1" t="s">
        <v>463</v>
      </c>
      <c r="F4919" s="1" t="s">
        <v>491</v>
      </c>
    </row>
    <row r="4920" spans="1:6" x14ac:dyDescent="0.35">
      <c r="A4920">
        <v>100</v>
      </c>
      <c r="B4920" s="1" t="s">
        <v>170</v>
      </c>
      <c r="C4920" s="1" t="s">
        <v>394</v>
      </c>
      <c r="D4920">
        <v>160</v>
      </c>
      <c r="E4920" s="1" t="s">
        <v>464</v>
      </c>
      <c r="F4920" s="1" t="s">
        <v>1684</v>
      </c>
    </row>
    <row r="4921" spans="1:6" x14ac:dyDescent="0.35">
      <c r="A4921">
        <v>100</v>
      </c>
      <c r="B4921" s="1" t="s">
        <v>170</v>
      </c>
      <c r="C4921" s="1" t="s">
        <v>394</v>
      </c>
      <c r="D4921">
        <v>234</v>
      </c>
      <c r="E4921" s="1" t="s">
        <v>465</v>
      </c>
      <c r="F4921" s="1" t="s">
        <v>491</v>
      </c>
    </row>
    <row r="4922" spans="1:6" x14ac:dyDescent="0.35">
      <c r="A4922">
        <v>100</v>
      </c>
      <c r="B4922" s="1" t="s">
        <v>170</v>
      </c>
      <c r="C4922" s="1" t="s">
        <v>394</v>
      </c>
      <c r="D4922">
        <v>235</v>
      </c>
      <c r="E4922" s="1" t="s">
        <v>466</v>
      </c>
      <c r="F4922" s="1" t="s">
        <v>491</v>
      </c>
    </row>
    <row r="4923" spans="1:6" x14ac:dyDescent="0.35">
      <c r="A4923">
        <v>100</v>
      </c>
      <c r="B4923" s="1" t="s">
        <v>170</v>
      </c>
      <c r="C4923" s="1" t="s">
        <v>394</v>
      </c>
      <c r="D4923">
        <v>236</v>
      </c>
      <c r="E4923" s="1" t="s">
        <v>467</v>
      </c>
      <c r="F4923" s="1" t="s">
        <v>1685</v>
      </c>
    </row>
    <row r="4924" spans="1:6" x14ac:dyDescent="0.35">
      <c r="A4924">
        <v>100</v>
      </c>
      <c r="B4924" s="1" t="s">
        <v>170</v>
      </c>
      <c r="C4924" s="1" t="s">
        <v>394</v>
      </c>
      <c r="D4924">
        <v>253</v>
      </c>
      <c r="E4924" s="1" t="s">
        <v>469</v>
      </c>
      <c r="F4924" s="1" t="s">
        <v>491</v>
      </c>
    </row>
    <row r="4925" spans="1:6" x14ac:dyDescent="0.35">
      <c r="A4925">
        <v>100</v>
      </c>
      <c r="B4925" s="1" t="s">
        <v>170</v>
      </c>
      <c r="C4925" s="1" t="s">
        <v>394</v>
      </c>
      <c r="D4925">
        <v>238</v>
      </c>
      <c r="E4925" s="1" t="s">
        <v>470</v>
      </c>
      <c r="F4925" s="1" t="s">
        <v>488</v>
      </c>
    </row>
    <row r="4926" spans="1:6" x14ac:dyDescent="0.35">
      <c r="A4926">
        <v>100</v>
      </c>
      <c r="B4926" s="1" t="s">
        <v>170</v>
      </c>
      <c r="C4926" s="1" t="s">
        <v>394</v>
      </c>
      <c r="D4926">
        <v>239</v>
      </c>
      <c r="E4926" s="1" t="s">
        <v>471</v>
      </c>
      <c r="F4926" s="1" t="s">
        <v>1686</v>
      </c>
    </row>
    <row r="4927" spans="1:6" x14ac:dyDescent="0.35">
      <c r="A4927">
        <v>100</v>
      </c>
      <c r="B4927" s="1" t="s">
        <v>170</v>
      </c>
      <c r="C4927" s="1" t="s">
        <v>394</v>
      </c>
      <c r="D4927">
        <v>240</v>
      </c>
      <c r="E4927" s="1" t="s">
        <v>472</v>
      </c>
      <c r="F4927" s="1" t="s">
        <v>491</v>
      </c>
    </row>
    <row r="4928" spans="1:6" x14ac:dyDescent="0.35">
      <c r="A4928">
        <v>100</v>
      </c>
      <c r="B4928" s="1" t="s">
        <v>170</v>
      </c>
      <c r="C4928" s="1" t="s">
        <v>394</v>
      </c>
      <c r="D4928">
        <v>241</v>
      </c>
      <c r="E4928" s="1" t="s">
        <v>473</v>
      </c>
      <c r="F4928" s="1" t="s">
        <v>508</v>
      </c>
    </row>
    <row r="4929" spans="1:6" x14ac:dyDescent="0.35">
      <c r="A4929">
        <v>100</v>
      </c>
      <c r="B4929" s="1" t="s">
        <v>170</v>
      </c>
      <c r="C4929" s="1" t="s">
        <v>394</v>
      </c>
      <c r="D4929">
        <v>243</v>
      </c>
      <c r="E4929" s="1" t="s">
        <v>474</v>
      </c>
      <c r="F4929" s="1" t="s">
        <v>491</v>
      </c>
    </row>
    <row r="4930" spans="1:6" x14ac:dyDescent="0.35">
      <c r="A4930">
        <v>99</v>
      </c>
      <c r="B4930" s="1" t="s">
        <v>171</v>
      </c>
      <c r="C4930" s="1" t="s">
        <v>395</v>
      </c>
      <c r="D4930">
        <v>263</v>
      </c>
      <c r="E4930" s="1" t="s">
        <v>448</v>
      </c>
      <c r="F4930" s="1" t="s">
        <v>1687</v>
      </c>
    </row>
    <row r="4931" spans="1:6" x14ac:dyDescent="0.35">
      <c r="A4931">
        <v>99</v>
      </c>
      <c r="B4931" s="1" t="s">
        <v>171</v>
      </c>
      <c r="C4931" s="1" t="s">
        <v>395</v>
      </c>
      <c r="D4931">
        <v>97</v>
      </c>
      <c r="E4931" s="1" t="s">
        <v>450</v>
      </c>
      <c r="F4931" s="1" t="s">
        <v>1688</v>
      </c>
    </row>
    <row r="4932" spans="1:6" x14ac:dyDescent="0.35">
      <c r="A4932">
        <v>99</v>
      </c>
      <c r="B4932" s="1" t="s">
        <v>171</v>
      </c>
      <c r="C4932" s="1" t="s">
        <v>395</v>
      </c>
      <c r="D4932">
        <v>177</v>
      </c>
      <c r="E4932" s="1" t="s">
        <v>451</v>
      </c>
      <c r="F4932" s="1" t="s">
        <v>485</v>
      </c>
    </row>
    <row r="4933" spans="1:6" x14ac:dyDescent="0.35">
      <c r="A4933">
        <v>99</v>
      </c>
      <c r="B4933" s="1" t="s">
        <v>171</v>
      </c>
      <c r="C4933" s="1" t="s">
        <v>395</v>
      </c>
      <c r="D4933">
        <v>178</v>
      </c>
      <c r="E4933" s="1" t="s">
        <v>452</v>
      </c>
      <c r="F4933" s="1" t="s">
        <v>486</v>
      </c>
    </row>
    <row r="4934" spans="1:6" x14ac:dyDescent="0.35">
      <c r="A4934">
        <v>99</v>
      </c>
      <c r="B4934" s="1" t="s">
        <v>171</v>
      </c>
      <c r="C4934" s="1" t="s">
        <v>395</v>
      </c>
      <c r="D4934">
        <v>213</v>
      </c>
      <c r="E4934" s="1" t="s">
        <v>453</v>
      </c>
      <c r="F4934" s="1" t="s">
        <v>490</v>
      </c>
    </row>
    <row r="4935" spans="1:6" x14ac:dyDescent="0.35">
      <c r="A4935">
        <v>99</v>
      </c>
      <c r="B4935" s="1" t="s">
        <v>171</v>
      </c>
      <c r="C4935" s="1" t="s">
        <v>395</v>
      </c>
      <c r="D4935">
        <v>219</v>
      </c>
      <c r="E4935" s="1" t="s">
        <v>454</v>
      </c>
      <c r="F4935" s="1" t="s">
        <v>491</v>
      </c>
    </row>
    <row r="4936" spans="1:6" x14ac:dyDescent="0.35">
      <c r="A4936">
        <v>99</v>
      </c>
      <c r="B4936" s="1" t="s">
        <v>171</v>
      </c>
      <c r="C4936" s="1" t="s">
        <v>395</v>
      </c>
      <c r="D4936">
        <v>221</v>
      </c>
      <c r="E4936" s="1" t="s">
        <v>455</v>
      </c>
      <c r="F4936" s="1" t="s">
        <v>488</v>
      </c>
    </row>
    <row r="4937" spans="1:6" x14ac:dyDescent="0.35">
      <c r="A4937">
        <v>99</v>
      </c>
      <c r="B4937" s="1" t="s">
        <v>171</v>
      </c>
      <c r="C4937" s="1" t="s">
        <v>395</v>
      </c>
      <c r="D4937">
        <v>222</v>
      </c>
      <c r="E4937" s="1" t="s">
        <v>456</v>
      </c>
      <c r="F4937" s="1" t="s">
        <v>488</v>
      </c>
    </row>
    <row r="4938" spans="1:6" x14ac:dyDescent="0.35">
      <c r="A4938">
        <v>99</v>
      </c>
      <c r="B4938" s="1" t="s">
        <v>171</v>
      </c>
      <c r="C4938" s="1" t="s">
        <v>395</v>
      </c>
      <c r="D4938">
        <v>223</v>
      </c>
      <c r="E4938" s="1" t="s">
        <v>457</v>
      </c>
      <c r="F4938" s="1" t="s">
        <v>498</v>
      </c>
    </row>
    <row r="4939" spans="1:6" x14ac:dyDescent="0.35">
      <c r="A4939">
        <v>99</v>
      </c>
      <c r="B4939" s="1" t="s">
        <v>171</v>
      </c>
      <c r="C4939" s="1" t="s">
        <v>395</v>
      </c>
      <c r="D4939">
        <v>224</v>
      </c>
      <c r="E4939" s="1" t="s">
        <v>458</v>
      </c>
      <c r="F4939" s="1" t="s">
        <v>488</v>
      </c>
    </row>
    <row r="4940" spans="1:6" x14ac:dyDescent="0.35">
      <c r="A4940">
        <v>99</v>
      </c>
      <c r="B4940" s="1" t="s">
        <v>171</v>
      </c>
      <c r="C4940" s="1" t="s">
        <v>395</v>
      </c>
      <c r="D4940">
        <v>226</v>
      </c>
      <c r="E4940" s="1" t="s">
        <v>477</v>
      </c>
      <c r="F4940" s="1" t="s">
        <v>489</v>
      </c>
    </row>
    <row r="4941" spans="1:6" x14ac:dyDescent="0.35">
      <c r="A4941">
        <v>99</v>
      </c>
      <c r="B4941" s="1" t="s">
        <v>171</v>
      </c>
      <c r="C4941" s="1" t="s">
        <v>395</v>
      </c>
      <c r="D4941">
        <v>191</v>
      </c>
      <c r="E4941" s="1" t="s">
        <v>459</v>
      </c>
      <c r="F4941" s="1" t="s">
        <v>491</v>
      </c>
    </row>
    <row r="4942" spans="1:6" x14ac:dyDescent="0.35">
      <c r="A4942">
        <v>99</v>
      </c>
      <c r="B4942" s="1" t="s">
        <v>171</v>
      </c>
      <c r="C4942" s="1" t="s">
        <v>395</v>
      </c>
      <c r="D4942">
        <v>201</v>
      </c>
      <c r="E4942" s="1" t="s">
        <v>460</v>
      </c>
      <c r="F4942" s="1" t="s">
        <v>489</v>
      </c>
    </row>
    <row r="4943" spans="1:6" x14ac:dyDescent="0.35">
      <c r="A4943">
        <v>99</v>
      </c>
      <c r="B4943" s="1" t="s">
        <v>171</v>
      </c>
      <c r="C4943" s="1" t="s">
        <v>395</v>
      </c>
      <c r="D4943">
        <v>207</v>
      </c>
      <c r="E4943" s="1" t="s">
        <v>461</v>
      </c>
      <c r="F4943" s="1" t="s">
        <v>488</v>
      </c>
    </row>
    <row r="4944" spans="1:6" x14ac:dyDescent="0.35">
      <c r="A4944">
        <v>99</v>
      </c>
      <c r="B4944" s="1" t="s">
        <v>171</v>
      </c>
      <c r="C4944" s="1" t="s">
        <v>395</v>
      </c>
      <c r="D4944">
        <v>232</v>
      </c>
      <c r="E4944" s="1" t="s">
        <v>462</v>
      </c>
      <c r="F4944" s="1" t="s">
        <v>491</v>
      </c>
    </row>
    <row r="4945" spans="1:6" x14ac:dyDescent="0.35">
      <c r="A4945">
        <v>99</v>
      </c>
      <c r="B4945" s="1" t="s">
        <v>171</v>
      </c>
      <c r="C4945" s="1" t="s">
        <v>395</v>
      </c>
      <c r="D4945">
        <v>233</v>
      </c>
      <c r="E4945" s="1" t="s">
        <v>463</v>
      </c>
      <c r="F4945" s="1" t="s">
        <v>488</v>
      </c>
    </row>
    <row r="4946" spans="1:6" x14ac:dyDescent="0.35">
      <c r="A4946">
        <v>99</v>
      </c>
      <c r="B4946" s="1" t="s">
        <v>171</v>
      </c>
      <c r="C4946" s="1" t="s">
        <v>395</v>
      </c>
      <c r="D4946">
        <v>160</v>
      </c>
      <c r="E4946" s="1" t="s">
        <v>464</v>
      </c>
      <c r="F4946" s="1" t="s">
        <v>1689</v>
      </c>
    </row>
    <row r="4947" spans="1:6" x14ac:dyDescent="0.35">
      <c r="A4947">
        <v>99</v>
      </c>
      <c r="B4947" s="1" t="s">
        <v>171</v>
      </c>
      <c r="C4947" s="1" t="s">
        <v>395</v>
      </c>
      <c r="D4947">
        <v>234</v>
      </c>
      <c r="E4947" s="1" t="s">
        <v>465</v>
      </c>
      <c r="F4947" s="1" t="s">
        <v>491</v>
      </c>
    </row>
    <row r="4948" spans="1:6" x14ac:dyDescent="0.35">
      <c r="A4948">
        <v>99</v>
      </c>
      <c r="B4948" s="1" t="s">
        <v>171</v>
      </c>
      <c r="C4948" s="1" t="s">
        <v>395</v>
      </c>
      <c r="D4948">
        <v>235</v>
      </c>
      <c r="E4948" s="1" t="s">
        <v>466</v>
      </c>
      <c r="F4948" s="1" t="s">
        <v>508</v>
      </c>
    </row>
    <row r="4949" spans="1:6" x14ac:dyDescent="0.35">
      <c r="A4949">
        <v>99</v>
      </c>
      <c r="B4949" s="1" t="s">
        <v>171</v>
      </c>
      <c r="C4949" s="1" t="s">
        <v>395</v>
      </c>
      <c r="D4949">
        <v>236</v>
      </c>
      <c r="E4949" s="1" t="s">
        <v>467</v>
      </c>
      <c r="F4949" s="1" t="s">
        <v>1690</v>
      </c>
    </row>
    <row r="4950" spans="1:6" x14ac:dyDescent="0.35">
      <c r="A4950">
        <v>99</v>
      </c>
      <c r="B4950" s="1" t="s">
        <v>171</v>
      </c>
      <c r="C4950" s="1" t="s">
        <v>395</v>
      </c>
      <c r="D4950">
        <v>237</v>
      </c>
      <c r="E4950" s="1" t="s">
        <v>468</v>
      </c>
      <c r="F4950" s="1" t="s">
        <v>1691</v>
      </c>
    </row>
    <row r="4951" spans="1:6" x14ac:dyDescent="0.35">
      <c r="A4951">
        <v>99</v>
      </c>
      <c r="B4951" s="1" t="s">
        <v>171</v>
      </c>
      <c r="C4951" s="1" t="s">
        <v>395</v>
      </c>
      <c r="D4951">
        <v>253</v>
      </c>
      <c r="E4951" s="1" t="s">
        <v>469</v>
      </c>
      <c r="F4951" s="1" t="s">
        <v>488</v>
      </c>
    </row>
    <row r="4952" spans="1:6" x14ac:dyDescent="0.35">
      <c r="A4952">
        <v>99</v>
      </c>
      <c r="B4952" s="1" t="s">
        <v>171</v>
      </c>
      <c r="C4952" s="1" t="s">
        <v>395</v>
      </c>
      <c r="D4952">
        <v>238</v>
      </c>
      <c r="E4952" s="1" t="s">
        <v>470</v>
      </c>
      <c r="F4952" s="1" t="s">
        <v>488</v>
      </c>
    </row>
    <row r="4953" spans="1:6" x14ac:dyDescent="0.35">
      <c r="A4953">
        <v>99</v>
      </c>
      <c r="B4953" s="1" t="s">
        <v>171</v>
      </c>
      <c r="C4953" s="1" t="s">
        <v>395</v>
      </c>
      <c r="D4953">
        <v>239</v>
      </c>
      <c r="E4953" s="1" t="s">
        <v>471</v>
      </c>
      <c r="F4953" s="1" t="s">
        <v>1692</v>
      </c>
    </row>
    <row r="4954" spans="1:6" x14ac:dyDescent="0.35">
      <c r="A4954">
        <v>99</v>
      </c>
      <c r="B4954" s="1" t="s">
        <v>171</v>
      </c>
      <c r="C4954" s="1" t="s">
        <v>395</v>
      </c>
      <c r="D4954">
        <v>240</v>
      </c>
      <c r="E4954" s="1" t="s">
        <v>472</v>
      </c>
      <c r="F4954" s="1" t="s">
        <v>491</v>
      </c>
    </row>
    <row r="4955" spans="1:6" x14ac:dyDescent="0.35">
      <c r="A4955">
        <v>99</v>
      </c>
      <c r="B4955" s="1" t="s">
        <v>171</v>
      </c>
      <c r="C4955" s="1" t="s">
        <v>395</v>
      </c>
      <c r="D4955">
        <v>241</v>
      </c>
      <c r="E4955" s="1" t="s">
        <v>473</v>
      </c>
      <c r="F4955" s="1" t="s">
        <v>508</v>
      </c>
    </row>
    <row r="4956" spans="1:6" x14ac:dyDescent="0.35">
      <c r="A4956">
        <v>99</v>
      </c>
      <c r="B4956" s="1" t="s">
        <v>171</v>
      </c>
      <c r="C4956" s="1" t="s">
        <v>395</v>
      </c>
      <c r="D4956">
        <v>243</v>
      </c>
      <c r="E4956" s="1" t="s">
        <v>474</v>
      </c>
      <c r="F4956" s="1" t="s">
        <v>508</v>
      </c>
    </row>
    <row r="4957" spans="1:6" x14ac:dyDescent="0.35">
      <c r="A4957">
        <v>99</v>
      </c>
      <c r="B4957" s="1" t="s">
        <v>171</v>
      </c>
      <c r="C4957" s="1" t="s">
        <v>395</v>
      </c>
      <c r="D4957">
        <v>244</v>
      </c>
      <c r="E4957" s="1" t="s">
        <v>481</v>
      </c>
      <c r="F4957" s="1" t="s">
        <v>1693</v>
      </c>
    </row>
    <row r="4958" spans="1:6" x14ac:dyDescent="0.35">
      <c r="A4958">
        <v>183</v>
      </c>
      <c r="B4958" s="1" t="s">
        <v>87</v>
      </c>
      <c r="C4958" s="1" t="s">
        <v>321</v>
      </c>
      <c r="D4958">
        <v>84</v>
      </c>
      <c r="E4958" s="1" t="s">
        <v>449</v>
      </c>
      <c r="F4958" s="1" t="s">
        <v>862</v>
      </c>
    </row>
    <row r="4959" spans="1:6" x14ac:dyDescent="0.35">
      <c r="A4959">
        <v>184</v>
      </c>
      <c r="B4959" s="1" t="s">
        <v>86</v>
      </c>
      <c r="C4959" s="1" t="s">
        <v>269</v>
      </c>
      <c r="D4959">
        <v>84</v>
      </c>
      <c r="E4959" s="1" t="s">
        <v>449</v>
      </c>
      <c r="F4959" s="1" t="s">
        <v>574</v>
      </c>
    </row>
    <row r="4960" spans="1:6" x14ac:dyDescent="0.35">
      <c r="A4960">
        <v>98</v>
      </c>
      <c r="B4960" s="1" t="s">
        <v>172</v>
      </c>
      <c r="C4960" s="1" t="s">
        <v>324</v>
      </c>
      <c r="D4960">
        <v>263</v>
      </c>
      <c r="E4960" s="1" t="s">
        <v>448</v>
      </c>
      <c r="F4960" s="1" t="s">
        <v>1694</v>
      </c>
    </row>
    <row r="4961" spans="1:6" x14ac:dyDescent="0.35">
      <c r="A4961">
        <v>98</v>
      </c>
      <c r="B4961" s="1" t="s">
        <v>172</v>
      </c>
      <c r="C4961" s="1" t="s">
        <v>324</v>
      </c>
      <c r="D4961">
        <v>97</v>
      </c>
      <c r="E4961" s="1" t="s">
        <v>450</v>
      </c>
      <c r="F4961" s="1" t="s">
        <v>1695</v>
      </c>
    </row>
    <row r="4962" spans="1:6" x14ac:dyDescent="0.35">
      <c r="A4962">
        <v>98</v>
      </c>
      <c r="B4962" s="1" t="s">
        <v>172</v>
      </c>
      <c r="C4962" s="1" t="s">
        <v>324</v>
      </c>
      <c r="D4962">
        <v>177</v>
      </c>
      <c r="E4962" s="1" t="s">
        <v>451</v>
      </c>
      <c r="F4962" s="1" t="s">
        <v>485</v>
      </c>
    </row>
    <row r="4963" spans="1:6" x14ac:dyDescent="0.35">
      <c r="A4963">
        <v>98</v>
      </c>
      <c r="B4963" s="1" t="s">
        <v>172</v>
      </c>
      <c r="C4963" s="1" t="s">
        <v>324</v>
      </c>
      <c r="D4963">
        <v>178</v>
      </c>
      <c r="E4963" s="1" t="s">
        <v>452</v>
      </c>
      <c r="F4963" s="1" t="s">
        <v>1696</v>
      </c>
    </row>
    <row r="4964" spans="1:6" x14ac:dyDescent="0.35">
      <c r="A4964">
        <v>98</v>
      </c>
      <c r="B4964" s="1" t="s">
        <v>172</v>
      </c>
      <c r="C4964" s="1" t="s">
        <v>324</v>
      </c>
      <c r="D4964">
        <v>213</v>
      </c>
      <c r="E4964" s="1" t="s">
        <v>453</v>
      </c>
      <c r="F4964" s="1" t="s">
        <v>490</v>
      </c>
    </row>
    <row r="4965" spans="1:6" x14ac:dyDescent="0.35">
      <c r="A4965">
        <v>98</v>
      </c>
      <c r="B4965" s="1" t="s">
        <v>172</v>
      </c>
      <c r="C4965" s="1" t="s">
        <v>324</v>
      </c>
      <c r="D4965">
        <v>219</v>
      </c>
      <c r="E4965" s="1" t="s">
        <v>454</v>
      </c>
      <c r="F4965" s="1" t="s">
        <v>491</v>
      </c>
    </row>
    <row r="4966" spans="1:6" x14ac:dyDescent="0.35">
      <c r="A4966">
        <v>98</v>
      </c>
      <c r="B4966" s="1" t="s">
        <v>172</v>
      </c>
      <c r="C4966" s="1" t="s">
        <v>324</v>
      </c>
      <c r="D4966">
        <v>221</v>
      </c>
      <c r="E4966" s="1" t="s">
        <v>455</v>
      </c>
      <c r="F4966" s="1" t="s">
        <v>489</v>
      </c>
    </row>
    <row r="4967" spans="1:6" x14ac:dyDescent="0.35">
      <c r="A4967">
        <v>98</v>
      </c>
      <c r="B4967" s="1" t="s">
        <v>172</v>
      </c>
      <c r="C4967" s="1" t="s">
        <v>324</v>
      </c>
      <c r="D4967">
        <v>222</v>
      </c>
      <c r="E4967" s="1" t="s">
        <v>456</v>
      </c>
      <c r="F4967" s="1" t="s">
        <v>490</v>
      </c>
    </row>
    <row r="4968" spans="1:6" x14ac:dyDescent="0.35">
      <c r="A4968">
        <v>98</v>
      </c>
      <c r="B4968" s="1" t="s">
        <v>172</v>
      </c>
      <c r="C4968" s="1" t="s">
        <v>324</v>
      </c>
      <c r="D4968">
        <v>223</v>
      </c>
      <c r="E4968" s="1" t="s">
        <v>457</v>
      </c>
      <c r="F4968" s="1" t="s">
        <v>1097</v>
      </c>
    </row>
    <row r="4969" spans="1:6" x14ac:dyDescent="0.35">
      <c r="A4969">
        <v>98</v>
      </c>
      <c r="B4969" s="1" t="s">
        <v>172</v>
      </c>
      <c r="C4969" s="1" t="s">
        <v>324</v>
      </c>
      <c r="D4969">
        <v>225</v>
      </c>
      <c r="E4969" s="1" t="s">
        <v>476</v>
      </c>
      <c r="F4969" s="1" t="s">
        <v>1697</v>
      </c>
    </row>
    <row r="4970" spans="1:6" x14ac:dyDescent="0.35">
      <c r="A4970">
        <v>98</v>
      </c>
      <c r="B4970" s="1" t="s">
        <v>172</v>
      </c>
      <c r="C4970" s="1" t="s">
        <v>324</v>
      </c>
      <c r="D4970">
        <v>226</v>
      </c>
      <c r="E4970" s="1" t="s">
        <v>477</v>
      </c>
      <c r="F4970" s="1" t="s">
        <v>489</v>
      </c>
    </row>
    <row r="4971" spans="1:6" x14ac:dyDescent="0.35">
      <c r="A4971">
        <v>98</v>
      </c>
      <c r="B4971" s="1" t="s">
        <v>172</v>
      </c>
      <c r="C4971" s="1" t="s">
        <v>324</v>
      </c>
      <c r="D4971">
        <v>191</v>
      </c>
      <c r="E4971" s="1" t="s">
        <v>459</v>
      </c>
      <c r="F4971" s="1" t="s">
        <v>489</v>
      </c>
    </row>
    <row r="4972" spans="1:6" x14ac:dyDescent="0.35">
      <c r="A4972">
        <v>98</v>
      </c>
      <c r="B4972" s="1" t="s">
        <v>172</v>
      </c>
      <c r="C4972" s="1" t="s">
        <v>324</v>
      </c>
      <c r="D4972">
        <v>201</v>
      </c>
      <c r="E4972" s="1" t="s">
        <v>460</v>
      </c>
      <c r="F4972" s="1" t="s">
        <v>488</v>
      </c>
    </row>
    <row r="4973" spans="1:6" x14ac:dyDescent="0.35">
      <c r="A4973">
        <v>98</v>
      </c>
      <c r="B4973" s="1" t="s">
        <v>172</v>
      </c>
      <c r="C4973" s="1" t="s">
        <v>324</v>
      </c>
      <c r="D4973">
        <v>207</v>
      </c>
      <c r="E4973" s="1" t="s">
        <v>461</v>
      </c>
      <c r="F4973" s="1" t="s">
        <v>488</v>
      </c>
    </row>
    <row r="4974" spans="1:6" x14ac:dyDescent="0.35">
      <c r="A4974">
        <v>98</v>
      </c>
      <c r="B4974" s="1" t="s">
        <v>172</v>
      </c>
      <c r="C4974" s="1" t="s">
        <v>324</v>
      </c>
      <c r="D4974">
        <v>232</v>
      </c>
      <c r="E4974" s="1" t="s">
        <v>462</v>
      </c>
      <c r="F4974" s="1" t="s">
        <v>491</v>
      </c>
    </row>
    <row r="4975" spans="1:6" x14ac:dyDescent="0.35">
      <c r="A4975">
        <v>98</v>
      </c>
      <c r="B4975" s="1" t="s">
        <v>172</v>
      </c>
      <c r="C4975" s="1" t="s">
        <v>324</v>
      </c>
      <c r="D4975">
        <v>233</v>
      </c>
      <c r="E4975" s="1" t="s">
        <v>463</v>
      </c>
      <c r="F4975" s="1" t="s">
        <v>491</v>
      </c>
    </row>
    <row r="4976" spans="1:6" x14ac:dyDescent="0.35">
      <c r="A4976">
        <v>98</v>
      </c>
      <c r="B4976" s="1" t="s">
        <v>172</v>
      </c>
      <c r="C4976" s="1" t="s">
        <v>324</v>
      </c>
      <c r="D4976">
        <v>160</v>
      </c>
      <c r="E4976" s="1" t="s">
        <v>464</v>
      </c>
      <c r="F4976" s="1" t="s">
        <v>492</v>
      </c>
    </row>
    <row r="4977" spans="1:6" x14ac:dyDescent="0.35">
      <c r="A4977">
        <v>98</v>
      </c>
      <c r="B4977" s="1" t="s">
        <v>172</v>
      </c>
      <c r="C4977" s="1" t="s">
        <v>324</v>
      </c>
      <c r="D4977">
        <v>234</v>
      </c>
      <c r="E4977" s="1" t="s">
        <v>465</v>
      </c>
      <c r="F4977" s="1" t="s">
        <v>508</v>
      </c>
    </row>
    <row r="4978" spans="1:6" x14ac:dyDescent="0.35">
      <c r="A4978">
        <v>98</v>
      </c>
      <c r="B4978" s="1" t="s">
        <v>172</v>
      </c>
      <c r="C4978" s="1" t="s">
        <v>324</v>
      </c>
      <c r="D4978">
        <v>235</v>
      </c>
      <c r="E4978" s="1" t="s">
        <v>466</v>
      </c>
      <c r="F4978" s="1" t="s">
        <v>508</v>
      </c>
    </row>
    <row r="4979" spans="1:6" x14ac:dyDescent="0.35">
      <c r="A4979">
        <v>98</v>
      </c>
      <c r="B4979" s="1" t="s">
        <v>172</v>
      </c>
      <c r="C4979" s="1" t="s">
        <v>324</v>
      </c>
      <c r="D4979">
        <v>236</v>
      </c>
      <c r="E4979" s="1" t="s">
        <v>467</v>
      </c>
      <c r="F4979" s="1" t="s">
        <v>1698</v>
      </c>
    </row>
    <row r="4980" spans="1:6" x14ac:dyDescent="0.35">
      <c r="A4980">
        <v>98</v>
      </c>
      <c r="B4980" s="1" t="s">
        <v>172</v>
      </c>
      <c r="C4980" s="1" t="s">
        <v>324</v>
      </c>
      <c r="D4980">
        <v>237</v>
      </c>
      <c r="E4980" s="1" t="s">
        <v>468</v>
      </c>
      <c r="F4980" s="1" t="s">
        <v>1699</v>
      </c>
    </row>
    <row r="4981" spans="1:6" x14ac:dyDescent="0.35">
      <c r="A4981">
        <v>98</v>
      </c>
      <c r="B4981" s="1" t="s">
        <v>172</v>
      </c>
      <c r="C4981" s="1" t="s">
        <v>324</v>
      </c>
      <c r="D4981">
        <v>253</v>
      </c>
      <c r="E4981" s="1" t="s">
        <v>469</v>
      </c>
      <c r="F4981" s="1" t="s">
        <v>488</v>
      </c>
    </row>
    <row r="4982" spans="1:6" x14ac:dyDescent="0.35">
      <c r="A4982">
        <v>98</v>
      </c>
      <c r="B4982" s="1" t="s">
        <v>172</v>
      </c>
      <c r="C4982" s="1" t="s">
        <v>324</v>
      </c>
      <c r="D4982">
        <v>238</v>
      </c>
      <c r="E4982" s="1" t="s">
        <v>470</v>
      </c>
      <c r="F4982" s="1" t="s">
        <v>508</v>
      </c>
    </row>
    <row r="4983" spans="1:6" x14ac:dyDescent="0.35">
      <c r="A4983">
        <v>98</v>
      </c>
      <c r="B4983" s="1" t="s">
        <v>172</v>
      </c>
      <c r="C4983" s="1" t="s">
        <v>324</v>
      </c>
      <c r="D4983">
        <v>239</v>
      </c>
      <c r="E4983" s="1" t="s">
        <v>471</v>
      </c>
      <c r="F4983" s="1" t="s">
        <v>1700</v>
      </c>
    </row>
    <row r="4984" spans="1:6" x14ac:dyDescent="0.35">
      <c r="A4984">
        <v>98</v>
      </c>
      <c r="B4984" s="1" t="s">
        <v>172</v>
      </c>
      <c r="C4984" s="1" t="s">
        <v>324</v>
      </c>
      <c r="D4984">
        <v>240</v>
      </c>
      <c r="E4984" s="1" t="s">
        <v>472</v>
      </c>
      <c r="F4984" s="1" t="s">
        <v>491</v>
      </c>
    </row>
    <row r="4985" spans="1:6" x14ac:dyDescent="0.35">
      <c r="A4985">
        <v>98</v>
      </c>
      <c r="B4985" s="1" t="s">
        <v>172</v>
      </c>
      <c r="C4985" s="1" t="s">
        <v>324</v>
      </c>
      <c r="D4985">
        <v>241</v>
      </c>
      <c r="E4985" s="1" t="s">
        <v>473</v>
      </c>
      <c r="F4985" s="1" t="s">
        <v>508</v>
      </c>
    </row>
    <row r="4986" spans="1:6" x14ac:dyDescent="0.35">
      <c r="A4986">
        <v>98</v>
      </c>
      <c r="B4986" s="1" t="s">
        <v>172</v>
      </c>
      <c r="C4986" s="1" t="s">
        <v>324</v>
      </c>
      <c r="D4986">
        <v>243</v>
      </c>
      <c r="E4986" s="1" t="s">
        <v>474</v>
      </c>
      <c r="F4986" s="1" t="s">
        <v>508</v>
      </c>
    </row>
    <row r="4987" spans="1:6" x14ac:dyDescent="0.35">
      <c r="A4987">
        <v>98</v>
      </c>
      <c r="B4987" s="1" t="s">
        <v>172</v>
      </c>
      <c r="C4987" s="1" t="s">
        <v>324</v>
      </c>
      <c r="D4987">
        <v>244</v>
      </c>
      <c r="E4987" s="1" t="s">
        <v>481</v>
      </c>
      <c r="F4987" s="1" t="s">
        <v>1701</v>
      </c>
    </row>
    <row r="4988" spans="1:6" x14ac:dyDescent="0.35">
      <c r="A4988">
        <v>98</v>
      </c>
      <c r="B4988" s="1" t="s">
        <v>172</v>
      </c>
      <c r="C4988" s="1" t="s">
        <v>324</v>
      </c>
      <c r="D4988">
        <v>300</v>
      </c>
      <c r="E4988" s="1" t="s">
        <v>475</v>
      </c>
      <c r="F4988" s="1" t="s">
        <v>1702</v>
      </c>
    </row>
    <row r="4989" spans="1:6" x14ac:dyDescent="0.35">
      <c r="A4989">
        <v>97</v>
      </c>
      <c r="B4989" s="1" t="s">
        <v>173</v>
      </c>
      <c r="C4989" s="1" t="s">
        <v>396</v>
      </c>
      <c r="D4989">
        <v>263</v>
      </c>
      <c r="E4989" s="1" t="s">
        <v>448</v>
      </c>
      <c r="F4989" s="1" t="s">
        <v>1703</v>
      </c>
    </row>
    <row r="4990" spans="1:6" x14ac:dyDescent="0.35">
      <c r="A4990">
        <v>97</v>
      </c>
      <c r="B4990" s="1" t="s">
        <v>173</v>
      </c>
      <c r="C4990" s="1" t="s">
        <v>396</v>
      </c>
      <c r="D4990">
        <v>97</v>
      </c>
      <c r="E4990" s="1" t="s">
        <v>450</v>
      </c>
      <c r="F4990" s="1" t="s">
        <v>1704</v>
      </c>
    </row>
    <row r="4991" spans="1:6" x14ac:dyDescent="0.35">
      <c r="A4991">
        <v>97</v>
      </c>
      <c r="B4991" s="1" t="s">
        <v>173</v>
      </c>
      <c r="C4991" s="1" t="s">
        <v>396</v>
      </c>
      <c r="D4991">
        <v>177</v>
      </c>
      <c r="E4991" s="1" t="s">
        <v>451</v>
      </c>
      <c r="F4991" s="1" t="s">
        <v>485</v>
      </c>
    </row>
    <row r="4992" spans="1:6" x14ac:dyDescent="0.35">
      <c r="A4992">
        <v>97</v>
      </c>
      <c r="B4992" s="1" t="s">
        <v>173</v>
      </c>
      <c r="C4992" s="1" t="s">
        <v>396</v>
      </c>
      <c r="D4992">
        <v>178</v>
      </c>
      <c r="E4992" s="1" t="s">
        <v>452</v>
      </c>
      <c r="F4992" s="1" t="s">
        <v>1705</v>
      </c>
    </row>
    <row r="4993" spans="1:6" x14ac:dyDescent="0.35">
      <c r="A4993">
        <v>97</v>
      </c>
      <c r="B4993" s="1" t="s">
        <v>173</v>
      </c>
      <c r="C4993" s="1" t="s">
        <v>396</v>
      </c>
      <c r="D4993">
        <v>213</v>
      </c>
      <c r="E4993" s="1" t="s">
        <v>453</v>
      </c>
      <c r="F4993" s="1" t="s">
        <v>501</v>
      </c>
    </row>
    <row r="4994" spans="1:6" x14ac:dyDescent="0.35">
      <c r="A4994">
        <v>97</v>
      </c>
      <c r="B4994" s="1" t="s">
        <v>173</v>
      </c>
      <c r="C4994" s="1" t="s">
        <v>396</v>
      </c>
      <c r="D4994">
        <v>213</v>
      </c>
      <c r="E4994" s="1" t="s">
        <v>453</v>
      </c>
      <c r="F4994" s="1" t="s">
        <v>487</v>
      </c>
    </row>
    <row r="4995" spans="1:6" x14ac:dyDescent="0.35">
      <c r="A4995">
        <v>97</v>
      </c>
      <c r="B4995" s="1" t="s">
        <v>173</v>
      </c>
      <c r="C4995" s="1" t="s">
        <v>396</v>
      </c>
      <c r="D4995">
        <v>214</v>
      </c>
      <c r="E4995" s="1" t="s">
        <v>476</v>
      </c>
      <c r="F4995" s="1" t="s">
        <v>1706</v>
      </c>
    </row>
    <row r="4996" spans="1:6" x14ac:dyDescent="0.35">
      <c r="A4996">
        <v>97</v>
      </c>
      <c r="B4996" s="1" t="s">
        <v>173</v>
      </c>
      <c r="C4996" s="1" t="s">
        <v>396</v>
      </c>
      <c r="D4996">
        <v>219</v>
      </c>
      <c r="E4996" s="1" t="s">
        <v>454</v>
      </c>
      <c r="F4996" s="1" t="s">
        <v>489</v>
      </c>
    </row>
    <row r="4997" spans="1:6" x14ac:dyDescent="0.35">
      <c r="A4997">
        <v>97</v>
      </c>
      <c r="B4997" s="1" t="s">
        <v>173</v>
      </c>
      <c r="C4997" s="1" t="s">
        <v>396</v>
      </c>
      <c r="D4997">
        <v>221</v>
      </c>
      <c r="E4997" s="1" t="s">
        <v>455</v>
      </c>
      <c r="F4997" s="1" t="s">
        <v>489</v>
      </c>
    </row>
    <row r="4998" spans="1:6" x14ac:dyDescent="0.35">
      <c r="A4998">
        <v>97</v>
      </c>
      <c r="B4998" s="1" t="s">
        <v>173</v>
      </c>
      <c r="C4998" s="1" t="s">
        <v>396</v>
      </c>
      <c r="D4998">
        <v>222</v>
      </c>
      <c r="E4998" s="1" t="s">
        <v>456</v>
      </c>
      <c r="F4998" s="1" t="s">
        <v>490</v>
      </c>
    </row>
    <row r="4999" spans="1:6" x14ac:dyDescent="0.35">
      <c r="A4999">
        <v>97</v>
      </c>
      <c r="B4999" s="1" t="s">
        <v>173</v>
      </c>
      <c r="C4999" s="1" t="s">
        <v>396</v>
      </c>
      <c r="D4999">
        <v>223</v>
      </c>
      <c r="E4999" s="1" t="s">
        <v>457</v>
      </c>
      <c r="F4999" s="1" t="s">
        <v>483</v>
      </c>
    </row>
    <row r="5000" spans="1:6" x14ac:dyDescent="0.35">
      <c r="A5000">
        <v>97</v>
      </c>
      <c r="B5000" s="1" t="s">
        <v>173</v>
      </c>
      <c r="C5000" s="1" t="s">
        <v>396</v>
      </c>
      <c r="D5000">
        <v>224</v>
      </c>
      <c r="E5000" s="1" t="s">
        <v>458</v>
      </c>
      <c r="F5000" s="1" t="s">
        <v>571</v>
      </c>
    </row>
    <row r="5001" spans="1:6" x14ac:dyDescent="0.35">
      <c r="A5001">
        <v>97</v>
      </c>
      <c r="B5001" s="1" t="s">
        <v>173</v>
      </c>
      <c r="C5001" s="1" t="s">
        <v>396</v>
      </c>
      <c r="D5001">
        <v>226</v>
      </c>
      <c r="E5001" s="1" t="s">
        <v>477</v>
      </c>
      <c r="F5001" s="1" t="s">
        <v>489</v>
      </c>
    </row>
    <row r="5002" spans="1:6" x14ac:dyDescent="0.35">
      <c r="A5002">
        <v>97</v>
      </c>
      <c r="B5002" s="1" t="s">
        <v>173</v>
      </c>
      <c r="C5002" s="1" t="s">
        <v>396</v>
      </c>
      <c r="D5002">
        <v>191</v>
      </c>
      <c r="E5002" s="1" t="s">
        <v>459</v>
      </c>
      <c r="F5002" s="1" t="s">
        <v>504</v>
      </c>
    </row>
    <row r="5003" spans="1:6" x14ac:dyDescent="0.35">
      <c r="A5003">
        <v>97</v>
      </c>
      <c r="B5003" s="1" t="s">
        <v>173</v>
      </c>
      <c r="C5003" s="1" t="s">
        <v>396</v>
      </c>
      <c r="D5003">
        <v>192</v>
      </c>
      <c r="E5003" s="1" t="s">
        <v>478</v>
      </c>
      <c r="F5003" s="1" t="s">
        <v>1707</v>
      </c>
    </row>
    <row r="5004" spans="1:6" x14ac:dyDescent="0.35">
      <c r="A5004">
        <v>97</v>
      </c>
      <c r="B5004" s="1" t="s">
        <v>173</v>
      </c>
      <c r="C5004" s="1" t="s">
        <v>396</v>
      </c>
      <c r="D5004">
        <v>201</v>
      </c>
      <c r="E5004" s="1" t="s">
        <v>460</v>
      </c>
      <c r="F5004" s="1" t="s">
        <v>488</v>
      </c>
    </row>
    <row r="5005" spans="1:6" x14ac:dyDescent="0.35">
      <c r="A5005">
        <v>97</v>
      </c>
      <c r="B5005" s="1" t="s">
        <v>173</v>
      </c>
      <c r="C5005" s="1" t="s">
        <v>396</v>
      </c>
      <c r="D5005">
        <v>207</v>
      </c>
      <c r="E5005" s="1" t="s">
        <v>461</v>
      </c>
      <c r="F5005" s="1" t="s">
        <v>491</v>
      </c>
    </row>
    <row r="5006" spans="1:6" x14ac:dyDescent="0.35">
      <c r="A5006">
        <v>97</v>
      </c>
      <c r="B5006" s="1" t="s">
        <v>173</v>
      </c>
      <c r="C5006" s="1" t="s">
        <v>396</v>
      </c>
      <c r="D5006">
        <v>232</v>
      </c>
      <c r="E5006" s="1" t="s">
        <v>462</v>
      </c>
      <c r="F5006" s="1" t="s">
        <v>491</v>
      </c>
    </row>
    <row r="5007" spans="1:6" x14ac:dyDescent="0.35">
      <c r="A5007">
        <v>97</v>
      </c>
      <c r="B5007" s="1" t="s">
        <v>173</v>
      </c>
      <c r="C5007" s="1" t="s">
        <v>396</v>
      </c>
      <c r="D5007">
        <v>233</v>
      </c>
      <c r="E5007" s="1" t="s">
        <v>463</v>
      </c>
      <c r="F5007" s="1" t="s">
        <v>491</v>
      </c>
    </row>
    <row r="5008" spans="1:6" x14ac:dyDescent="0.35">
      <c r="A5008">
        <v>97</v>
      </c>
      <c r="B5008" s="1" t="s">
        <v>173</v>
      </c>
      <c r="C5008" s="1" t="s">
        <v>396</v>
      </c>
      <c r="D5008">
        <v>160</v>
      </c>
      <c r="E5008" s="1" t="s">
        <v>464</v>
      </c>
      <c r="F5008" s="1" t="s">
        <v>1708</v>
      </c>
    </row>
    <row r="5009" spans="1:6" x14ac:dyDescent="0.35">
      <c r="A5009">
        <v>97</v>
      </c>
      <c r="B5009" s="1" t="s">
        <v>173</v>
      </c>
      <c r="C5009" s="1" t="s">
        <v>396</v>
      </c>
      <c r="D5009">
        <v>234</v>
      </c>
      <c r="E5009" s="1" t="s">
        <v>465</v>
      </c>
      <c r="F5009" s="1" t="s">
        <v>508</v>
      </c>
    </row>
    <row r="5010" spans="1:6" x14ac:dyDescent="0.35">
      <c r="A5010">
        <v>97</v>
      </c>
      <c r="B5010" s="1" t="s">
        <v>173</v>
      </c>
      <c r="C5010" s="1" t="s">
        <v>396</v>
      </c>
      <c r="D5010">
        <v>235</v>
      </c>
      <c r="E5010" s="1" t="s">
        <v>466</v>
      </c>
      <c r="F5010" s="1" t="s">
        <v>491</v>
      </c>
    </row>
    <row r="5011" spans="1:6" x14ac:dyDescent="0.35">
      <c r="A5011">
        <v>97</v>
      </c>
      <c r="B5011" s="1" t="s">
        <v>173</v>
      </c>
      <c r="C5011" s="1" t="s">
        <v>396</v>
      </c>
      <c r="D5011">
        <v>236</v>
      </c>
      <c r="E5011" s="1" t="s">
        <v>467</v>
      </c>
      <c r="F5011" s="1" t="s">
        <v>1709</v>
      </c>
    </row>
    <row r="5012" spans="1:6" x14ac:dyDescent="0.35">
      <c r="A5012">
        <v>97</v>
      </c>
      <c r="B5012" s="1" t="s">
        <v>173</v>
      </c>
      <c r="C5012" s="1" t="s">
        <v>396</v>
      </c>
      <c r="D5012">
        <v>237</v>
      </c>
      <c r="E5012" s="1" t="s">
        <v>468</v>
      </c>
      <c r="F5012" s="1" t="s">
        <v>1710</v>
      </c>
    </row>
    <row r="5013" spans="1:6" x14ac:dyDescent="0.35">
      <c r="A5013">
        <v>97</v>
      </c>
      <c r="B5013" s="1" t="s">
        <v>173</v>
      </c>
      <c r="C5013" s="1" t="s">
        <v>396</v>
      </c>
      <c r="D5013">
        <v>253</v>
      </c>
      <c r="E5013" s="1" t="s">
        <v>469</v>
      </c>
      <c r="F5013" s="1" t="s">
        <v>491</v>
      </c>
    </row>
    <row r="5014" spans="1:6" x14ac:dyDescent="0.35">
      <c r="A5014">
        <v>97</v>
      </c>
      <c r="B5014" s="1" t="s">
        <v>173</v>
      </c>
      <c r="C5014" s="1" t="s">
        <v>396</v>
      </c>
      <c r="D5014">
        <v>253</v>
      </c>
      <c r="E5014" s="1" t="s">
        <v>469</v>
      </c>
      <c r="F5014" s="1" t="s">
        <v>508</v>
      </c>
    </row>
    <row r="5015" spans="1:6" x14ac:dyDescent="0.35">
      <c r="A5015">
        <v>97</v>
      </c>
      <c r="B5015" s="1" t="s">
        <v>173</v>
      </c>
      <c r="C5015" s="1" t="s">
        <v>396</v>
      </c>
      <c r="D5015">
        <v>254</v>
      </c>
      <c r="E5015" s="1" t="s">
        <v>479</v>
      </c>
      <c r="F5015" s="1" t="s">
        <v>1711</v>
      </c>
    </row>
    <row r="5016" spans="1:6" x14ac:dyDescent="0.35">
      <c r="A5016">
        <v>97</v>
      </c>
      <c r="B5016" s="1" t="s">
        <v>173</v>
      </c>
      <c r="C5016" s="1" t="s">
        <v>396</v>
      </c>
      <c r="D5016">
        <v>238</v>
      </c>
      <c r="E5016" s="1" t="s">
        <v>470</v>
      </c>
      <c r="F5016" s="1" t="s">
        <v>488</v>
      </c>
    </row>
    <row r="5017" spans="1:6" x14ac:dyDescent="0.35">
      <c r="A5017">
        <v>97</v>
      </c>
      <c r="B5017" s="1" t="s">
        <v>173</v>
      </c>
      <c r="C5017" s="1" t="s">
        <v>396</v>
      </c>
      <c r="D5017">
        <v>239</v>
      </c>
      <c r="E5017" s="1" t="s">
        <v>471</v>
      </c>
      <c r="F5017" s="1" t="s">
        <v>1712</v>
      </c>
    </row>
    <row r="5018" spans="1:6" x14ac:dyDescent="0.35">
      <c r="A5018">
        <v>97</v>
      </c>
      <c r="B5018" s="1" t="s">
        <v>173</v>
      </c>
      <c r="C5018" s="1" t="s">
        <v>396</v>
      </c>
      <c r="D5018">
        <v>240</v>
      </c>
      <c r="E5018" s="1" t="s">
        <v>472</v>
      </c>
      <c r="F5018" s="1" t="s">
        <v>491</v>
      </c>
    </row>
    <row r="5019" spans="1:6" x14ac:dyDescent="0.35">
      <c r="A5019">
        <v>97</v>
      </c>
      <c r="B5019" s="1" t="s">
        <v>173</v>
      </c>
      <c r="C5019" s="1" t="s">
        <v>396</v>
      </c>
      <c r="D5019">
        <v>241</v>
      </c>
      <c r="E5019" s="1" t="s">
        <v>473</v>
      </c>
      <c r="F5019" s="1" t="s">
        <v>491</v>
      </c>
    </row>
    <row r="5020" spans="1:6" x14ac:dyDescent="0.35">
      <c r="A5020">
        <v>97</v>
      </c>
      <c r="B5020" s="1" t="s">
        <v>173</v>
      </c>
      <c r="C5020" s="1" t="s">
        <v>396</v>
      </c>
      <c r="D5020">
        <v>242</v>
      </c>
      <c r="E5020" s="1" t="s">
        <v>479</v>
      </c>
      <c r="F5020" s="1" t="s">
        <v>1713</v>
      </c>
    </row>
    <row r="5021" spans="1:6" x14ac:dyDescent="0.35">
      <c r="A5021">
        <v>97</v>
      </c>
      <c r="B5021" s="1" t="s">
        <v>173</v>
      </c>
      <c r="C5021" s="1" t="s">
        <v>396</v>
      </c>
      <c r="D5021">
        <v>243</v>
      </c>
      <c r="E5021" s="1" t="s">
        <v>474</v>
      </c>
      <c r="F5021" s="1" t="s">
        <v>491</v>
      </c>
    </row>
    <row r="5022" spans="1:6" x14ac:dyDescent="0.35">
      <c r="A5022">
        <v>97</v>
      </c>
      <c r="B5022" s="1" t="s">
        <v>173</v>
      </c>
      <c r="C5022" s="1" t="s">
        <v>396</v>
      </c>
      <c r="D5022">
        <v>244</v>
      </c>
      <c r="E5022" s="1" t="s">
        <v>481</v>
      </c>
      <c r="F5022" s="1" t="s">
        <v>1714</v>
      </c>
    </row>
    <row r="5023" spans="1:6" x14ac:dyDescent="0.35">
      <c r="A5023">
        <v>97</v>
      </c>
      <c r="B5023" s="1" t="s">
        <v>173</v>
      </c>
      <c r="C5023" s="1" t="s">
        <v>396</v>
      </c>
      <c r="D5023">
        <v>300</v>
      </c>
      <c r="E5023" s="1" t="s">
        <v>475</v>
      </c>
      <c r="F5023" s="1" t="s">
        <v>1715</v>
      </c>
    </row>
    <row r="5024" spans="1:6" x14ac:dyDescent="0.35">
      <c r="A5024">
        <v>185</v>
      </c>
      <c r="B5024" s="1" t="s">
        <v>85</v>
      </c>
      <c r="C5024" s="1" t="s">
        <v>320</v>
      </c>
      <c r="D5024">
        <v>84</v>
      </c>
      <c r="E5024" s="1" t="s">
        <v>449</v>
      </c>
      <c r="F5024" s="1" t="s">
        <v>574</v>
      </c>
    </row>
    <row r="5025" spans="1:6" x14ac:dyDescent="0.35">
      <c r="A5025">
        <v>186</v>
      </c>
      <c r="B5025" s="1" t="s">
        <v>84</v>
      </c>
      <c r="C5025" s="1" t="s">
        <v>319</v>
      </c>
      <c r="D5025">
        <v>84</v>
      </c>
      <c r="E5025" s="1" t="s">
        <v>449</v>
      </c>
      <c r="F5025" s="1" t="s">
        <v>498</v>
      </c>
    </row>
    <row r="5026" spans="1:6" x14ac:dyDescent="0.35">
      <c r="A5026">
        <v>96</v>
      </c>
      <c r="B5026" s="1" t="s">
        <v>174</v>
      </c>
      <c r="C5026" s="1" t="s">
        <v>397</v>
      </c>
      <c r="D5026">
        <v>263</v>
      </c>
      <c r="E5026" s="1" t="s">
        <v>448</v>
      </c>
      <c r="F5026" s="1" t="s">
        <v>1716</v>
      </c>
    </row>
    <row r="5027" spans="1:6" x14ac:dyDescent="0.35">
      <c r="A5027">
        <v>96</v>
      </c>
      <c r="B5027" s="1" t="s">
        <v>174</v>
      </c>
      <c r="C5027" s="1" t="s">
        <v>397</v>
      </c>
      <c r="D5027">
        <v>97</v>
      </c>
      <c r="E5027" s="1" t="s">
        <v>450</v>
      </c>
      <c r="F5027" s="1" t="s">
        <v>1717</v>
      </c>
    </row>
    <row r="5028" spans="1:6" x14ac:dyDescent="0.35">
      <c r="A5028">
        <v>96</v>
      </c>
      <c r="B5028" s="1" t="s">
        <v>174</v>
      </c>
      <c r="C5028" s="1" t="s">
        <v>397</v>
      </c>
      <c r="D5028">
        <v>177</v>
      </c>
      <c r="E5028" s="1" t="s">
        <v>451</v>
      </c>
      <c r="F5028" s="1" t="s">
        <v>485</v>
      </c>
    </row>
    <row r="5029" spans="1:6" x14ac:dyDescent="0.35">
      <c r="A5029">
        <v>96</v>
      </c>
      <c r="B5029" s="1" t="s">
        <v>174</v>
      </c>
      <c r="C5029" s="1" t="s">
        <v>397</v>
      </c>
      <c r="D5029">
        <v>178</v>
      </c>
      <c r="E5029" s="1" t="s">
        <v>452</v>
      </c>
      <c r="F5029" s="1" t="s">
        <v>1718</v>
      </c>
    </row>
    <row r="5030" spans="1:6" x14ac:dyDescent="0.35">
      <c r="A5030">
        <v>96</v>
      </c>
      <c r="B5030" s="1" t="s">
        <v>174</v>
      </c>
      <c r="C5030" s="1" t="s">
        <v>397</v>
      </c>
      <c r="D5030">
        <v>213</v>
      </c>
      <c r="E5030" s="1" t="s">
        <v>453</v>
      </c>
      <c r="F5030" s="1" t="s">
        <v>488</v>
      </c>
    </row>
    <row r="5031" spans="1:6" x14ac:dyDescent="0.35">
      <c r="A5031">
        <v>96</v>
      </c>
      <c r="B5031" s="1" t="s">
        <v>174</v>
      </c>
      <c r="C5031" s="1" t="s">
        <v>397</v>
      </c>
      <c r="D5031">
        <v>213</v>
      </c>
      <c r="E5031" s="1" t="s">
        <v>453</v>
      </c>
      <c r="F5031" s="1" t="s">
        <v>490</v>
      </c>
    </row>
    <row r="5032" spans="1:6" x14ac:dyDescent="0.35">
      <c r="A5032">
        <v>96</v>
      </c>
      <c r="B5032" s="1" t="s">
        <v>174</v>
      </c>
      <c r="C5032" s="1" t="s">
        <v>397</v>
      </c>
      <c r="D5032">
        <v>214</v>
      </c>
      <c r="E5032" s="1" t="s">
        <v>476</v>
      </c>
      <c r="F5032" s="1" t="s">
        <v>1719</v>
      </c>
    </row>
    <row r="5033" spans="1:6" x14ac:dyDescent="0.35">
      <c r="A5033">
        <v>96</v>
      </c>
      <c r="B5033" s="1" t="s">
        <v>174</v>
      </c>
      <c r="C5033" s="1" t="s">
        <v>397</v>
      </c>
      <c r="D5033">
        <v>219</v>
      </c>
      <c r="E5033" s="1" t="s">
        <v>454</v>
      </c>
      <c r="F5033" s="1" t="s">
        <v>491</v>
      </c>
    </row>
    <row r="5034" spans="1:6" x14ac:dyDescent="0.35">
      <c r="A5034">
        <v>96</v>
      </c>
      <c r="B5034" s="1" t="s">
        <v>174</v>
      </c>
      <c r="C5034" s="1" t="s">
        <v>397</v>
      </c>
      <c r="D5034">
        <v>221</v>
      </c>
      <c r="E5034" s="1" t="s">
        <v>455</v>
      </c>
      <c r="F5034" s="1" t="s">
        <v>488</v>
      </c>
    </row>
    <row r="5035" spans="1:6" x14ac:dyDescent="0.35">
      <c r="A5035">
        <v>96</v>
      </c>
      <c r="B5035" s="1" t="s">
        <v>174</v>
      </c>
      <c r="C5035" s="1" t="s">
        <v>397</v>
      </c>
      <c r="D5035">
        <v>222</v>
      </c>
      <c r="E5035" s="1" t="s">
        <v>456</v>
      </c>
      <c r="F5035" s="1" t="s">
        <v>488</v>
      </c>
    </row>
    <row r="5036" spans="1:6" x14ac:dyDescent="0.35">
      <c r="A5036">
        <v>96</v>
      </c>
      <c r="B5036" s="1" t="s">
        <v>174</v>
      </c>
      <c r="C5036" s="1" t="s">
        <v>397</v>
      </c>
      <c r="D5036">
        <v>223</v>
      </c>
      <c r="E5036" s="1" t="s">
        <v>457</v>
      </c>
      <c r="F5036" s="1" t="s">
        <v>606</v>
      </c>
    </row>
    <row r="5037" spans="1:6" x14ac:dyDescent="0.35">
      <c r="A5037">
        <v>96</v>
      </c>
      <c r="B5037" s="1" t="s">
        <v>174</v>
      </c>
      <c r="C5037" s="1" t="s">
        <v>397</v>
      </c>
      <c r="D5037">
        <v>224</v>
      </c>
      <c r="E5037" s="1" t="s">
        <v>458</v>
      </c>
      <c r="F5037" s="1" t="s">
        <v>489</v>
      </c>
    </row>
    <row r="5038" spans="1:6" x14ac:dyDescent="0.35">
      <c r="A5038">
        <v>96</v>
      </c>
      <c r="B5038" s="1" t="s">
        <v>174</v>
      </c>
      <c r="C5038" s="1" t="s">
        <v>397</v>
      </c>
      <c r="D5038">
        <v>191</v>
      </c>
      <c r="E5038" s="1" t="s">
        <v>459</v>
      </c>
      <c r="F5038" s="1" t="s">
        <v>491</v>
      </c>
    </row>
    <row r="5039" spans="1:6" x14ac:dyDescent="0.35">
      <c r="A5039">
        <v>96</v>
      </c>
      <c r="B5039" s="1" t="s">
        <v>174</v>
      </c>
      <c r="C5039" s="1" t="s">
        <v>397</v>
      </c>
      <c r="D5039">
        <v>201</v>
      </c>
      <c r="E5039" s="1" t="s">
        <v>460</v>
      </c>
      <c r="F5039" s="1" t="s">
        <v>488</v>
      </c>
    </row>
    <row r="5040" spans="1:6" x14ac:dyDescent="0.35">
      <c r="A5040">
        <v>96</v>
      </c>
      <c r="B5040" s="1" t="s">
        <v>174</v>
      </c>
      <c r="C5040" s="1" t="s">
        <v>397</v>
      </c>
      <c r="D5040">
        <v>207</v>
      </c>
      <c r="E5040" s="1" t="s">
        <v>461</v>
      </c>
      <c r="F5040" s="1" t="s">
        <v>489</v>
      </c>
    </row>
    <row r="5041" spans="1:6" x14ac:dyDescent="0.35">
      <c r="A5041">
        <v>96</v>
      </c>
      <c r="B5041" s="1" t="s">
        <v>174</v>
      </c>
      <c r="C5041" s="1" t="s">
        <v>397</v>
      </c>
      <c r="D5041">
        <v>208</v>
      </c>
      <c r="E5041" s="1" t="s">
        <v>480</v>
      </c>
      <c r="F5041" s="1" t="s">
        <v>1720</v>
      </c>
    </row>
    <row r="5042" spans="1:6" x14ac:dyDescent="0.35">
      <c r="A5042">
        <v>96</v>
      </c>
      <c r="B5042" s="1" t="s">
        <v>174</v>
      </c>
      <c r="C5042" s="1" t="s">
        <v>397</v>
      </c>
      <c r="D5042">
        <v>232</v>
      </c>
      <c r="E5042" s="1" t="s">
        <v>462</v>
      </c>
      <c r="F5042" s="1" t="s">
        <v>491</v>
      </c>
    </row>
    <row r="5043" spans="1:6" x14ac:dyDescent="0.35">
      <c r="A5043">
        <v>96</v>
      </c>
      <c r="B5043" s="1" t="s">
        <v>174</v>
      </c>
      <c r="C5043" s="1" t="s">
        <v>397</v>
      </c>
      <c r="D5043">
        <v>233</v>
      </c>
      <c r="E5043" s="1" t="s">
        <v>463</v>
      </c>
      <c r="F5043" s="1" t="s">
        <v>491</v>
      </c>
    </row>
    <row r="5044" spans="1:6" x14ac:dyDescent="0.35">
      <c r="A5044">
        <v>96</v>
      </c>
      <c r="B5044" s="1" t="s">
        <v>174</v>
      </c>
      <c r="C5044" s="1" t="s">
        <v>397</v>
      </c>
      <c r="D5044">
        <v>160</v>
      </c>
      <c r="E5044" s="1" t="s">
        <v>464</v>
      </c>
      <c r="F5044" s="1" t="s">
        <v>492</v>
      </c>
    </row>
    <row r="5045" spans="1:6" x14ac:dyDescent="0.35">
      <c r="A5045">
        <v>96</v>
      </c>
      <c r="B5045" s="1" t="s">
        <v>174</v>
      </c>
      <c r="C5045" s="1" t="s">
        <v>397</v>
      </c>
      <c r="D5045">
        <v>234</v>
      </c>
      <c r="E5045" s="1" t="s">
        <v>465</v>
      </c>
      <c r="F5045" s="1" t="s">
        <v>508</v>
      </c>
    </row>
    <row r="5046" spans="1:6" x14ac:dyDescent="0.35">
      <c r="A5046">
        <v>96</v>
      </c>
      <c r="B5046" s="1" t="s">
        <v>174</v>
      </c>
      <c r="C5046" s="1" t="s">
        <v>397</v>
      </c>
      <c r="D5046">
        <v>235</v>
      </c>
      <c r="E5046" s="1" t="s">
        <v>466</v>
      </c>
      <c r="F5046" s="1" t="s">
        <v>508</v>
      </c>
    </row>
    <row r="5047" spans="1:6" x14ac:dyDescent="0.35">
      <c r="A5047">
        <v>96</v>
      </c>
      <c r="B5047" s="1" t="s">
        <v>174</v>
      </c>
      <c r="C5047" s="1" t="s">
        <v>397</v>
      </c>
      <c r="D5047">
        <v>253</v>
      </c>
      <c r="E5047" s="1" t="s">
        <v>469</v>
      </c>
      <c r="F5047" s="1" t="s">
        <v>491</v>
      </c>
    </row>
    <row r="5048" spans="1:6" x14ac:dyDescent="0.35">
      <c r="A5048">
        <v>96</v>
      </c>
      <c r="B5048" s="1" t="s">
        <v>174</v>
      </c>
      <c r="C5048" s="1" t="s">
        <v>397</v>
      </c>
      <c r="D5048">
        <v>238</v>
      </c>
      <c r="E5048" s="1" t="s">
        <v>470</v>
      </c>
      <c r="F5048" s="1" t="s">
        <v>488</v>
      </c>
    </row>
    <row r="5049" spans="1:6" x14ac:dyDescent="0.35">
      <c r="A5049">
        <v>96</v>
      </c>
      <c r="B5049" s="1" t="s">
        <v>174</v>
      </c>
      <c r="C5049" s="1" t="s">
        <v>397</v>
      </c>
      <c r="D5049">
        <v>239</v>
      </c>
      <c r="E5049" s="1" t="s">
        <v>471</v>
      </c>
      <c r="F5049" s="1" t="s">
        <v>1721</v>
      </c>
    </row>
    <row r="5050" spans="1:6" x14ac:dyDescent="0.35">
      <c r="A5050">
        <v>96</v>
      </c>
      <c r="B5050" s="1" t="s">
        <v>174</v>
      </c>
      <c r="C5050" s="1" t="s">
        <v>397</v>
      </c>
      <c r="D5050">
        <v>240</v>
      </c>
      <c r="E5050" s="1" t="s">
        <v>472</v>
      </c>
      <c r="F5050" s="1" t="s">
        <v>491</v>
      </c>
    </row>
    <row r="5051" spans="1:6" x14ac:dyDescent="0.35">
      <c r="A5051">
        <v>96</v>
      </c>
      <c r="B5051" s="1" t="s">
        <v>174</v>
      </c>
      <c r="C5051" s="1" t="s">
        <v>397</v>
      </c>
      <c r="D5051">
        <v>243</v>
      </c>
      <c r="E5051" s="1" t="s">
        <v>474</v>
      </c>
      <c r="F5051" s="1" t="s">
        <v>491</v>
      </c>
    </row>
    <row r="5052" spans="1:6" x14ac:dyDescent="0.35">
      <c r="A5052">
        <v>96</v>
      </c>
      <c r="B5052" s="1" t="s">
        <v>174</v>
      </c>
      <c r="C5052" s="1" t="s">
        <v>397</v>
      </c>
      <c r="D5052">
        <v>300</v>
      </c>
      <c r="E5052" s="1" t="s">
        <v>475</v>
      </c>
      <c r="F5052" s="1" t="s">
        <v>1722</v>
      </c>
    </row>
    <row r="5053" spans="1:6" x14ac:dyDescent="0.35">
      <c r="A5053">
        <v>95</v>
      </c>
      <c r="B5053" s="1" t="s">
        <v>175</v>
      </c>
      <c r="C5053" s="1" t="s">
        <v>398</v>
      </c>
      <c r="D5053">
        <v>263</v>
      </c>
      <c r="E5053" s="1" t="s">
        <v>448</v>
      </c>
      <c r="F5053" s="1" t="s">
        <v>1723</v>
      </c>
    </row>
    <row r="5054" spans="1:6" x14ac:dyDescent="0.35">
      <c r="A5054">
        <v>95</v>
      </c>
      <c r="B5054" s="1" t="s">
        <v>175</v>
      </c>
      <c r="C5054" s="1" t="s">
        <v>398</v>
      </c>
      <c r="D5054">
        <v>97</v>
      </c>
      <c r="E5054" s="1" t="s">
        <v>450</v>
      </c>
      <c r="F5054" s="1" t="s">
        <v>1724</v>
      </c>
    </row>
    <row r="5055" spans="1:6" x14ac:dyDescent="0.35">
      <c r="A5055">
        <v>95</v>
      </c>
      <c r="B5055" s="1" t="s">
        <v>175</v>
      </c>
      <c r="C5055" s="1" t="s">
        <v>398</v>
      </c>
      <c r="D5055">
        <v>177</v>
      </c>
      <c r="E5055" s="1" t="s">
        <v>451</v>
      </c>
      <c r="F5055" s="1" t="s">
        <v>485</v>
      </c>
    </row>
    <row r="5056" spans="1:6" x14ac:dyDescent="0.35">
      <c r="A5056">
        <v>95</v>
      </c>
      <c r="B5056" s="1" t="s">
        <v>175</v>
      </c>
      <c r="C5056" s="1" t="s">
        <v>398</v>
      </c>
      <c r="D5056">
        <v>178</v>
      </c>
      <c r="E5056" s="1" t="s">
        <v>452</v>
      </c>
      <c r="F5056" s="1" t="s">
        <v>486</v>
      </c>
    </row>
    <row r="5057" spans="1:6" x14ac:dyDescent="0.35">
      <c r="A5057">
        <v>95</v>
      </c>
      <c r="B5057" s="1" t="s">
        <v>175</v>
      </c>
      <c r="C5057" s="1" t="s">
        <v>398</v>
      </c>
      <c r="D5057">
        <v>213</v>
      </c>
      <c r="E5057" s="1" t="s">
        <v>453</v>
      </c>
      <c r="F5057" s="1" t="s">
        <v>491</v>
      </c>
    </row>
    <row r="5058" spans="1:6" x14ac:dyDescent="0.35">
      <c r="A5058">
        <v>95</v>
      </c>
      <c r="B5058" s="1" t="s">
        <v>175</v>
      </c>
      <c r="C5058" s="1" t="s">
        <v>398</v>
      </c>
      <c r="D5058">
        <v>213</v>
      </c>
      <c r="E5058" s="1" t="s">
        <v>453</v>
      </c>
      <c r="F5058" s="1" t="s">
        <v>489</v>
      </c>
    </row>
    <row r="5059" spans="1:6" x14ac:dyDescent="0.35">
      <c r="A5059">
        <v>95</v>
      </c>
      <c r="B5059" s="1" t="s">
        <v>175</v>
      </c>
      <c r="C5059" s="1" t="s">
        <v>398</v>
      </c>
      <c r="D5059">
        <v>213</v>
      </c>
      <c r="E5059" s="1" t="s">
        <v>453</v>
      </c>
      <c r="F5059" s="1" t="s">
        <v>490</v>
      </c>
    </row>
    <row r="5060" spans="1:6" x14ac:dyDescent="0.35">
      <c r="A5060">
        <v>95</v>
      </c>
      <c r="B5060" s="1" t="s">
        <v>175</v>
      </c>
      <c r="C5060" s="1" t="s">
        <v>398</v>
      </c>
      <c r="D5060">
        <v>213</v>
      </c>
      <c r="E5060" s="1" t="s">
        <v>453</v>
      </c>
      <c r="F5060" s="1" t="s">
        <v>487</v>
      </c>
    </row>
    <row r="5061" spans="1:6" x14ac:dyDescent="0.35">
      <c r="A5061">
        <v>95</v>
      </c>
      <c r="B5061" s="1" t="s">
        <v>175</v>
      </c>
      <c r="C5061" s="1" t="s">
        <v>398</v>
      </c>
      <c r="D5061">
        <v>219</v>
      </c>
      <c r="E5061" s="1" t="s">
        <v>454</v>
      </c>
      <c r="F5061" s="1" t="s">
        <v>508</v>
      </c>
    </row>
    <row r="5062" spans="1:6" x14ac:dyDescent="0.35">
      <c r="A5062">
        <v>95</v>
      </c>
      <c r="B5062" s="1" t="s">
        <v>175</v>
      </c>
      <c r="C5062" s="1" t="s">
        <v>398</v>
      </c>
      <c r="D5062">
        <v>221</v>
      </c>
      <c r="E5062" s="1" t="s">
        <v>455</v>
      </c>
      <c r="F5062" s="1" t="s">
        <v>488</v>
      </c>
    </row>
    <row r="5063" spans="1:6" x14ac:dyDescent="0.35">
      <c r="A5063">
        <v>95</v>
      </c>
      <c r="B5063" s="1" t="s">
        <v>175</v>
      </c>
      <c r="C5063" s="1" t="s">
        <v>398</v>
      </c>
      <c r="D5063">
        <v>222</v>
      </c>
      <c r="E5063" s="1" t="s">
        <v>456</v>
      </c>
      <c r="F5063" s="1" t="s">
        <v>490</v>
      </c>
    </row>
    <row r="5064" spans="1:6" x14ac:dyDescent="0.35">
      <c r="A5064">
        <v>95</v>
      </c>
      <c r="B5064" s="1" t="s">
        <v>175</v>
      </c>
      <c r="C5064" s="1" t="s">
        <v>398</v>
      </c>
      <c r="D5064">
        <v>223</v>
      </c>
      <c r="E5064" s="1" t="s">
        <v>457</v>
      </c>
      <c r="F5064" s="1" t="s">
        <v>821</v>
      </c>
    </row>
    <row r="5065" spans="1:6" x14ac:dyDescent="0.35">
      <c r="A5065">
        <v>95</v>
      </c>
      <c r="B5065" s="1" t="s">
        <v>175</v>
      </c>
      <c r="C5065" s="1" t="s">
        <v>398</v>
      </c>
      <c r="D5065">
        <v>224</v>
      </c>
      <c r="E5065" s="1" t="s">
        <v>458</v>
      </c>
      <c r="F5065" s="1" t="s">
        <v>489</v>
      </c>
    </row>
    <row r="5066" spans="1:6" x14ac:dyDescent="0.35">
      <c r="A5066">
        <v>95</v>
      </c>
      <c r="B5066" s="1" t="s">
        <v>175</v>
      </c>
      <c r="C5066" s="1" t="s">
        <v>398</v>
      </c>
      <c r="D5066">
        <v>226</v>
      </c>
      <c r="E5066" s="1" t="s">
        <v>477</v>
      </c>
      <c r="F5066" s="1" t="s">
        <v>489</v>
      </c>
    </row>
    <row r="5067" spans="1:6" x14ac:dyDescent="0.35">
      <c r="A5067">
        <v>95</v>
      </c>
      <c r="B5067" s="1" t="s">
        <v>175</v>
      </c>
      <c r="C5067" s="1" t="s">
        <v>398</v>
      </c>
      <c r="D5067">
        <v>191</v>
      </c>
      <c r="E5067" s="1" t="s">
        <v>459</v>
      </c>
      <c r="F5067" s="1" t="s">
        <v>491</v>
      </c>
    </row>
    <row r="5068" spans="1:6" x14ac:dyDescent="0.35">
      <c r="A5068">
        <v>95</v>
      </c>
      <c r="B5068" s="1" t="s">
        <v>175</v>
      </c>
      <c r="C5068" s="1" t="s">
        <v>398</v>
      </c>
      <c r="D5068">
        <v>191</v>
      </c>
      <c r="E5068" s="1" t="s">
        <v>459</v>
      </c>
      <c r="F5068" s="1" t="s">
        <v>489</v>
      </c>
    </row>
    <row r="5069" spans="1:6" x14ac:dyDescent="0.35">
      <c r="A5069">
        <v>95</v>
      </c>
      <c r="B5069" s="1" t="s">
        <v>175</v>
      </c>
      <c r="C5069" s="1" t="s">
        <v>398</v>
      </c>
      <c r="D5069">
        <v>201</v>
      </c>
      <c r="E5069" s="1" t="s">
        <v>460</v>
      </c>
      <c r="F5069" s="1" t="s">
        <v>489</v>
      </c>
    </row>
    <row r="5070" spans="1:6" x14ac:dyDescent="0.35">
      <c r="A5070">
        <v>95</v>
      </c>
      <c r="B5070" s="1" t="s">
        <v>175</v>
      </c>
      <c r="C5070" s="1" t="s">
        <v>398</v>
      </c>
      <c r="D5070">
        <v>207</v>
      </c>
      <c r="E5070" s="1" t="s">
        <v>461</v>
      </c>
      <c r="F5070" s="1" t="s">
        <v>488</v>
      </c>
    </row>
    <row r="5071" spans="1:6" x14ac:dyDescent="0.35">
      <c r="A5071">
        <v>95</v>
      </c>
      <c r="B5071" s="1" t="s">
        <v>175</v>
      </c>
      <c r="C5071" s="1" t="s">
        <v>398</v>
      </c>
      <c r="D5071">
        <v>232</v>
      </c>
      <c r="E5071" s="1" t="s">
        <v>462</v>
      </c>
      <c r="F5071" s="1" t="s">
        <v>491</v>
      </c>
    </row>
    <row r="5072" spans="1:6" x14ac:dyDescent="0.35">
      <c r="A5072">
        <v>95</v>
      </c>
      <c r="B5072" s="1" t="s">
        <v>175</v>
      </c>
      <c r="C5072" s="1" t="s">
        <v>398</v>
      </c>
      <c r="D5072">
        <v>233</v>
      </c>
      <c r="E5072" s="1" t="s">
        <v>463</v>
      </c>
      <c r="F5072" s="1" t="s">
        <v>491</v>
      </c>
    </row>
    <row r="5073" spans="1:6" x14ac:dyDescent="0.35">
      <c r="A5073">
        <v>95</v>
      </c>
      <c r="B5073" s="1" t="s">
        <v>175</v>
      </c>
      <c r="C5073" s="1" t="s">
        <v>398</v>
      </c>
      <c r="D5073">
        <v>160</v>
      </c>
      <c r="E5073" s="1" t="s">
        <v>464</v>
      </c>
      <c r="F5073" s="1" t="s">
        <v>492</v>
      </c>
    </row>
    <row r="5074" spans="1:6" x14ac:dyDescent="0.35">
      <c r="A5074">
        <v>95</v>
      </c>
      <c r="B5074" s="1" t="s">
        <v>175</v>
      </c>
      <c r="C5074" s="1" t="s">
        <v>398</v>
      </c>
      <c r="D5074">
        <v>234</v>
      </c>
      <c r="E5074" s="1" t="s">
        <v>465</v>
      </c>
      <c r="F5074" s="1" t="s">
        <v>508</v>
      </c>
    </row>
    <row r="5075" spans="1:6" x14ac:dyDescent="0.35">
      <c r="A5075">
        <v>95</v>
      </c>
      <c r="B5075" s="1" t="s">
        <v>175</v>
      </c>
      <c r="C5075" s="1" t="s">
        <v>398</v>
      </c>
      <c r="D5075">
        <v>235</v>
      </c>
      <c r="E5075" s="1" t="s">
        <v>466</v>
      </c>
      <c r="F5075" s="1" t="s">
        <v>508</v>
      </c>
    </row>
    <row r="5076" spans="1:6" x14ac:dyDescent="0.35">
      <c r="A5076">
        <v>95</v>
      </c>
      <c r="B5076" s="1" t="s">
        <v>175</v>
      </c>
      <c r="C5076" s="1" t="s">
        <v>398</v>
      </c>
      <c r="D5076">
        <v>253</v>
      </c>
      <c r="E5076" s="1" t="s">
        <v>469</v>
      </c>
      <c r="F5076" s="1" t="s">
        <v>491</v>
      </c>
    </row>
    <row r="5077" spans="1:6" x14ac:dyDescent="0.35">
      <c r="A5077">
        <v>95</v>
      </c>
      <c r="B5077" s="1" t="s">
        <v>175</v>
      </c>
      <c r="C5077" s="1" t="s">
        <v>398</v>
      </c>
      <c r="D5077">
        <v>238</v>
      </c>
      <c r="E5077" s="1" t="s">
        <v>470</v>
      </c>
      <c r="F5077" s="1" t="s">
        <v>488</v>
      </c>
    </row>
    <row r="5078" spans="1:6" x14ac:dyDescent="0.35">
      <c r="A5078">
        <v>95</v>
      </c>
      <c r="B5078" s="1" t="s">
        <v>175</v>
      </c>
      <c r="C5078" s="1" t="s">
        <v>398</v>
      </c>
      <c r="D5078">
        <v>239</v>
      </c>
      <c r="E5078" s="1" t="s">
        <v>471</v>
      </c>
      <c r="F5078" s="1" t="s">
        <v>1725</v>
      </c>
    </row>
    <row r="5079" spans="1:6" x14ac:dyDescent="0.35">
      <c r="A5079">
        <v>95</v>
      </c>
      <c r="B5079" s="1" t="s">
        <v>175</v>
      </c>
      <c r="C5079" s="1" t="s">
        <v>398</v>
      </c>
      <c r="D5079">
        <v>240</v>
      </c>
      <c r="E5079" s="1" t="s">
        <v>472</v>
      </c>
      <c r="F5079" s="1" t="s">
        <v>491</v>
      </c>
    </row>
    <row r="5080" spans="1:6" x14ac:dyDescent="0.35">
      <c r="A5080">
        <v>95</v>
      </c>
      <c r="B5080" s="1" t="s">
        <v>175</v>
      </c>
      <c r="C5080" s="1" t="s">
        <v>398</v>
      </c>
      <c r="D5080">
        <v>241</v>
      </c>
      <c r="E5080" s="1" t="s">
        <v>473</v>
      </c>
      <c r="F5080" s="1" t="s">
        <v>491</v>
      </c>
    </row>
    <row r="5081" spans="1:6" x14ac:dyDescent="0.35">
      <c r="A5081">
        <v>95</v>
      </c>
      <c r="B5081" s="1" t="s">
        <v>175</v>
      </c>
      <c r="C5081" s="1" t="s">
        <v>398</v>
      </c>
      <c r="D5081">
        <v>243</v>
      </c>
      <c r="E5081" s="1" t="s">
        <v>474</v>
      </c>
      <c r="F5081" s="1" t="s">
        <v>491</v>
      </c>
    </row>
    <row r="5082" spans="1:6" x14ac:dyDescent="0.35">
      <c r="A5082">
        <v>95</v>
      </c>
      <c r="B5082" s="1" t="s">
        <v>175</v>
      </c>
      <c r="C5082" s="1" t="s">
        <v>398</v>
      </c>
      <c r="D5082">
        <v>244</v>
      </c>
      <c r="E5082" s="1" t="s">
        <v>481</v>
      </c>
      <c r="F5082" s="1" t="s">
        <v>1726</v>
      </c>
    </row>
    <row r="5083" spans="1:6" x14ac:dyDescent="0.35">
      <c r="A5083">
        <v>95</v>
      </c>
      <c r="B5083" s="1" t="s">
        <v>175</v>
      </c>
      <c r="C5083" s="1" t="s">
        <v>398</v>
      </c>
      <c r="D5083">
        <v>300</v>
      </c>
      <c r="E5083" s="1" t="s">
        <v>475</v>
      </c>
      <c r="F5083" s="1" t="s">
        <v>1727</v>
      </c>
    </row>
    <row r="5084" spans="1:6" x14ac:dyDescent="0.35">
      <c r="A5084">
        <v>187</v>
      </c>
      <c r="B5084" s="1" t="s">
        <v>83</v>
      </c>
      <c r="C5084" s="1" t="s">
        <v>318</v>
      </c>
      <c r="D5084">
        <v>84</v>
      </c>
      <c r="E5084" s="1" t="s">
        <v>449</v>
      </c>
      <c r="F5084" s="1" t="s">
        <v>862</v>
      </c>
    </row>
    <row r="5085" spans="1:6" x14ac:dyDescent="0.35">
      <c r="A5085">
        <v>188</v>
      </c>
      <c r="B5085" s="1" t="s">
        <v>82</v>
      </c>
      <c r="C5085" s="1" t="s">
        <v>317</v>
      </c>
      <c r="D5085">
        <v>84</v>
      </c>
      <c r="E5085" s="1" t="s">
        <v>449</v>
      </c>
      <c r="F5085" s="1" t="s">
        <v>483</v>
      </c>
    </row>
    <row r="5086" spans="1:6" x14ac:dyDescent="0.35">
      <c r="A5086">
        <v>94</v>
      </c>
      <c r="B5086" s="1" t="s">
        <v>176</v>
      </c>
      <c r="C5086" s="1" t="s">
        <v>399</v>
      </c>
      <c r="D5086">
        <v>263</v>
      </c>
      <c r="E5086" s="1" t="s">
        <v>448</v>
      </c>
      <c r="F5086" s="1" t="s">
        <v>1728</v>
      </c>
    </row>
    <row r="5087" spans="1:6" x14ac:dyDescent="0.35">
      <c r="A5087">
        <v>94</v>
      </c>
      <c r="B5087" s="1" t="s">
        <v>176</v>
      </c>
      <c r="C5087" s="1" t="s">
        <v>399</v>
      </c>
      <c r="D5087">
        <v>97</v>
      </c>
      <c r="E5087" s="1" t="s">
        <v>450</v>
      </c>
      <c r="F5087" s="1" t="s">
        <v>1730</v>
      </c>
    </row>
    <row r="5088" spans="1:6" x14ac:dyDescent="0.35">
      <c r="A5088">
        <v>94</v>
      </c>
      <c r="B5088" s="1" t="s">
        <v>176</v>
      </c>
      <c r="C5088" s="1" t="s">
        <v>399</v>
      </c>
      <c r="D5088">
        <v>177</v>
      </c>
      <c r="E5088" s="1" t="s">
        <v>451</v>
      </c>
      <c r="F5088" s="1" t="s">
        <v>485</v>
      </c>
    </row>
    <row r="5089" spans="1:6" x14ac:dyDescent="0.35">
      <c r="A5089">
        <v>94</v>
      </c>
      <c r="B5089" s="1" t="s">
        <v>176</v>
      </c>
      <c r="C5089" s="1" t="s">
        <v>399</v>
      </c>
      <c r="D5089">
        <v>178</v>
      </c>
      <c r="E5089" s="1" t="s">
        <v>452</v>
      </c>
      <c r="F5089" s="1" t="s">
        <v>1731</v>
      </c>
    </row>
    <row r="5090" spans="1:6" x14ac:dyDescent="0.35">
      <c r="A5090">
        <v>94</v>
      </c>
      <c r="B5090" s="1" t="s">
        <v>176</v>
      </c>
      <c r="C5090" s="1" t="s">
        <v>399</v>
      </c>
      <c r="D5090">
        <v>213</v>
      </c>
      <c r="E5090" s="1" t="s">
        <v>453</v>
      </c>
      <c r="F5090" s="1" t="s">
        <v>490</v>
      </c>
    </row>
    <row r="5091" spans="1:6" x14ac:dyDescent="0.35">
      <c r="A5091">
        <v>94</v>
      </c>
      <c r="B5091" s="1" t="s">
        <v>176</v>
      </c>
      <c r="C5091" s="1" t="s">
        <v>399</v>
      </c>
      <c r="D5091">
        <v>219</v>
      </c>
      <c r="E5091" s="1" t="s">
        <v>454</v>
      </c>
      <c r="F5091" s="1" t="s">
        <v>491</v>
      </c>
    </row>
    <row r="5092" spans="1:6" x14ac:dyDescent="0.35">
      <c r="A5092">
        <v>94</v>
      </c>
      <c r="B5092" s="1" t="s">
        <v>176</v>
      </c>
      <c r="C5092" s="1" t="s">
        <v>399</v>
      </c>
      <c r="D5092">
        <v>221</v>
      </c>
      <c r="E5092" s="1" t="s">
        <v>455</v>
      </c>
      <c r="F5092" s="1" t="s">
        <v>491</v>
      </c>
    </row>
    <row r="5093" spans="1:6" x14ac:dyDescent="0.35">
      <c r="A5093">
        <v>94</v>
      </c>
      <c r="B5093" s="1" t="s">
        <v>176</v>
      </c>
      <c r="C5093" s="1" t="s">
        <v>399</v>
      </c>
      <c r="D5093">
        <v>222</v>
      </c>
      <c r="E5093" s="1" t="s">
        <v>456</v>
      </c>
      <c r="F5093" s="1" t="s">
        <v>508</v>
      </c>
    </row>
    <row r="5094" spans="1:6" x14ac:dyDescent="0.35">
      <c r="A5094">
        <v>94</v>
      </c>
      <c r="B5094" s="1" t="s">
        <v>176</v>
      </c>
      <c r="C5094" s="1" t="s">
        <v>399</v>
      </c>
      <c r="D5094">
        <v>223</v>
      </c>
      <c r="E5094" s="1" t="s">
        <v>457</v>
      </c>
      <c r="F5094" s="1" t="s">
        <v>1729</v>
      </c>
    </row>
    <row r="5095" spans="1:6" x14ac:dyDescent="0.35">
      <c r="A5095">
        <v>94</v>
      </c>
      <c r="B5095" s="1" t="s">
        <v>176</v>
      </c>
      <c r="C5095" s="1" t="s">
        <v>399</v>
      </c>
      <c r="D5095">
        <v>224</v>
      </c>
      <c r="E5095" s="1" t="s">
        <v>458</v>
      </c>
      <c r="F5095" s="1" t="s">
        <v>488</v>
      </c>
    </row>
    <row r="5096" spans="1:6" x14ac:dyDescent="0.35">
      <c r="A5096">
        <v>94</v>
      </c>
      <c r="B5096" s="1" t="s">
        <v>176</v>
      </c>
      <c r="C5096" s="1" t="s">
        <v>399</v>
      </c>
      <c r="D5096">
        <v>226</v>
      </c>
      <c r="E5096" s="1" t="s">
        <v>477</v>
      </c>
      <c r="F5096" s="1" t="s">
        <v>489</v>
      </c>
    </row>
    <row r="5097" spans="1:6" x14ac:dyDescent="0.35">
      <c r="A5097">
        <v>94</v>
      </c>
      <c r="B5097" s="1" t="s">
        <v>176</v>
      </c>
      <c r="C5097" s="1" t="s">
        <v>399</v>
      </c>
      <c r="D5097">
        <v>191</v>
      </c>
      <c r="E5097" s="1" t="s">
        <v>459</v>
      </c>
      <c r="F5097" s="1" t="s">
        <v>491</v>
      </c>
    </row>
    <row r="5098" spans="1:6" x14ac:dyDescent="0.35">
      <c r="A5098">
        <v>94</v>
      </c>
      <c r="B5098" s="1" t="s">
        <v>176</v>
      </c>
      <c r="C5098" s="1" t="s">
        <v>399</v>
      </c>
      <c r="D5098">
        <v>201</v>
      </c>
      <c r="E5098" s="1" t="s">
        <v>460</v>
      </c>
      <c r="F5098" s="1" t="s">
        <v>488</v>
      </c>
    </row>
    <row r="5099" spans="1:6" x14ac:dyDescent="0.35">
      <c r="A5099">
        <v>94</v>
      </c>
      <c r="B5099" s="1" t="s">
        <v>176</v>
      </c>
      <c r="C5099" s="1" t="s">
        <v>399</v>
      </c>
      <c r="D5099">
        <v>201</v>
      </c>
      <c r="E5099" s="1" t="s">
        <v>460</v>
      </c>
      <c r="F5099" s="1" t="s">
        <v>489</v>
      </c>
    </row>
    <row r="5100" spans="1:6" x14ac:dyDescent="0.35">
      <c r="A5100">
        <v>94</v>
      </c>
      <c r="B5100" s="1" t="s">
        <v>176</v>
      </c>
      <c r="C5100" s="1" t="s">
        <v>399</v>
      </c>
      <c r="D5100">
        <v>207</v>
      </c>
      <c r="E5100" s="1" t="s">
        <v>461</v>
      </c>
      <c r="F5100" s="1" t="s">
        <v>491</v>
      </c>
    </row>
    <row r="5101" spans="1:6" x14ac:dyDescent="0.35">
      <c r="A5101">
        <v>94</v>
      </c>
      <c r="B5101" s="1" t="s">
        <v>176</v>
      </c>
      <c r="C5101" s="1" t="s">
        <v>399</v>
      </c>
      <c r="D5101">
        <v>208</v>
      </c>
      <c r="E5101" s="1" t="s">
        <v>480</v>
      </c>
      <c r="F5101" s="1" t="s">
        <v>1109</v>
      </c>
    </row>
    <row r="5102" spans="1:6" x14ac:dyDescent="0.35">
      <c r="A5102">
        <v>94</v>
      </c>
      <c r="B5102" s="1" t="s">
        <v>176</v>
      </c>
      <c r="C5102" s="1" t="s">
        <v>399</v>
      </c>
      <c r="D5102">
        <v>232</v>
      </c>
      <c r="E5102" s="1" t="s">
        <v>462</v>
      </c>
      <c r="F5102" s="1" t="s">
        <v>491</v>
      </c>
    </row>
    <row r="5103" spans="1:6" x14ac:dyDescent="0.35">
      <c r="A5103">
        <v>94</v>
      </c>
      <c r="B5103" s="1" t="s">
        <v>176</v>
      </c>
      <c r="C5103" s="1" t="s">
        <v>399</v>
      </c>
      <c r="D5103">
        <v>233</v>
      </c>
      <c r="E5103" s="1" t="s">
        <v>463</v>
      </c>
      <c r="F5103" s="1" t="s">
        <v>491</v>
      </c>
    </row>
    <row r="5104" spans="1:6" x14ac:dyDescent="0.35">
      <c r="A5104">
        <v>94</v>
      </c>
      <c r="B5104" s="1" t="s">
        <v>176</v>
      </c>
      <c r="C5104" s="1" t="s">
        <v>399</v>
      </c>
      <c r="D5104">
        <v>160</v>
      </c>
      <c r="E5104" s="1" t="s">
        <v>464</v>
      </c>
      <c r="F5104" s="1" t="s">
        <v>1732</v>
      </c>
    </row>
    <row r="5105" spans="1:6" x14ac:dyDescent="0.35">
      <c r="A5105">
        <v>94</v>
      </c>
      <c r="B5105" s="1" t="s">
        <v>176</v>
      </c>
      <c r="C5105" s="1" t="s">
        <v>399</v>
      </c>
      <c r="D5105">
        <v>234</v>
      </c>
      <c r="E5105" s="1" t="s">
        <v>465</v>
      </c>
      <c r="F5105" s="1" t="s">
        <v>508</v>
      </c>
    </row>
    <row r="5106" spans="1:6" x14ac:dyDescent="0.35">
      <c r="A5106">
        <v>94</v>
      </c>
      <c r="B5106" s="1" t="s">
        <v>176</v>
      </c>
      <c r="C5106" s="1" t="s">
        <v>399</v>
      </c>
      <c r="D5106">
        <v>235</v>
      </c>
      <c r="E5106" s="1" t="s">
        <v>466</v>
      </c>
      <c r="F5106" s="1" t="s">
        <v>508</v>
      </c>
    </row>
    <row r="5107" spans="1:6" x14ac:dyDescent="0.35">
      <c r="A5107">
        <v>94</v>
      </c>
      <c r="B5107" s="1" t="s">
        <v>176</v>
      </c>
      <c r="C5107" s="1" t="s">
        <v>399</v>
      </c>
      <c r="D5107">
        <v>236</v>
      </c>
      <c r="E5107" s="1" t="s">
        <v>467</v>
      </c>
      <c r="F5107" s="1" t="s">
        <v>1733</v>
      </c>
    </row>
    <row r="5108" spans="1:6" x14ac:dyDescent="0.35">
      <c r="A5108">
        <v>94</v>
      </c>
      <c r="B5108" s="1" t="s">
        <v>176</v>
      </c>
      <c r="C5108" s="1" t="s">
        <v>399</v>
      </c>
      <c r="D5108">
        <v>237</v>
      </c>
      <c r="E5108" s="1" t="s">
        <v>468</v>
      </c>
      <c r="F5108" s="1" t="s">
        <v>1734</v>
      </c>
    </row>
    <row r="5109" spans="1:6" x14ac:dyDescent="0.35">
      <c r="A5109">
        <v>94</v>
      </c>
      <c r="B5109" s="1" t="s">
        <v>176</v>
      </c>
      <c r="C5109" s="1" t="s">
        <v>399</v>
      </c>
      <c r="D5109">
        <v>253</v>
      </c>
      <c r="E5109" s="1" t="s">
        <v>469</v>
      </c>
      <c r="F5109" s="1" t="s">
        <v>491</v>
      </c>
    </row>
    <row r="5110" spans="1:6" x14ac:dyDescent="0.35">
      <c r="A5110">
        <v>94</v>
      </c>
      <c r="B5110" s="1" t="s">
        <v>176</v>
      </c>
      <c r="C5110" s="1" t="s">
        <v>399</v>
      </c>
      <c r="D5110">
        <v>254</v>
      </c>
      <c r="E5110" s="1" t="s">
        <v>479</v>
      </c>
      <c r="F5110" s="1" t="s">
        <v>1735</v>
      </c>
    </row>
    <row r="5111" spans="1:6" x14ac:dyDescent="0.35">
      <c r="A5111">
        <v>94</v>
      </c>
      <c r="B5111" s="1" t="s">
        <v>176</v>
      </c>
      <c r="C5111" s="1" t="s">
        <v>399</v>
      </c>
      <c r="D5111">
        <v>238</v>
      </c>
      <c r="E5111" s="1" t="s">
        <v>470</v>
      </c>
      <c r="F5111" s="1" t="s">
        <v>491</v>
      </c>
    </row>
    <row r="5112" spans="1:6" x14ac:dyDescent="0.35">
      <c r="A5112">
        <v>94</v>
      </c>
      <c r="B5112" s="1" t="s">
        <v>176</v>
      </c>
      <c r="C5112" s="1" t="s">
        <v>399</v>
      </c>
      <c r="D5112">
        <v>239</v>
      </c>
      <c r="E5112" s="1" t="s">
        <v>471</v>
      </c>
      <c r="F5112" s="1" t="s">
        <v>1736</v>
      </c>
    </row>
    <row r="5113" spans="1:6" x14ac:dyDescent="0.35">
      <c r="A5113">
        <v>94</v>
      </c>
      <c r="B5113" s="1" t="s">
        <v>176</v>
      </c>
      <c r="C5113" s="1" t="s">
        <v>399</v>
      </c>
      <c r="D5113">
        <v>240</v>
      </c>
      <c r="E5113" s="1" t="s">
        <v>472</v>
      </c>
      <c r="F5113" s="1" t="s">
        <v>491</v>
      </c>
    </row>
    <row r="5114" spans="1:6" x14ac:dyDescent="0.35">
      <c r="A5114">
        <v>94</v>
      </c>
      <c r="B5114" s="1" t="s">
        <v>176</v>
      </c>
      <c r="C5114" s="1" t="s">
        <v>399</v>
      </c>
      <c r="D5114">
        <v>241</v>
      </c>
      <c r="E5114" s="1" t="s">
        <v>473</v>
      </c>
      <c r="F5114" s="1" t="s">
        <v>491</v>
      </c>
    </row>
    <row r="5115" spans="1:6" x14ac:dyDescent="0.35">
      <c r="A5115">
        <v>94</v>
      </c>
      <c r="B5115" s="1" t="s">
        <v>176</v>
      </c>
      <c r="C5115" s="1" t="s">
        <v>399</v>
      </c>
      <c r="D5115">
        <v>243</v>
      </c>
      <c r="E5115" s="1" t="s">
        <v>474</v>
      </c>
      <c r="F5115" s="1" t="s">
        <v>508</v>
      </c>
    </row>
    <row r="5116" spans="1:6" x14ac:dyDescent="0.35">
      <c r="A5116">
        <v>94</v>
      </c>
      <c r="B5116" s="1" t="s">
        <v>176</v>
      </c>
      <c r="C5116" s="1" t="s">
        <v>399</v>
      </c>
      <c r="D5116">
        <v>244</v>
      </c>
      <c r="E5116" s="1" t="s">
        <v>481</v>
      </c>
      <c r="F5116" s="1" t="s">
        <v>1737</v>
      </c>
    </row>
    <row r="5117" spans="1:6" x14ac:dyDescent="0.35">
      <c r="A5117">
        <v>94</v>
      </c>
      <c r="B5117" s="1" t="s">
        <v>176</v>
      </c>
      <c r="C5117" s="1" t="s">
        <v>399</v>
      </c>
      <c r="D5117">
        <v>300</v>
      </c>
      <c r="E5117" s="1" t="s">
        <v>475</v>
      </c>
      <c r="F5117" s="1" t="s">
        <v>1738</v>
      </c>
    </row>
    <row r="5118" spans="1:6" x14ac:dyDescent="0.35">
      <c r="A5118">
        <v>93</v>
      </c>
      <c r="B5118" s="1" t="s">
        <v>177</v>
      </c>
      <c r="C5118" s="1" t="s">
        <v>400</v>
      </c>
      <c r="D5118">
        <v>263</v>
      </c>
      <c r="E5118" s="1" t="s">
        <v>448</v>
      </c>
      <c r="F5118" s="1" t="s">
        <v>1739</v>
      </c>
    </row>
    <row r="5119" spans="1:6" x14ac:dyDescent="0.35">
      <c r="A5119">
        <v>93</v>
      </c>
      <c r="B5119" s="1" t="s">
        <v>177</v>
      </c>
      <c r="C5119" s="1" t="s">
        <v>400</v>
      </c>
      <c r="D5119">
        <v>97</v>
      </c>
      <c r="E5119" s="1" t="s">
        <v>450</v>
      </c>
      <c r="F5119" s="1" t="s">
        <v>1740</v>
      </c>
    </row>
    <row r="5120" spans="1:6" x14ac:dyDescent="0.35">
      <c r="A5120">
        <v>93</v>
      </c>
      <c r="B5120" s="1" t="s">
        <v>177</v>
      </c>
      <c r="C5120" s="1" t="s">
        <v>400</v>
      </c>
      <c r="D5120">
        <v>177</v>
      </c>
      <c r="E5120" s="1" t="s">
        <v>451</v>
      </c>
      <c r="F5120" s="1" t="s">
        <v>485</v>
      </c>
    </row>
    <row r="5121" spans="1:6" x14ac:dyDescent="0.35">
      <c r="A5121">
        <v>93</v>
      </c>
      <c r="B5121" s="1" t="s">
        <v>177</v>
      </c>
      <c r="C5121" s="1" t="s">
        <v>400</v>
      </c>
      <c r="D5121">
        <v>178</v>
      </c>
      <c r="E5121" s="1" t="s">
        <v>452</v>
      </c>
      <c r="F5121" s="1" t="s">
        <v>486</v>
      </c>
    </row>
    <row r="5122" spans="1:6" x14ac:dyDescent="0.35">
      <c r="A5122">
        <v>93</v>
      </c>
      <c r="B5122" s="1" t="s">
        <v>177</v>
      </c>
      <c r="C5122" s="1" t="s">
        <v>400</v>
      </c>
      <c r="D5122">
        <v>213</v>
      </c>
      <c r="E5122" s="1" t="s">
        <v>453</v>
      </c>
      <c r="F5122" s="1" t="s">
        <v>491</v>
      </c>
    </row>
    <row r="5123" spans="1:6" x14ac:dyDescent="0.35">
      <c r="A5123">
        <v>93</v>
      </c>
      <c r="B5123" s="1" t="s">
        <v>177</v>
      </c>
      <c r="C5123" s="1" t="s">
        <v>400</v>
      </c>
      <c r="D5123">
        <v>213</v>
      </c>
      <c r="E5123" s="1" t="s">
        <v>453</v>
      </c>
      <c r="F5123" s="1" t="s">
        <v>489</v>
      </c>
    </row>
    <row r="5124" spans="1:6" x14ac:dyDescent="0.35">
      <c r="A5124">
        <v>93</v>
      </c>
      <c r="B5124" s="1" t="s">
        <v>177</v>
      </c>
      <c r="C5124" s="1" t="s">
        <v>400</v>
      </c>
      <c r="D5124">
        <v>219</v>
      </c>
      <c r="E5124" s="1" t="s">
        <v>454</v>
      </c>
      <c r="F5124" s="1" t="s">
        <v>491</v>
      </c>
    </row>
    <row r="5125" spans="1:6" x14ac:dyDescent="0.35">
      <c r="A5125">
        <v>93</v>
      </c>
      <c r="B5125" s="1" t="s">
        <v>177</v>
      </c>
      <c r="C5125" s="1" t="s">
        <v>400</v>
      </c>
      <c r="D5125">
        <v>221</v>
      </c>
      <c r="E5125" s="1" t="s">
        <v>455</v>
      </c>
      <c r="F5125" s="1" t="s">
        <v>489</v>
      </c>
    </row>
    <row r="5126" spans="1:6" x14ac:dyDescent="0.35">
      <c r="A5126">
        <v>93</v>
      </c>
      <c r="B5126" s="1" t="s">
        <v>177</v>
      </c>
      <c r="C5126" s="1" t="s">
        <v>400</v>
      </c>
      <c r="D5126">
        <v>222</v>
      </c>
      <c r="E5126" s="1" t="s">
        <v>456</v>
      </c>
      <c r="F5126" s="1" t="s">
        <v>490</v>
      </c>
    </row>
    <row r="5127" spans="1:6" x14ac:dyDescent="0.35">
      <c r="A5127">
        <v>93</v>
      </c>
      <c r="B5127" s="1" t="s">
        <v>177</v>
      </c>
      <c r="C5127" s="1" t="s">
        <v>400</v>
      </c>
      <c r="D5127">
        <v>223</v>
      </c>
      <c r="E5127" s="1" t="s">
        <v>457</v>
      </c>
      <c r="F5127" s="1" t="s">
        <v>483</v>
      </c>
    </row>
    <row r="5128" spans="1:6" x14ac:dyDescent="0.35">
      <c r="A5128">
        <v>93</v>
      </c>
      <c r="B5128" s="1" t="s">
        <v>177</v>
      </c>
      <c r="C5128" s="1" t="s">
        <v>400</v>
      </c>
      <c r="D5128">
        <v>224</v>
      </c>
      <c r="E5128" s="1" t="s">
        <v>458</v>
      </c>
      <c r="F5128" s="1" t="s">
        <v>488</v>
      </c>
    </row>
    <row r="5129" spans="1:6" x14ac:dyDescent="0.35">
      <c r="A5129">
        <v>93</v>
      </c>
      <c r="B5129" s="1" t="s">
        <v>177</v>
      </c>
      <c r="C5129" s="1" t="s">
        <v>400</v>
      </c>
      <c r="D5129">
        <v>225</v>
      </c>
      <c r="E5129" s="1" t="s">
        <v>476</v>
      </c>
      <c r="F5129" s="1" t="s">
        <v>1741</v>
      </c>
    </row>
    <row r="5130" spans="1:6" x14ac:dyDescent="0.35">
      <c r="A5130">
        <v>93</v>
      </c>
      <c r="B5130" s="1" t="s">
        <v>177</v>
      </c>
      <c r="C5130" s="1" t="s">
        <v>400</v>
      </c>
      <c r="D5130">
        <v>226</v>
      </c>
      <c r="E5130" s="1" t="s">
        <v>477</v>
      </c>
      <c r="F5130" s="1" t="s">
        <v>489</v>
      </c>
    </row>
    <row r="5131" spans="1:6" x14ac:dyDescent="0.35">
      <c r="A5131">
        <v>93</v>
      </c>
      <c r="B5131" s="1" t="s">
        <v>177</v>
      </c>
      <c r="C5131" s="1" t="s">
        <v>400</v>
      </c>
      <c r="D5131">
        <v>191</v>
      </c>
      <c r="E5131" s="1" t="s">
        <v>459</v>
      </c>
      <c r="F5131" s="1" t="s">
        <v>504</v>
      </c>
    </row>
    <row r="5132" spans="1:6" x14ac:dyDescent="0.35">
      <c r="A5132">
        <v>93</v>
      </c>
      <c r="B5132" s="1" t="s">
        <v>177</v>
      </c>
      <c r="C5132" s="1" t="s">
        <v>400</v>
      </c>
      <c r="D5132">
        <v>192</v>
      </c>
      <c r="E5132" s="1" t="s">
        <v>478</v>
      </c>
      <c r="F5132" s="1" t="s">
        <v>1742</v>
      </c>
    </row>
    <row r="5133" spans="1:6" x14ac:dyDescent="0.35">
      <c r="A5133">
        <v>93</v>
      </c>
      <c r="B5133" s="1" t="s">
        <v>177</v>
      </c>
      <c r="C5133" s="1" t="s">
        <v>400</v>
      </c>
      <c r="D5133">
        <v>201</v>
      </c>
      <c r="E5133" s="1" t="s">
        <v>460</v>
      </c>
      <c r="F5133" s="1" t="s">
        <v>488</v>
      </c>
    </row>
    <row r="5134" spans="1:6" x14ac:dyDescent="0.35">
      <c r="A5134">
        <v>93</v>
      </c>
      <c r="B5134" s="1" t="s">
        <v>177</v>
      </c>
      <c r="C5134" s="1" t="s">
        <v>400</v>
      </c>
      <c r="D5134">
        <v>201</v>
      </c>
      <c r="E5134" s="1" t="s">
        <v>460</v>
      </c>
      <c r="F5134" s="1" t="s">
        <v>489</v>
      </c>
    </row>
    <row r="5135" spans="1:6" x14ac:dyDescent="0.35">
      <c r="A5135">
        <v>93</v>
      </c>
      <c r="B5135" s="1" t="s">
        <v>177</v>
      </c>
      <c r="C5135" s="1" t="s">
        <v>400</v>
      </c>
      <c r="D5135">
        <v>207</v>
      </c>
      <c r="E5135" s="1" t="s">
        <v>461</v>
      </c>
      <c r="F5135" s="1" t="s">
        <v>491</v>
      </c>
    </row>
    <row r="5136" spans="1:6" x14ac:dyDescent="0.35">
      <c r="A5136">
        <v>93</v>
      </c>
      <c r="B5136" s="1" t="s">
        <v>177</v>
      </c>
      <c r="C5136" s="1" t="s">
        <v>400</v>
      </c>
      <c r="D5136">
        <v>232</v>
      </c>
      <c r="E5136" s="1" t="s">
        <v>462</v>
      </c>
      <c r="F5136" s="1" t="s">
        <v>491</v>
      </c>
    </row>
    <row r="5137" spans="1:6" x14ac:dyDescent="0.35">
      <c r="A5137">
        <v>93</v>
      </c>
      <c r="B5137" s="1" t="s">
        <v>177</v>
      </c>
      <c r="C5137" s="1" t="s">
        <v>400</v>
      </c>
      <c r="D5137">
        <v>233</v>
      </c>
      <c r="E5137" s="1" t="s">
        <v>463</v>
      </c>
      <c r="F5137" s="1" t="s">
        <v>491</v>
      </c>
    </row>
    <row r="5138" spans="1:6" x14ac:dyDescent="0.35">
      <c r="A5138">
        <v>93</v>
      </c>
      <c r="B5138" s="1" t="s">
        <v>177</v>
      </c>
      <c r="C5138" s="1" t="s">
        <v>400</v>
      </c>
      <c r="D5138">
        <v>160</v>
      </c>
      <c r="E5138" s="1" t="s">
        <v>464</v>
      </c>
      <c r="F5138" s="1" t="s">
        <v>492</v>
      </c>
    </row>
    <row r="5139" spans="1:6" x14ac:dyDescent="0.35">
      <c r="A5139">
        <v>93</v>
      </c>
      <c r="B5139" s="1" t="s">
        <v>177</v>
      </c>
      <c r="C5139" s="1" t="s">
        <v>400</v>
      </c>
      <c r="D5139">
        <v>234</v>
      </c>
      <c r="E5139" s="1" t="s">
        <v>465</v>
      </c>
      <c r="F5139" s="1" t="s">
        <v>491</v>
      </c>
    </row>
    <row r="5140" spans="1:6" x14ac:dyDescent="0.35">
      <c r="A5140">
        <v>93</v>
      </c>
      <c r="B5140" s="1" t="s">
        <v>177</v>
      </c>
      <c r="C5140" s="1" t="s">
        <v>400</v>
      </c>
      <c r="D5140">
        <v>235</v>
      </c>
      <c r="E5140" s="1" t="s">
        <v>466</v>
      </c>
      <c r="F5140" s="1" t="s">
        <v>491</v>
      </c>
    </row>
    <row r="5141" spans="1:6" x14ac:dyDescent="0.35">
      <c r="A5141">
        <v>93</v>
      </c>
      <c r="B5141" s="1" t="s">
        <v>177</v>
      </c>
      <c r="C5141" s="1" t="s">
        <v>400</v>
      </c>
      <c r="D5141">
        <v>236</v>
      </c>
      <c r="E5141" s="1" t="s">
        <v>467</v>
      </c>
      <c r="F5141" s="1" t="s">
        <v>1743</v>
      </c>
    </row>
    <row r="5142" spans="1:6" x14ac:dyDescent="0.35">
      <c r="A5142">
        <v>93</v>
      </c>
      <c r="B5142" s="1" t="s">
        <v>177</v>
      </c>
      <c r="C5142" s="1" t="s">
        <v>400</v>
      </c>
      <c r="D5142">
        <v>253</v>
      </c>
      <c r="E5142" s="1" t="s">
        <v>469</v>
      </c>
      <c r="F5142" s="1" t="s">
        <v>508</v>
      </c>
    </row>
    <row r="5143" spans="1:6" x14ac:dyDescent="0.35">
      <c r="A5143">
        <v>93</v>
      </c>
      <c r="B5143" s="1" t="s">
        <v>177</v>
      </c>
      <c r="C5143" s="1" t="s">
        <v>400</v>
      </c>
      <c r="D5143">
        <v>238</v>
      </c>
      <c r="E5143" s="1" t="s">
        <v>470</v>
      </c>
      <c r="F5143" s="1" t="s">
        <v>488</v>
      </c>
    </row>
    <row r="5144" spans="1:6" x14ac:dyDescent="0.35">
      <c r="A5144">
        <v>93</v>
      </c>
      <c r="B5144" s="1" t="s">
        <v>177</v>
      </c>
      <c r="C5144" s="1" t="s">
        <v>400</v>
      </c>
      <c r="D5144">
        <v>240</v>
      </c>
      <c r="E5144" s="1" t="s">
        <v>472</v>
      </c>
      <c r="F5144" s="1" t="s">
        <v>491</v>
      </c>
    </row>
    <row r="5145" spans="1:6" x14ac:dyDescent="0.35">
      <c r="A5145">
        <v>93</v>
      </c>
      <c r="B5145" s="1" t="s">
        <v>177</v>
      </c>
      <c r="C5145" s="1" t="s">
        <v>400</v>
      </c>
      <c r="D5145">
        <v>241</v>
      </c>
      <c r="E5145" s="1" t="s">
        <v>473</v>
      </c>
      <c r="F5145" s="1" t="s">
        <v>491</v>
      </c>
    </row>
    <row r="5146" spans="1:6" x14ac:dyDescent="0.35">
      <c r="A5146">
        <v>93</v>
      </c>
      <c r="B5146" s="1" t="s">
        <v>177</v>
      </c>
      <c r="C5146" s="1" t="s">
        <v>400</v>
      </c>
      <c r="D5146">
        <v>243</v>
      </c>
      <c r="E5146" s="1" t="s">
        <v>474</v>
      </c>
      <c r="F5146" s="1" t="s">
        <v>491</v>
      </c>
    </row>
    <row r="5147" spans="1:6" x14ac:dyDescent="0.35">
      <c r="A5147">
        <v>93</v>
      </c>
      <c r="B5147" s="1" t="s">
        <v>177</v>
      </c>
      <c r="C5147" s="1" t="s">
        <v>400</v>
      </c>
      <c r="D5147">
        <v>300</v>
      </c>
      <c r="E5147" s="1" t="s">
        <v>475</v>
      </c>
      <c r="F5147" s="1" t="s">
        <v>1744</v>
      </c>
    </row>
    <row r="5148" spans="1:6" x14ac:dyDescent="0.35">
      <c r="A5148">
        <v>189</v>
      </c>
      <c r="B5148" s="1" t="s">
        <v>81</v>
      </c>
      <c r="C5148" s="1" t="s">
        <v>316</v>
      </c>
      <c r="D5148">
        <v>84</v>
      </c>
      <c r="E5148" s="1" t="s">
        <v>449</v>
      </c>
      <c r="F5148" s="1" t="s">
        <v>544</v>
      </c>
    </row>
    <row r="5149" spans="1:6" x14ac:dyDescent="0.35">
      <c r="A5149">
        <v>190</v>
      </c>
      <c r="B5149" s="1" t="s">
        <v>80</v>
      </c>
      <c r="C5149" s="1" t="s">
        <v>315</v>
      </c>
      <c r="D5149">
        <v>84</v>
      </c>
      <c r="E5149" s="1" t="s">
        <v>449</v>
      </c>
      <c r="F5149" s="1" t="s">
        <v>1013</v>
      </c>
    </row>
    <row r="5150" spans="1:6" x14ac:dyDescent="0.35">
      <c r="A5150">
        <v>92</v>
      </c>
      <c r="B5150" s="1" t="s">
        <v>178</v>
      </c>
      <c r="C5150" s="1" t="s">
        <v>401</v>
      </c>
      <c r="D5150">
        <v>263</v>
      </c>
      <c r="E5150" s="1" t="s">
        <v>448</v>
      </c>
      <c r="F5150" s="1" t="s">
        <v>1745</v>
      </c>
    </row>
    <row r="5151" spans="1:6" x14ac:dyDescent="0.35">
      <c r="A5151">
        <v>92</v>
      </c>
      <c r="B5151" s="1" t="s">
        <v>178</v>
      </c>
      <c r="C5151" s="1" t="s">
        <v>401</v>
      </c>
      <c r="D5151">
        <v>97</v>
      </c>
      <c r="E5151" s="1" t="s">
        <v>450</v>
      </c>
      <c r="F5151" s="1" t="s">
        <v>1746</v>
      </c>
    </row>
    <row r="5152" spans="1:6" x14ac:dyDescent="0.35">
      <c r="A5152">
        <v>92</v>
      </c>
      <c r="B5152" s="1" t="s">
        <v>178</v>
      </c>
      <c r="C5152" s="1" t="s">
        <v>401</v>
      </c>
      <c r="D5152">
        <v>177</v>
      </c>
      <c r="E5152" s="1" t="s">
        <v>451</v>
      </c>
      <c r="F5152" s="1" t="s">
        <v>526</v>
      </c>
    </row>
    <row r="5153" spans="1:6" x14ac:dyDescent="0.35">
      <c r="A5153">
        <v>92</v>
      </c>
      <c r="B5153" s="1" t="s">
        <v>178</v>
      </c>
      <c r="C5153" s="1" t="s">
        <v>401</v>
      </c>
      <c r="D5153">
        <v>213</v>
      </c>
      <c r="E5153" s="1" t="s">
        <v>453</v>
      </c>
      <c r="F5153" s="1" t="s">
        <v>508</v>
      </c>
    </row>
    <row r="5154" spans="1:6" x14ac:dyDescent="0.35">
      <c r="A5154">
        <v>92</v>
      </c>
      <c r="B5154" s="1" t="s">
        <v>178</v>
      </c>
      <c r="C5154" s="1" t="s">
        <v>401</v>
      </c>
      <c r="D5154">
        <v>213</v>
      </c>
      <c r="E5154" s="1" t="s">
        <v>453</v>
      </c>
      <c r="F5154" s="1" t="s">
        <v>488</v>
      </c>
    </row>
    <row r="5155" spans="1:6" x14ac:dyDescent="0.35">
      <c r="A5155">
        <v>92</v>
      </c>
      <c r="B5155" s="1" t="s">
        <v>178</v>
      </c>
      <c r="C5155" s="1" t="s">
        <v>401</v>
      </c>
      <c r="D5155">
        <v>219</v>
      </c>
      <c r="E5155" s="1" t="s">
        <v>454</v>
      </c>
      <c r="F5155" s="1" t="s">
        <v>489</v>
      </c>
    </row>
    <row r="5156" spans="1:6" x14ac:dyDescent="0.35">
      <c r="A5156">
        <v>92</v>
      </c>
      <c r="B5156" s="1" t="s">
        <v>178</v>
      </c>
      <c r="C5156" s="1" t="s">
        <v>401</v>
      </c>
      <c r="D5156">
        <v>221</v>
      </c>
      <c r="E5156" s="1" t="s">
        <v>455</v>
      </c>
      <c r="F5156" s="1" t="s">
        <v>489</v>
      </c>
    </row>
    <row r="5157" spans="1:6" x14ac:dyDescent="0.35">
      <c r="A5157">
        <v>92</v>
      </c>
      <c r="B5157" s="1" t="s">
        <v>178</v>
      </c>
      <c r="C5157" s="1" t="s">
        <v>401</v>
      </c>
      <c r="D5157">
        <v>222</v>
      </c>
      <c r="E5157" s="1" t="s">
        <v>456</v>
      </c>
      <c r="F5157" s="1" t="s">
        <v>490</v>
      </c>
    </row>
    <row r="5158" spans="1:6" x14ac:dyDescent="0.35">
      <c r="A5158">
        <v>92</v>
      </c>
      <c r="B5158" s="1" t="s">
        <v>178</v>
      </c>
      <c r="C5158" s="1" t="s">
        <v>401</v>
      </c>
      <c r="D5158">
        <v>223</v>
      </c>
      <c r="E5158" s="1" t="s">
        <v>457</v>
      </c>
      <c r="F5158" s="1" t="s">
        <v>544</v>
      </c>
    </row>
    <row r="5159" spans="1:6" x14ac:dyDescent="0.35">
      <c r="A5159">
        <v>92</v>
      </c>
      <c r="B5159" s="1" t="s">
        <v>178</v>
      </c>
      <c r="C5159" s="1" t="s">
        <v>401</v>
      </c>
      <c r="D5159">
        <v>224</v>
      </c>
      <c r="E5159" s="1" t="s">
        <v>458</v>
      </c>
      <c r="F5159" s="1" t="s">
        <v>488</v>
      </c>
    </row>
    <row r="5160" spans="1:6" x14ac:dyDescent="0.35">
      <c r="A5160">
        <v>92</v>
      </c>
      <c r="B5160" s="1" t="s">
        <v>178</v>
      </c>
      <c r="C5160" s="1" t="s">
        <v>401</v>
      </c>
      <c r="D5160">
        <v>191</v>
      </c>
      <c r="E5160" s="1" t="s">
        <v>459</v>
      </c>
      <c r="F5160" s="1" t="s">
        <v>491</v>
      </c>
    </row>
    <row r="5161" spans="1:6" x14ac:dyDescent="0.35">
      <c r="A5161">
        <v>92</v>
      </c>
      <c r="B5161" s="1" t="s">
        <v>178</v>
      </c>
      <c r="C5161" s="1" t="s">
        <v>401</v>
      </c>
      <c r="D5161">
        <v>192</v>
      </c>
      <c r="E5161" s="1" t="s">
        <v>478</v>
      </c>
      <c r="F5161" s="1" t="s">
        <v>1747</v>
      </c>
    </row>
    <row r="5162" spans="1:6" x14ac:dyDescent="0.35">
      <c r="A5162">
        <v>92</v>
      </c>
      <c r="B5162" s="1" t="s">
        <v>178</v>
      </c>
      <c r="C5162" s="1" t="s">
        <v>401</v>
      </c>
      <c r="D5162">
        <v>201</v>
      </c>
      <c r="E5162" s="1" t="s">
        <v>460</v>
      </c>
      <c r="F5162" s="1" t="s">
        <v>488</v>
      </c>
    </row>
    <row r="5163" spans="1:6" x14ac:dyDescent="0.35">
      <c r="A5163">
        <v>92</v>
      </c>
      <c r="B5163" s="1" t="s">
        <v>178</v>
      </c>
      <c r="C5163" s="1" t="s">
        <v>401</v>
      </c>
      <c r="D5163">
        <v>201</v>
      </c>
      <c r="E5163" s="1" t="s">
        <v>460</v>
      </c>
      <c r="F5163" s="1" t="s">
        <v>489</v>
      </c>
    </row>
    <row r="5164" spans="1:6" x14ac:dyDescent="0.35">
      <c r="A5164">
        <v>92</v>
      </c>
      <c r="B5164" s="1" t="s">
        <v>178</v>
      </c>
      <c r="C5164" s="1" t="s">
        <v>401</v>
      </c>
      <c r="D5164">
        <v>207</v>
      </c>
      <c r="E5164" s="1" t="s">
        <v>461</v>
      </c>
      <c r="F5164" s="1" t="s">
        <v>491</v>
      </c>
    </row>
    <row r="5165" spans="1:6" x14ac:dyDescent="0.35">
      <c r="A5165">
        <v>92</v>
      </c>
      <c r="B5165" s="1" t="s">
        <v>178</v>
      </c>
      <c r="C5165" s="1" t="s">
        <v>401</v>
      </c>
      <c r="D5165">
        <v>232</v>
      </c>
      <c r="E5165" s="1" t="s">
        <v>462</v>
      </c>
      <c r="F5165" s="1" t="s">
        <v>488</v>
      </c>
    </row>
    <row r="5166" spans="1:6" x14ac:dyDescent="0.35">
      <c r="A5166">
        <v>92</v>
      </c>
      <c r="B5166" s="1" t="s">
        <v>178</v>
      </c>
      <c r="C5166" s="1" t="s">
        <v>401</v>
      </c>
      <c r="D5166">
        <v>233</v>
      </c>
      <c r="E5166" s="1" t="s">
        <v>463</v>
      </c>
      <c r="F5166" s="1" t="s">
        <v>488</v>
      </c>
    </row>
    <row r="5167" spans="1:6" x14ac:dyDescent="0.35">
      <c r="A5167">
        <v>92</v>
      </c>
      <c r="B5167" s="1" t="s">
        <v>178</v>
      </c>
      <c r="C5167" s="1" t="s">
        <v>401</v>
      </c>
      <c r="D5167">
        <v>160</v>
      </c>
      <c r="E5167" s="1" t="s">
        <v>464</v>
      </c>
      <c r="F5167" s="1" t="s">
        <v>492</v>
      </c>
    </row>
    <row r="5168" spans="1:6" x14ac:dyDescent="0.35">
      <c r="A5168">
        <v>92</v>
      </c>
      <c r="B5168" s="1" t="s">
        <v>178</v>
      </c>
      <c r="C5168" s="1" t="s">
        <v>401</v>
      </c>
      <c r="D5168">
        <v>234</v>
      </c>
      <c r="E5168" s="1" t="s">
        <v>465</v>
      </c>
      <c r="F5168" s="1" t="s">
        <v>488</v>
      </c>
    </row>
    <row r="5169" spans="1:6" x14ac:dyDescent="0.35">
      <c r="A5169">
        <v>92</v>
      </c>
      <c r="B5169" s="1" t="s">
        <v>178</v>
      </c>
      <c r="C5169" s="1" t="s">
        <v>401</v>
      </c>
      <c r="D5169">
        <v>235</v>
      </c>
      <c r="E5169" s="1" t="s">
        <v>466</v>
      </c>
      <c r="F5169" s="1" t="s">
        <v>488</v>
      </c>
    </row>
    <row r="5170" spans="1:6" x14ac:dyDescent="0.35">
      <c r="A5170">
        <v>92</v>
      </c>
      <c r="B5170" s="1" t="s">
        <v>178</v>
      </c>
      <c r="C5170" s="1" t="s">
        <v>401</v>
      </c>
      <c r="D5170">
        <v>236</v>
      </c>
      <c r="E5170" s="1" t="s">
        <v>467</v>
      </c>
      <c r="F5170" s="1" t="s">
        <v>1748</v>
      </c>
    </row>
    <row r="5171" spans="1:6" x14ac:dyDescent="0.35">
      <c r="A5171">
        <v>92</v>
      </c>
      <c r="B5171" s="1" t="s">
        <v>178</v>
      </c>
      <c r="C5171" s="1" t="s">
        <v>401</v>
      </c>
      <c r="D5171">
        <v>237</v>
      </c>
      <c r="E5171" s="1" t="s">
        <v>468</v>
      </c>
      <c r="F5171" s="1" t="s">
        <v>1749</v>
      </c>
    </row>
    <row r="5172" spans="1:6" x14ac:dyDescent="0.35">
      <c r="A5172">
        <v>92</v>
      </c>
      <c r="B5172" s="1" t="s">
        <v>178</v>
      </c>
      <c r="C5172" s="1" t="s">
        <v>401</v>
      </c>
      <c r="D5172">
        <v>253</v>
      </c>
      <c r="E5172" s="1" t="s">
        <v>469</v>
      </c>
      <c r="F5172" s="1" t="s">
        <v>491</v>
      </c>
    </row>
    <row r="5173" spans="1:6" x14ac:dyDescent="0.35">
      <c r="A5173">
        <v>92</v>
      </c>
      <c r="B5173" s="1" t="s">
        <v>178</v>
      </c>
      <c r="C5173" s="1" t="s">
        <v>401</v>
      </c>
      <c r="D5173">
        <v>253</v>
      </c>
      <c r="E5173" s="1" t="s">
        <v>469</v>
      </c>
      <c r="F5173" s="1" t="s">
        <v>508</v>
      </c>
    </row>
    <row r="5174" spans="1:6" x14ac:dyDescent="0.35">
      <c r="A5174">
        <v>92</v>
      </c>
      <c r="B5174" s="1" t="s">
        <v>178</v>
      </c>
      <c r="C5174" s="1" t="s">
        <v>401</v>
      </c>
      <c r="D5174">
        <v>254</v>
      </c>
      <c r="E5174" s="1" t="s">
        <v>479</v>
      </c>
      <c r="F5174" s="1" t="s">
        <v>1750</v>
      </c>
    </row>
    <row r="5175" spans="1:6" x14ac:dyDescent="0.35">
      <c r="A5175">
        <v>92</v>
      </c>
      <c r="B5175" s="1" t="s">
        <v>178</v>
      </c>
      <c r="C5175" s="1" t="s">
        <v>401</v>
      </c>
      <c r="D5175">
        <v>238</v>
      </c>
      <c r="E5175" s="1" t="s">
        <v>470</v>
      </c>
      <c r="F5175" s="1" t="s">
        <v>488</v>
      </c>
    </row>
    <row r="5176" spans="1:6" x14ac:dyDescent="0.35">
      <c r="A5176">
        <v>92</v>
      </c>
      <c r="B5176" s="1" t="s">
        <v>178</v>
      </c>
      <c r="C5176" s="1" t="s">
        <v>401</v>
      </c>
      <c r="D5176">
        <v>239</v>
      </c>
      <c r="E5176" s="1" t="s">
        <v>471</v>
      </c>
      <c r="F5176" s="1" t="s">
        <v>1509</v>
      </c>
    </row>
    <row r="5177" spans="1:6" x14ac:dyDescent="0.35">
      <c r="A5177">
        <v>92</v>
      </c>
      <c r="B5177" s="1" t="s">
        <v>178</v>
      </c>
      <c r="C5177" s="1" t="s">
        <v>401</v>
      </c>
      <c r="D5177">
        <v>240</v>
      </c>
      <c r="E5177" s="1" t="s">
        <v>472</v>
      </c>
      <c r="F5177" s="1" t="s">
        <v>491</v>
      </c>
    </row>
    <row r="5178" spans="1:6" x14ac:dyDescent="0.35">
      <c r="A5178">
        <v>92</v>
      </c>
      <c r="B5178" s="1" t="s">
        <v>178</v>
      </c>
      <c r="C5178" s="1" t="s">
        <v>401</v>
      </c>
      <c r="D5178">
        <v>241</v>
      </c>
      <c r="E5178" s="1" t="s">
        <v>473</v>
      </c>
      <c r="F5178" s="1" t="s">
        <v>491</v>
      </c>
    </row>
    <row r="5179" spans="1:6" x14ac:dyDescent="0.35">
      <c r="A5179">
        <v>92</v>
      </c>
      <c r="B5179" s="1" t="s">
        <v>178</v>
      </c>
      <c r="C5179" s="1" t="s">
        <v>401</v>
      </c>
      <c r="D5179">
        <v>243</v>
      </c>
      <c r="E5179" s="1" t="s">
        <v>474</v>
      </c>
      <c r="F5179" s="1" t="s">
        <v>488</v>
      </c>
    </row>
    <row r="5180" spans="1:6" x14ac:dyDescent="0.35">
      <c r="A5180">
        <v>191</v>
      </c>
      <c r="B5180" s="1" t="s">
        <v>79</v>
      </c>
      <c r="C5180" s="1" t="s">
        <v>314</v>
      </c>
      <c r="D5180">
        <v>84</v>
      </c>
      <c r="E5180" s="1" t="s">
        <v>449</v>
      </c>
      <c r="F5180" s="1" t="s">
        <v>513</v>
      </c>
    </row>
    <row r="5181" spans="1:6" x14ac:dyDescent="0.35">
      <c r="A5181">
        <v>91</v>
      </c>
      <c r="B5181" s="1" t="s">
        <v>179</v>
      </c>
      <c r="C5181" s="1" t="s">
        <v>263</v>
      </c>
      <c r="D5181">
        <v>263</v>
      </c>
      <c r="E5181" s="1" t="s">
        <v>448</v>
      </c>
      <c r="F5181" s="1" t="s">
        <v>1751</v>
      </c>
    </row>
    <row r="5182" spans="1:6" x14ac:dyDescent="0.35">
      <c r="A5182">
        <v>91</v>
      </c>
      <c r="B5182" s="1" t="s">
        <v>179</v>
      </c>
      <c r="C5182" s="1" t="s">
        <v>263</v>
      </c>
      <c r="D5182">
        <v>97</v>
      </c>
      <c r="E5182" s="1" t="s">
        <v>450</v>
      </c>
      <c r="F5182" s="1" t="s">
        <v>1752</v>
      </c>
    </row>
    <row r="5183" spans="1:6" x14ac:dyDescent="0.35">
      <c r="A5183">
        <v>91</v>
      </c>
      <c r="B5183" s="1" t="s">
        <v>179</v>
      </c>
      <c r="C5183" s="1" t="s">
        <v>263</v>
      </c>
      <c r="D5183">
        <v>177</v>
      </c>
      <c r="E5183" s="1" t="s">
        <v>451</v>
      </c>
      <c r="F5183" s="1" t="s">
        <v>485</v>
      </c>
    </row>
    <row r="5184" spans="1:6" x14ac:dyDescent="0.35">
      <c r="A5184">
        <v>91</v>
      </c>
      <c r="B5184" s="1" t="s">
        <v>179</v>
      </c>
      <c r="C5184" s="1" t="s">
        <v>263</v>
      </c>
      <c r="D5184">
        <v>178</v>
      </c>
      <c r="E5184" s="1" t="s">
        <v>452</v>
      </c>
      <c r="F5184" s="1" t="s">
        <v>1753</v>
      </c>
    </row>
    <row r="5185" spans="1:6" x14ac:dyDescent="0.35">
      <c r="A5185">
        <v>91</v>
      </c>
      <c r="B5185" s="1" t="s">
        <v>179</v>
      </c>
      <c r="C5185" s="1" t="s">
        <v>263</v>
      </c>
      <c r="D5185">
        <v>213</v>
      </c>
      <c r="E5185" s="1" t="s">
        <v>453</v>
      </c>
      <c r="F5185" s="1" t="s">
        <v>490</v>
      </c>
    </row>
    <row r="5186" spans="1:6" x14ac:dyDescent="0.35">
      <c r="A5186">
        <v>91</v>
      </c>
      <c r="B5186" s="1" t="s">
        <v>179</v>
      </c>
      <c r="C5186" s="1" t="s">
        <v>263</v>
      </c>
      <c r="D5186">
        <v>219</v>
      </c>
      <c r="E5186" s="1" t="s">
        <v>454</v>
      </c>
      <c r="F5186" s="1" t="s">
        <v>491</v>
      </c>
    </row>
    <row r="5187" spans="1:6" x14ac:dyDescent="0.35">
      <c r="A5187">
        <v>91</v>
      </c>
      <c r="B5187" s="1" t="s">
        <v>179</v>
      </c>
      <c r="C5187" s="1" t="s">
        <v>263</v>
      </c>
      <c r="D5187">
        <v>220</v>
      </c>
      <c r="E5187" s="1" t="s">
        <v>476</v>
      </c>
      <c r="F5187" s="1" t="s">
        <v>1754</v>
      </c>
    </row>
    <row r="5188" spans="1:6" x14ac:dyDescent="0.35">
      <c r="A5188">
        <v>91</v>
      </c>
      <c r="B5188" s="1" t="s">
        <v>179</v>
      </c>
      <c r="C5188" s="1" t="s">
        <v>263</v>
      </c>
      <c r="D5188">
        <v>221</v>
      </c>
      <c r="E5188" s="1" t="s">
        <v>455</v>
      </c>
      <c r="F5188" s="1" t="s">
        <v>508</v>
      </c>
    </row>
    <row r="5189" spans="1:6" x14ac:dyDescent="0.35">
      <c r="A5189">
        <v>91</v>
      </c>
      <c r="B5189" s="1" t="s">
        <v>179</v>
      </c>
      <c r="C5189" s="1" t="s">
        <v>263</v>
      </c>
      <c r="D5189">
        <v>222</v>
      </c>
      <c r="E5189" s="1" t="s">
        <v>456</v>
      </c>
      <c r="F5189" s="1" t="s">
        <v>488</v>
      </c>
    </row>
    <row r="5190" spans="1:6" x14ac:dyDescent="0.35">
      <c r="A5190">
        <v>91</v>
      </c>
      <c r="B5190" s="1" t="s">
        <v>179</v>
      </c>
      <c r="C5190" s="1" t="s">
        <v>263</v>
      </c>
      <c r="D5190">
        <v>223</v>
      </c>
      <c r="E5190" s="1" t="s">
        <v>457</v>
      </c>
      <c r="F5190" s="1" t="s">
        <v>574</v>
      </c>
    </row>
    <row r="5191" spans="1:6" x14ac:dyDescent="0.35">
      <c r="A5191">
        <v>91</v>
      </c>
      <c r="B5191" s="1" t="s">
        <v>179</v>
      </c>
      <c r="C5191" s="1" t="s">
        <v>263</v>
      </c>
      <c r="D5191">
        <v>224</v>
      </c>
      <c r="E5191" s="1" t="s">
        <v>458</v>
      </c>
      <c r="F5191" s="1" t="s">
        <v>488</v>
      </c>
    </row>
    <row r="5192" spans="1:6" x14ac:dyDescent="0.35">
      <c r="A5192">
        <v>91</v>
      </c>
      <c r="B5192" s="1" t="s">
        <v>179</v>
      </c>
      <c r="C5192" s="1" t="s">
        <v>263</v>
      </c>
      <c r="D5192">
        <v>191</v>
      </c>
      <c r="E5192" s="1" t="s">
        <v>459</v>
      </c>
      <c r="F5192" s="1" t="s">
        <v>491</v>
      </c>
    </row>
    <row r="5193" spans="1:6" x14ac:dyDescent="0.35">
      <c r="A5193">
        <v>91</v>
      </c>
      <c r="B5193" s="1" t="s">
        <v>179</v>
      </c>
      <c r="C5193" s="1" t="s">
        <v>263</v>
      </c>
      <c r="D5193">
        <v>191</v>
      </c>
      <c r="E5193" s="1" t="s">
        <v>459</v>
      </c>
      <c r="F5193" s="1" t="s">
        <v>504</v>
      </c>
    </row>
    <row r="5194" spans="1:6" x14ac:dyDescent="0.35">
      <c r="A5194">
        <v>91</v>
      </c>
      <c r="B5194" s="1" t="s">
        <v>179</v>
      </c>
      <c r="C5194" s="1" t="s">
        <v>263</v>
      </c>
      <c r="D5194">
        <v>192</v>
      </c>
      <c r="E5194" s="1" t="s">
        <v>478</v>
      </c>
      <c r="F5194" s="1" t="s">
        <v>1755</v>
      </c>
    </row>
    <row r="5195" spans="1:6" x14ac:dyDescent="0.35">
      <c r="A5195">
        <v>91</v>
      </c>
      <c r="B5195" s="1" t="s">
        <v>179</v>
      </c>
      <c r="C5195" s="1" t="s">
        <v>263</v>
      </c>
      <c r="D5195">
        <v>201</v>
      </c>
      <c r="E5195" s="1" t="s">
        <v>460</v>
      </c>
      <c r="F5195" s="1" t="s">
        <v>488</v>
      </c>
    </row>
    <row r="5196" spans="1:6" x14ac:dyDescent="0.35">
      <c r="A5196">
        <v>91</v>
      </c>
      <c r="B5196" s="1" t="s">
        <v>179</v>
      </c>
      <c r="C5196" s="1" t="s">
        <v>263</v>
      </c>
      <c r="D5196">
        <v>207</v>
      </c>
      <c r="E5196" s="1" t="s">
        <v>461</v>
      </c>
      <c r="F5196" s="1" t="s">
        <v>488</v>
      </c>
    </row>
    <row r="5197" spans="1:6" x14ac:dyDescent="0.35">
      <c r="A5197">
        <v>91</v>
      </c>
      <c r="B5197" s="1" t="s">
        <v>179</v>
      </c>
      <c r="C5197" s="1" t="s">
        <v>263</v>
      </c>
      <c r="D5197">
        <v>232</v>
      </c>
      <c r="E5197" s="1" t="s">
        <v>462</v>
      </c>
      <c r="F5197" s="1" t="s">
        <v>491</v>
      </c>
    </row>
    <row r="5198" spans="1:6" x14ac:dyDescent="0.35">
      <c r="A5198">
        <v>91</v>
      </c>
      <c r="B5198" s="1" t="s">
        <v>179</v>
      </c>
      <c r="C5198" s="1" t="s">
        <v>263</v>
      </c>
      <c r="D5198">
        <v>233</v>
      </c>
      <c r="E5198" s="1" t="s">
        <v>463</v>
      </c>
      <c r="F5198" s="1" t="s">
        <v>491</v>
      </c>
    </row>
    <row r="5199" spans="1:6" x14ac:dyDescent="0.35">
      <c r="A5199">
        <v>91</v>
      </c>
      <c r="B5199" s="1" t="s">
        <v>179</v>
      </c>
      <c r="C5199" s="1" t="s">
        <v>263</v>
      </c>
      <c r="D5199">
        <v>160</v>
      </c>
      <c r="E5199" s="1" t="s">
        <v>464</v>
      </c>
      <c r="F5199" s="1" t="s">
        <v>492</v>
      </c>
    </row>
    <row r="5200" spans="1:6" x14ac:dyDescent="0.35">
      <c r="A5200">
        <v>91</v>
      </c>
      <c r="B5200" s="1" t="s">
        <v>179</v>
      </c>
      <c r="C5200" s="1" t="s">
        <v>263</v>
      </c>
      <c r="D5200">
        <v>234</v>
      </c>
      <c r="E5200" s="1" t="s">
        <v>465</v>
      </c>
      <c r="F5200" s="1" t="s">
        <v>508</v>
      </c>
    </row>
    <row r="5201" spans="1:6" x14ac:dyDescent="0.35">
      <c r="A5201">
        <v>91</v>
      </c>
      <c r="B5201" s="1" t="s">
        <v>179</v>
      </c>
      <c r="C5201" s="1" t="s">
        <v>263</v>
      </c>
      <c r="D5201">
        <v>235</v>
      </c>
      <c r="E5201" s="1" t="s">
        <v>466</v>
      </c>
      <c r="F5201" s="1" t="s">
        <v>508</v>
      </c>
    </row>
    <row r="5202" spans="1:6" x14ac:dyDescent="0.35">
      <c r="A5202">
        <v>91</v>
      </c>
      <c r="B5202" s="1" t="s">
        <v>179</v>
      </c>
      <c r="C5202" s="1" t="s">
        <v>263</v>
      </c>
      <c r="D5202">
        <v>236</v>
      </c>
      <c r="E5202" s="1" t="s">
        <v>467</v>
      </c>
      <c r="F5202" s="1" t="s">
        <v>1756</v>
      </c>
    </row>
    <row r="5203" spans="1:6" x14ac:dyDescent="0.35">
      <c r="A5203">
        <v>91</v>
      </c>
      <c r="B5203" s="1" t="s">
        <v>179</v>
      </c>
      <c r="C5203" s="1" t="s">
        <v>263</v>
      </c>
      <c r="D5203">
        <v>237</v>
      </c>
      <c r="E5203" s="1" t="s">
        <v>468</v>
      </c>
      <c r="F5203" s="1" t="s">
        <v>1757</v>
      </c>
    </row>
    <row r="5204" spans="1:6" x14ac:dyDescent="0.35">
      <c r="A5204">
        <v>91</v>
      </c>
      <c r="B5204" s="1" t="s">
        <v>179</v>
      </c>
      <c r="C5204" s="1" t="s">
        <v>263</v>
      </c>
      <c r="D5204">
        <v>253</v>
      </c>
      <c r="E5204" s="1" t="s">
        <v>469</v>
      </c>
      <c r="F5204" s="1" t="s">
        <v>488</v>
      </c>
    </row>
    <row r="5205" spans="1:6" x14ac:dyDescent="0.35">
      <c r="A5205">
        <v>91</v>
      </c>
      <c r="B5205" s="1" t="s">
        <v>179</v>
      </c>
      <c r="C5205" s="1" t="s">
        <v>263</v>
      </c>
      <c r="D5205">
        <v>238</v>
      </c>
      <c r="E5205" s="1" t="s">
        <v>470</v>
      </c>
      <c r="F5205" s="1" t="s">
        <v>488</v>
      </c>
    </row>
    <row r="5206" spans="1:6" x14ac:dyDescent="0.35">
      <c r="A5206">
        <v>91</v>
      </c>
      <c r="B5206" s="1" t="s">
        <v>179</v>
      </c>
      <c r="C5206" s="1" t="s">
        <v>263</v>
      </c>
      <c r="D5206">
        <v>239</v>
      </c>
      <c r="E5206" s="1" t="s">
        <v>471</v>
      </c>
      <c r="F5206" s="1" t="s">
        <v>1758</v>
      </c>
    </row>
    <row r="5207" spans="1:6" x14ac:dyDescent="0.35">
      <c r="A5207">
        <v>91</v>
      </c>
      <c r="B5207" s="1" t="s">
        <v>179</v>
      </c>
      <c r="C5207" s="1" t="s">
        <v>263</v>
      </c>
      <c r="D5207">
        <v>240</v>
      </c>
      <c r="E5207" s="1" t="s">
        <v>472</v>
      </c>
      <c r="F5207" s="1" t="s">
        <v>491</v>
      </c>
    </row>
    <row r="5208" spans="1:6" x14ac:dyDescent="0.35">
      <c r="A5208">
        <v>91</v>
      </c>
      <c r="B5208" s="1" t="s">
        <v>179</v>
      </c>
      <c r="C5208" s="1" t="s">
        <v>263</v>
      </c>
      <c r="D5208">
        <v>241</v>
      </c>
      <c r="E5208" s="1" t="s">
        <v>473</v>
      </c>
      <c r="F5208" s="1" t="s">
        <v>491</v>
      </c>
    </row>
    <row r="5209" spans="1:6" x14ac:dyDescent="0.35">
      <c r="A5209">
        <v>91</v>
      </c>
      <c r="B5209" s="1" t="s">
        <v>179</v>
      </c>
      <c r="C5209" s="1" t="s">
        <v>263</v>
      </c>
      <c r="D5209">
        <v>242</v>
      </c>
      <c r="E5209" s="1" t="s">
        <v>479</v>
      </c>
      <c r="F5209" s="1" t="s">
        <v>1759</v>
      </c>
    </row>
    <row r="5210" spans="1:6" x14ac:dyDescent="0.35">
      <c r="A5210">
        <v>91</v>
      </c>
      <c r="B5210" s="1" t="s">
        <v>179</v>
      </c>
      <c r="C5210" s="1" t="s">
        <v>263</v>
      </c>
      <c r="D5210">
        <v>243</v>
      </c>
      <c r="E5210" s="1" t="s">
        <v>474</v>
      </c>
      <c r="F5210" s="1" t="s">
        <v>491</v>
      </c>
    </row>
    <row r="5211" spans="1:6" x14ac:dyDescent="0.35">
      <c r="A5211">
        <v>192</v>
      </c>
      <c r="B5211" s="1" t="s">
        <v>78</v>
      </c>
      <c r="C5211" s="1" t="s">
        <v>270</v>
      </c>
      <c r="D5211">
        <v>84</v>
      </c>
      <c r="E5211" s="1" t="s">
        <v>449</v>
      </c>
      <c r="F5211" s="1" t="s">
        <v>590</v>
      </c>
    </row>
    <row r="5212" spans="1:6" x14ac:dyDescent="0.35">
      <c r="A5212">
        <v>90</v>
      </c>
      <c r="B5212" s="1" t="s">
        <v>180</v>
      </c>
      <c r="C5212" s="1" t="s">
        <v>402</v>
      </c>
      <c r="D5212">
        <v>263</v>
      </c>
      <c r="E5212" s="1" t="s">
        <v>448</v>
      </c>
      <c r="F5212" s="1" t="s">
        <v>1760</v>
      </c>
    </row>
    <row r="5213" spans="1:6" x14ac:dyDescent="0.35">
      <c r="A5213">
        <v>90</v>
      </c>
      <c r="B5213" s="1" t="s">
        <v>180</v>
      </c>
      <c r="C5213" s="1" t="s">
        <v>402</v>
      </c>
      <c r="D5213">
        <v>97</v>
      </c>
      <c r="E5213" s="1" t="s">
        <v>450</v>
      </c>
      <c r="F5213" s="1" t="s">
        <v>1761</v>
      </c>
    </row>
    <row r="5214" spans="1:6" x14ac:dyDescent="0.35">
      <c r="A5214">
        <v>90</v>
      </c>
      <c r="B5214" s="1" t="s">
        <v>180</v>
      </c>
      <c r="C5214" s="1" t="s">
        <v>402</v>
      </c>
      <c r="D5214">
        <v>177</v>
      </c>
      <c r="E5214" s="1" t="s">
        <v>451</v>
      </c>
      <c r="F5214" s="1" t="s">
        <v>485</v>
      </c>
    </row>
    <row r="5215" spans="1:6" x14ac:dyDescent="0.35">
      <c r="A5215">
        <v>90</v>
      </c>
      <c r="B5215" s="1" t="s">
        <v>180</v>
      </c>
      <c r="C5215" s="1" t="s">
        <v>402</v>
      </c>
      <c r="D5215">
        <v>178</v>
      </c>
      <c r="E5215" s="1" t="s">
        <v>452</v>
      </c>
      <c r="F5215" s="1" t="s">
        <v>1762</v>
      </c>
    </row>
    <row r="5216" spans="1:6" x14ac:dyDescent="0.35">
      <c r="A5216">
        <v>90</v>
      </c>
      <c r="B5216" s="1" t="s">
        <v>180</v>
      </c>
      <c r="C5216" s="1" t="s">
        <v>402</v>
      </c>
      <c r="D5216">
        <v>213</v>
      </c>
      <c r="E5216" s="1" t="s">
        <v>453</v>
      </c>
      <c r="F5216" s="1" t="s">
        <v>488</v>
      </c>
    </row>
    <row r="5217" spans="1:6" x14ac:dyDescent="0.35">
      <c r="A5217">
        <v>90</v>
      </c>
      <c r="B5217" s="1" t="s">
        <v>180</v>
      </c>
      <c r="C5217" s="1" t="s">
        <v>402</v>
      </c>
      <c r="D5217">
        <v>220</v>
      </c>
      <c r="E5217" s="1" t="s">
        <v>476</v>
      </c>
      <c r="F5217" s="1" t="s">
        <v>1763</v>
      </c>
    </row>
    <row r="5218" spans="1:6" x14ac:dyDescent="0.35">
      <c r="A5218">
        <v>90</v>
      </c>
      <c r="B5218" s="1" t="s">
        <v>180</v>
      </c>
      <c r="C5218" s="1" t="s">
        <v>402</v>
      </c>
      <c r="D5218">
        <v>221</v>
      </c>
      <c r="E5218" s="1" t="s">
        <v>455</v>
      </c>
      <c r="F5218" s="1" t="s">
        <v>508</v>
      </c>
    </row>
    <row r="5219" spans="1:6" x14ac:dyDescent="0.35">
      <c r="A5219">
        <v>90</v>
      </c>
      <c r="B5219" s="1" t="s">
        <v>180</v>
      </c>
      <c r="C5219" s="1" t="s">
        <v>402</v>
      </c>
      <c r="D5219">
        <v>222</v>
      </c>
      <c r="E5219" s="1" t="s">
        <v>456</v>
      </c>
      <c r="F5219" s="1" t="s">
        <v>488</v>
      </c>
    </row>
    <row r="5220" spans="1:6" x14ac:dyDescent="0.35">
      <c r="A5220">
        <v>90</v>
      </c>
      <c r="B5220" s="1" t="s">
        <v>180</v>
      </c>
      <c r="C5220" s="1" t="s">
        <v>402</v>
      </c>
      <c r="D5220">
        <v>223</v>
      </c>
      <c r="E5220" s="1" t="s">
        <v>457</v>
      </c>
      <c r="F5220" s="1" t="s">
        <v>590</v>
      </c>
    </row>
    <row r="5221" spans="1:6" x14ac:dyDescent="0.35">
      <c r="A5221">
        <v>90</v>
      </c>
      <c r="B5221" s="1" t="s">
        <v>180</v>
      </c>
      <c r="C5221" s="1" t="s">
        <v>402</v>
      </c>
      <c r="D5221">
        <v>224</v>
      </c>
      <c r="E5221" s="1" t="s">
        <v>458</v>
      </c>
      <c r="F5221" s="1" t="s">
        <v>489</v>
      </c>
    </row>
    <row r="5222" spans="1:6" x14ac:dyDescent="0.35">
      <c r="A5222">
        <v>90</v>
      </c>
      <c r="B5222" s="1" t="s">
        <v>180</v>
      </c>
      <c r="C5222" s="1" t="s">
        <v>402</v>
      </c>
      <c r="D5222">
        <v>226</v>
      </c>
      <c r="E5222" s="1" t="s">
        <v>477</v>
      </c>
      <c r="F5222" s="1" t="s">
        <v>488</v>
      </c>
    </row>
    <row r="5223" spans="1:6" x14ac:dyDescent="0.35">
      <c r="A5223">
        <v>90</v>
      </c>
      <c r="B5223" s="1" t="s">
        <v>180</v>
      </c>
      <c r="C5223" s="1" t="s">
        <v>402</v>
      </c>
      <c r="D5223">
        <v>191</v>
      </c>
      <c r="E5223" s="1" t="s">
        <v>459</v>
      </c>
      <c r="F5223" s="1" t="s">
        <v>489</v>
      </c>
    </row>
    <row r="5224" spans="1:6" x14ac:dyDescent="0.35">
      <c r="A5224">
        <v>90</v>
      </c>
      <c r="B5224" s="1" t="s">
        <v>180</v>
      </c>
      <c r="C5224" s="1" t="s">
        <v>402</v>
      </c>
      <c r="D5224">
        <v>201</v>
      </c>
      <c r="E5224" s="1" t="s">
        <v>460</v>
      </c>
      <c r="F5224" s="1" t="s">
        <v>508</v>
      </c>
    </row>
    <row r="5225" spans="1:6" x14ac:dyDescent="0.35">
      <c r="A5225">
        <v>90</v>
      </c>
      <c r="B5225" s="1" t="s">
        <v>180</v>
      </c>
      <c r="C5225" s="1" t="s">
        <v>402</v>
      </c>
      <c r="D5225">
        <v>207</v>
      </c>
      <c r="E5225" s="1" t="s">
        <v>461</v>
      </c>
      <c r="F5225" s="1" t="s">
        <v>491</v>
      </c>
    </row>
    <row r="5226" spans="1:6" x14ac:dyDescent="0.35">
      <c r="A5226">
        <v>90</v>
      </c>
      <c r="B5226" s="1" t="s">
        <v>180</v>
      </c>
      <c r="C5226" s="1" t="s">
        <v>402</v>
      </c>
      <c r="D5226">
        <v>232</v>
      </c>
      <c r="E5226" s="1" t="s">
        <v>462</v>
      </c>
      <c r="F5226" s="1" t="s">
        <v>491</v>
      </c>
    </row>
    <row r="5227" spans="1:6" x14ac:dyDescent="0.35">
      <c r="A5227">
        <v>90</v>
      </c>
      <c r="B5227" s="1" t="s">
        <v>180</v>
      </c>
      <c r="C5227" s="1" t="s">
        <v>402</v>
      </c>
      <c r="D5227">
        <v>233</v>
      </c>
      <c r="E5227" s="1" t="s">
        <v>463</v>
      </c>
      <c r="F5227" s="1" t="s">
        <v>508</v>
      </c>
    </row>
    <row r="5228" spans="1:6" x14ac:dyDescent="0.35">
      <c r="A5228">
        <v>90</v>
      </c>
      <c r="B5228" s="1" t="s">
        <v>180</v>
      </c>
      <c r="C5228" s="1" t="s">
        <v>402</v>
      </c>
      <c r="D5228">
        <v>160</v>
      </c>
      <c r="E5228" s="1" t="s">
        <v>464</v>
      </c>
      <c r="F5228" s="1" t="s">
        <v>492</v>
      </c>
    </row>
    <row r="5229" spans="1:6" x14ac:dyDescent="0.35">
      <c r="A5229">
        <v>90</v>
      </c>
      <c r="B5229" s="1" t="s">
        <v>180</v>
      </c>
      <c r="C5229" s="1" t="s">
        <v>402</v>
      </c>
      <c r="D5229">
        <v>234</v>
      </c>
      <c r="E5229" s="1" t="s">
        <v>465</v>
      </c>
      <c r="F5229" s="1" t="s">
        <v>491</v>
      </c>
    </row>
    <row r="5230" spans="1:6" x14ac:dyDescent="0.35">
      <c r="A5230">
        <v>90</v>
      </c>
      <c r="B5230" s="1" t="s">
        <v>180</v>
      </c>
      <c r="C5230" s="1" t="s">
        <v>402</v>
      </c>
      <c r="D5230">
        <v>234</v>
      </c>
      <c r="E5230" s="1" t="s">
        <v>465</v>
      </c>
      <c r="F5230" s="1" t="s">
        <v>508</v>
      </c>
    </row>
    <row r="5231" spans="1:6" x14ac:dyDescent="0.35">
      <c r="A5231">
        <v>90</v>
      </c>
      <c r="B5231" s="1" t="s">
        <v>180</v>
      </c>
      <c r="C5231" s="1" t="s">
        <v>402</v>
      </c>
      <c r="D5231">
        <v>235</v>
      </c>
      <c r="E5231" s="1" t="s">
        <v>466</v>
      </c>
      <c r="F5231" s="1" t="s">
        <v>508</v>
      </c>
    </row>
    <row r="5232" spans="1:6" x14ac:dyDescent="0.35">
      <c r="A5232">
        <v>90</v>
      </c>
      <c r="B5232" s="1" t="s">
        <v>180</v>
      </c>
      <c r="C5232" s="1" t="s">
        <v>402</v>
      </c>
      <c r="D5232">
        <v>236</v>
      </c>
      <c r="E5232" s="1" t="s">
        <v>467</v>
      </c>
      <c r="F5232" s="1" t="s">
        <v>1764</v>
      </c>
    </row>
    <row r="5233" spans="1:6" x14ac:dyDescent="0.35">
      <c r="A5233">
        <v>90</v>
      </c>
      <c r="B5233" s="1" t="s">
        <v>180</v>
      </c>
      <c r="C5233" s="1" t="s">
        <v>402</v>
      </c>
      <c r="D5233">
        <v>253</v>
      </c>
      <c r="E5233" s="1" t="s">
        <v>469</v>
      </c>
      <c r="F5233" s="1" t="s">
        <v>488</v>
      </c>
    </row>
    <row r="5234" spans="1:6" x14ac:dyDescent="0.35">
      <c r="A5234">
        <v>90</v>
      </c>
      <c r="B5234" s="1" t="s">
        <v>180</v>
      </c>
      <c r="C5234" s="1" t="s">
        <v>402</v>
      </c>
      <c r="D5234">
        <v>238</v>
      </c>
      <c r="E5234" s="1" t="s">
        <v>470</v>
      </c>
      <c r="F5234" s="1" t="s">
        <v>508</v>
      </c>
    </row>
    <row r="5235" spans="1:6" x14ac:dyDescent="0.35">
      <c r="A5235">
        <v>90</v>
      </c>
      <c r="B5235" s="1" t="s">
        <v>180</v>
      </c>
      <c r="C5235" s="1" t="s">
        <v>402</v>
      </c>
      <c r="D5235">
        <v>240</v>
      </c>
      <c r="E5235" s="1" t="s">
        <v>472</v>
      </c>
      <c r="F5235" s="1" t="s">
        <v>491</v>
      </c>
    </row>
    <row r="5236" spans="1:6" x14ac:dyDescent="0.35">
      <c r="A5236">
        <v>90</v>
      </c>
      <c r="B5236" s="1" t="s">
        <v>180</v>
      </c>
      <c r="C5236" s="1" t="s">
        <v>402</v>
      </c>
      <c r="D5236">
        <v>241</v>
      </c>
      <c r="E5236" s="1" t="s">
        <v>473</v>
      </c>
      <c r="F5236" s="1" t="s">
        <v>508</v>
      </c>
    </row>
    <row r="5237" spans="1:6" x14ac:dyDescent="0.35">
      <c r="A5237">
        <v>90</v>
      </c>
      <c r="B5237" s="1" t="s">
        <v>180</v>
      </c>
      <c r="C5237" s="1" t="s">
        <v>402</v>
      </c>
      <c r="D5237">
        <v>243</v>
      </c>
      <c r="E5237" s="1" t="s">
        <v>474</v>
      </c>
      <c r="F5237" s="1" t="s">
        <v>491</v>
      </c>
    </row>
    <row r="5238" spans="1:6" x14ac:dyDescent="0.35">
      <c r="A5238">
        <v>193</v>
      </c>
      <c r="B5238" s="1" t="s">
        <v>77</v>
      </c>
      <c r="C5238" s="1" t="s">
        <v>313</v>
      </c>
      <c r="D5238">
        <v>84</v>
      </c>
      <c r="E5238" s="1" t="s">
        <v>449</v>
      </c>
      <c r="F5238" s="1" t="s">
        <v>985</v>
      </c>
    </row>
    <row r="5239" spans="1:6" x14ac:dyDescent="0.35">
      <c r="A5239">
        <v>89</v>
      </c>
      <c r="B5239" s="1" t="s">
        <v>181</v>
      </c>
      <c r="C5239" s="1" t="s">
        <v>397</v>
      </c>
      <c r="D5239">
        <v>263</v>
      </c>
      <c r="E5239" s="1" t="s">
        <v>448</v>
      </c>
      <c r="F5239" s="1" t="s">
        <v>1765</v>
      </c>
    </row>
    <row r="5240" spans="1:6" x14ac:dyDescent="0.35">
      <c r="A5240">
        <v>89</v>
      </c>
      <c r="B5240" s="1" t="s">
        <v>181</v>
      </c>
      <c r="C5240" s="1" t="s">
        <v>397</v>
      </c>
      <c r="D5240">
        <v>97</v>
      </c>
      <c r="E5240" s="1" t="s">
        <v>450</v>
      </c>
      <c r="F5240" s="1" t="s">
        <v>1766</v>
      </c>
    </row>
    <row r="5241" spans="1:6" x14ac:dyDescent="0.35">
      <c r="A5241">
        <v>89</v>
      </c>
      <c r="B5241" s="1" t="s">
        <v>181</v>
      </c>
      <c r="C5241" s="1" t="s">
        <v>397</v>
      </c>
      <c r="D5241">
        <v>213</v>
      </c>
      <c r="E5241" s="1" t="s">
        <v>453</v>
      </c>
      <c r="F5241" s="1" t="s">
        <v>488</v>
      </c>
    </row>
    <row r="5242" spans="1:6" x14ac:dyDescent="0.35">
      <c r="A5242">
        <v>89</v>
      </c>
      <c r="B5242" s="1" t="s">
        <v>181</v>
      </c>
      <c r="C5242" s="1" t="s">
        <v>397</v>
      </c>
      <c r="D5242">
        <v>213</v>
      </c>
      <c r="E5242" s="1" t="s">
        <v>453</v>
      </c>
      <c r="F5242" s="1" t="s">
        <v>490</v>
      </c>
    </row>
    <row r="5243" spans="1:6" x14ac:dyDescent="0.35">
      <c r="A5243">
        <v>89</v>
      </c>
      <c r="B5243" s="1" t="s">
        <v>181</v>
      </c>
      <c r="C5243" s="1" t="s">
        <v>397</v>
      </c>
      <c r="D5243">
        <v>219</v>
      </c>
      <c r="E5243" s="1" t="s">
        <v>454</v>
      </c>
      <c r="F5243" s="1" t="s">
        <v>508</v>
      </c>
    </row>
    <row r="5244" spans="1:6" x14ac:dyDescent="0.35">
      <c r="A5244">
        <v>89</v>
      </c>
      <c r="B5244" s="1" t="s">
        <v>181</v>
      </c>
      <c r="C5244" s="1" t="s">
        <v>397</v>
      </c>
      <c r="D5244">
        <v>221</v>
      </c>
      <c r="E5244" s="1" t="s">
        <v>455</v>
      </c>
      <c r="F5244" s="1" t="s">
        <v>488</v>
      </c>
    </row>
    <row r="5245" spans="1:6" x14ac:dyDescent="0.35">
      <c r="A5245">
        <v>89</v>
      </c>
      <c r="B5245" s="1" t="s">
        <v>181</v>
      </c>
      <c r="C5245" s="1" t="s">
        <v>397</v>
      </c>
      <c r="D5245">
        <v>222</v>
      </c>
      <c r="E5245" s="1" t="s">
        <v>456</v>
      </c>
      <c r="F5245" s="1" t="s">
        <v>488</v>
      </c>
    </row>
    <row r="5246" spans="1:6" x14ac:dyDescent="0.35">
      <c r="A5246">
        <v>89</v>
      </c>
      <c r="B5246" s="1" t="s">
        <v>181</v>
      </c>
      <c r="C5246" s="1" t="s">
        <v>397</v>
      </c>
      <c r="D5246">
        <v>223</v>
      </c>
      <c r="E5246" s="1" t="s">
        <v>457</v>
      </c>
      <c r="F5246" s="1" t="s">
        <v>606</v>
      </c>
    </row>
    <row r="5247" spans="1:6" x14ac:dyDescent="0.35">
      <c r="A5247">
        <v>89</v>
      </c>
      <c r="B5247" s="1" t="s">
        <v>181</v>
      </c>
      <c r="C5247" s="1" t="s">
        <v>397</v>
      </c>
      <c r="D5247">
        <v>224</v>
      </c>
      <c r="E5247" s="1" t="s">
        <v>458</v>
      </c>
      <c r="F5247" s="1" t="s">
        <v>488</v>
      </c>
    </row>
    <row r="5248" spans="1:6" x14ac:dyDescent="0.35">
      <c r="A5248">
        <v>89</v>
      </c>
      <c r="B5248" s="1" t="s">
        <v>181</v>
      </c>
      <c r="C5248" s="1" t="s">
        <v>397</v>
      </c>
      <c r="D5248">
        <v>191</v>
      </c>
      <c r="E5248" s="1" t="s">
        <v>459</v>
      </c>
      <c r="F5248" s="1" t="s">
        <v>491</v>
      </c>
    </row>
    <row r="5249" spans="1:6" x14ac:dyDescent="0.35">
      <c r="A5249">
        <v>89</v>
      </c>
      <c r="B5249" s="1" t="s">
        <v>181</v>
      </c>
      <c r="C5249" s="1" t="s">
        <v>397</v>
      </c>
      <c r="D5249">
        <v>201</v>
      </c>
      <c r="E5249" s="1" t="s">
        <v>460</v>
      </c>
      <c r="F5249" s="1" t="s">
        <v>488</v>
      </c>
    </row>
    <row r="5250" spans="1:6" x14ac:dyDescent="0.35">
      <c r="A5250">
        <v>89</v>
      </c>
      <c r="B5250" s="1" t="s">
        <v>181</v>
      </c>
      <c r="C5250" s="1" t="s">
        <v>397</v>
      </c>
      <c r="D5250">
        <v>201</v>
      </c>
      <c r="E5250" s="1" t="s">
        <v>460</v>
      </c>
      <c r="F5250" s="1" t="s">
        <v>489</v>
      </c>
    </row>
    <row r="5251" spans="1:6" x14ac:dyDescent="0.35">
      <c r="A5251">
        <v>89</v>
      </c>
      <c r="B5251" s="1" t="s">
        <v>181</v>
      </c>
      <c r="C5251" s="1" t="s">
        <v>397</v>
      </c>
      <c r="D5251">
        <v>207</v>
      </c>
      <c r="E5251" s="1" t="s">
        <v>461</v>
      </c>
      <c r="F5251" s="1" t="s">
        <v>489</v>
      </c>
    </row>
    <row r="5252" spans="1:6" x14ac:dyDescent="0.35">
      <c r="A5252">
        <v>89</v>
      </c>
      <c r="B5252" s="1" t="s">
        <v>181</v>
      </c>
      <c r="C5252" s="1" t="s">
        <v>397</v>
      </c>
      <c r="D5252">
        <v>208</v>
      </c>
      <c r="E5252" s="1" t="s">
        <v>480</v>
      </c>
      <c r="F5252" s="1" t="s">
        <v>1767</v>
      </c>
    </row>
    <row r="5253" spans="1:6" x14ac:dyDescent="0.35">
      <c r="A5253">
        <v>89</v>
      </c>
      <c r="B5253" s="1" t="s">
        <v>181</v>
      </c>
      <c r="C5253" s="1" t="s">
        <v>397</v>
      </c>
      <c r="D5253">
        <v>232</v>
      </c>
      <c r="E5253" s="1" t="s">
        <v>462</v>
      </c>
      <c r="F5253" s="1" t="s">
        <v>508</v>
      </c>
    </row>
    <row r="5254" spans="1:6" x14ac:dyDescent="0.35">
      <c r="A5254">
        <v>89</v>
      </c>
      <c r="B5254" s="1" t="s">
        <v>181</v>
      </c>
      <c r="C5254" s="1" t="s">
        <v>397</v>
      </c>
      <c r="D5254">
        <v>233</v>
      </c>
      <c r="E5254" s="1" t="s">
        <v>463</v>
      </c>
      <c r="F5254" s="1" t="s">
        <v>491</v>
      </c>
    </row>
    <row r="5255" spans="1:6" x14ac:dyDescent="0.35">
      <c r="A5255">
        <v>89</v>
      </c>
      <c r="B5255" s="1" t="s">
        <v>181</v>
      </c>
      <c r="C5255" s="1" t="s">
        <v>397</v>
      </c>
      <c r="D5255">
        <v>160</v>
      </c>
      <c r="E5255" s="1" t="s">
        <v>464</v>
      </c>
      <c r="F5255" s="1" t="s">
        <v>492</v>
      </c>
    </row>
    <row r="5256" spans="1:6" x14ac:dyDescent="0.35">
      <c r="A5256">
        <v>89</v>
      </c>
      <c r="B5256" s="1" t="s">
        <v>181</v>
      </c>
      <c r="C5256" s="1" t="s">
        <v>397</v>
      </c>
      <c r="D5256">
        <v>234</v>
      </c>
      <c r="E5256" s="1" t="s">
        <v>465</v>
      </c>
      <c r="F5256" s="1" t="s">
        <v>508</v>
      </c>
    </row>
    <row r="5257" spans="1:6" x14ac:dyDescent="0.35">
      <c r="A5257">
        <v>89</v>
      </c>
      <c r="B5257" s="1" t="s">
        <v>181</v>
      </c>
      <c r="C5257" s="1" t="s">
        <v>397</v>
      </c>
      <c r="D5257">
        <v>235</v>
      </c>
      <c r="E5257" s="1" t="s">
        <v>466</v>
      </c>
      <c r="F5257" s="1" t="s">
        <v>508</v>
      </c>
    </row>
    <row r="5258" spans="1:6" x14ac:dyDescent="0.35">
      <c r="A5258">
        <v>89</v>
      </c>
      <c r="B5258" s="1" t="s">
        <v>181</v>
      </c>
      <c r="C5258" s="1" t="s">
        <v>397</v>
      </c>
      <c r="D5258">
        <v>236</v>
      </c>
      <c r="E5258" s="1" t="s">
        <v>467</v>
      </c>
      <c r="F5258" s="1" t="s">
        <v>1768</v>
      </c>
    </row>
    <row r="5259" spans="1:6" x14ac:dyDescent="0.35">
      <c r="A5259">
        <v>89</v>
      </c>
      <c r="B5259" s="1" t="s">
        <v>181</v>
      </c>
      <c r="C5259" s="1" t="s">
        <v>397</v>
      </c>
      <c r="D5259">
        <v>253</v>
      </c>
      <c r="E5259" s="1" t="s">
        <v>469</v>
      </c>
      <c r="F5259" s="1" t="s">
        <v>491</v>
      </c>
    </row>
    <row r="5260" spans="1:6" x14ac:dyDescent="0.35">
      <c r="A5260">
        <v>89</v>
      </c>
      <c r="B5260" s="1" t="s">
        <v>181</v>
      </c>
      <c r="C5260" s="1" t="s">
        <v>397</v>
      </c>
      <c r="D5260">
        <v>253</v>
      </c>
      <c r="E5260" s="1" t="s">
        <v>469</v>
      </c>
      <c r="F5260" s="1" t="s">
        <v>508</v>
      </c>
    </row>
    <row r="5261" spans="1:6" x14ac:dyDescent="0.35">
      <c r="A5261">
        <v>89</v>
      </c>
      <c r="B5261" s="1" t="s">
        <v>181</v>
      </c>
      <c r="C5261" s="1" t="s">
        <v>397</v>
      </c>
      <c r="D5261">
        <v>254</v>
      </c>
      <c r="E5261" s="1" t="s">
        <v>479</v>
      </c>
      <c r="F5261" s="1" t="s">
        <v>1769</v>
      </c>
    </row>
    <row r="5262" spans="1:6" x14ac:dyDescent="0.35">
      <c r="A5262">
        <v>89</v>
      </c>
      <c r="B5262" s="1" t="s">
        <v>181</v>
      </c>
      <c r="C5262" s="1" t="s">
        <v>397</v>
      </c>
      <c r="D5262">
        <v>238</v>
      </c>
      <c r="E5262" s="1" t="s">
        <v>470</v>
      </c>
      <c r="F5262" s="1" t="s">
        <v>488</v>
      </c>
    </row>
    <row r="5263" spans="1:6" x14ac:dyDescent="0.35">
      <c r="A5263">
        <v>89</v>
      </c>
      <c r="B5263" s="1" t="s">
        <v>181</v>
      </c>
      <c r="C5263" s="1" t="s">
        <v>397</v>
      </c>
      <c r="D5263">
        <v>240</v>
      </c>
      <c r="E5263" s="1" t="s">
        <v>472</v>
      </c>
      <c r="F5263" s="1" t="s">
        <v>491</v>
      </c>
    </row>
    <row r="5264" spans="1:6" x14ac:dyDescent="0.35">
      <c r="A5264">
        <v>89</v>
      </c>
      <c r="B5264" s="1" t="s">
        <v>181</v>
      </c>
      <c r="C5264" s="1" t="s">
        <v>397</v>
      </c>
      <c r="D5264">
        <v>241</v>
      </c>
      <c r="E5264" s="1" t="s">
        <v>473</v>
      </c>
      <c r="F5264" s="1" t="s">
        <v>508</v>
      </c>
    </row>
    <row r="5265" spans="1:6" x14ac:dyDescent="0.35">
      <c r="A5265">
        <v>89</v>
      </c>
      <c r="B5265" s="1" t="s">
        <v>181</v>
      </c>
      <c r="C5265" s="1" t="s">
        <v>397</v>
      </c>
      <c r="D5265">
        <v>243</v>
      </c>
      <c r="E5265" s="1" t="s">
        <v>474</v>
      </c>
      <c r="F5265" s="1" t="s">
        <v>508</v>
      </c>
    </row>
    <row r="5266" spans="1:6" x14ac:dyDescent="0.35">
      <c r="A5266">
        <v>88</v>
      </c>
      <c r="B5266" s="1" t="s">
        <v>182</v>
      </c>
      <c r="C5266" s="1" t="s">
        <v>403</v>
      </c>
      <c r="D5266">
        <v>263</v>
      </c>
      <c r="E5266" s="1" t="s">
        <v>448</v>
      </c>
      <c r="F5266" s="1" t="s">
        <v>1770</v>
      </c>
    </row>
    <row r="5267" spans="1:6" x14ac:dyDescent="0.35">
      <c r="A5267">
        <v>88</v>
      </c>
      <c r="B5267" s="1" t="s">
        <v>182</v>
      </c>
      <c r="C5267" s="1" t="s">
        <v>403</v>
      </c>
      <c r="D5267">
        <v>97</v>
      </c>
      <c r="E5267" s="1" t="s">
        <v>450</v>
      </c>
      <c r="F5267" s="1" t="s">
        <v>1771</v>
      </c>
    </row>
    <row r="5268" spans="1:6" x14ac:dyDescent="0.35">
      <c r="A5268">
        <v>88</v>
      </c>
      <c r="B5268" s="1" t="s">
        <v>182</v>
      </c>
      <c r="C5268" s="1" t="s">
        <v>403</v>
      </c>
      <c r="D5268">
        <v>177</v>
      </c>
      <c r="E5268" s="1" t="s">
        <v>451</v>
      </c>
      <c r="F5268" s="1" t="s">
        <v>485</v>
      </c>
    </row>
    <row r="5269" spans="1:6" x14ac:dyDescent="0.35">
      <c r="A5269">
        <v>88</v>
      </c>
      <c r="B5269" s="1" t="s">
        <v>182</v>
      </c>
      <c r="C5269" s="1" t="s">
        <v>403</v>
      </c>
      <c r="D5269">
        <v>178</v>
      </c>
      <c r="E5269" s="1" t="s">
        <v>452</v>
      </c>
      <c r="F5269" s="1" t="s">
        <v>1772</v>
      </c>
    </row>
    <row r="5270" spans="1:6" x14ac:dyDescent="0.35">
      <c r="A5270">
        <v>88</v>
      </c>
      <c r="B5270" s="1" t="s">
        <v>182</v>
      </c>
      <c r="C5270" s="1" t="s">
        <v>403</v>
      </c>
      <c r="D5270">
        <v>213</v>
      </c>
      <c r="E5270" s="1" t="s">
        <v>453</v>
      </c>
      <c r="F5270" s="1" t="s">
        <v>490</v>
      </c>
    </row>
    <row r="5271" spans="1:6" x14ac:dyDescent="0.35">
      <c r="A5271">
        <v>88</v>
      </c>
      <c r="B5271" s="1" t="s">
        <v>182</v>
      </c>
      <c r="C5271" s="1" t="s">
        <v>403</v>
      </c>
      <c r="D5271">
        <v>219</v>
      </c>
      <c r="E5271" s="1" t="s">
        <v>454</v>
      </c>
      <c r="F5271" s="1" t="s">
        <v>491</v>
      </c>
    </row>
    <row r="5272" spans="1:6" x14ac:dyDescent="0.35">
      <c r="A5272">
        <v>88</v>
      </c>
      <c r="B5272" s="1" t="s">
        <v>182</v>
      </c>
      <c r="C5272" s="1" t="s">
        <v>403</v>
      </c>
      <c r="D5272">
        <v>221</v>
      </c>
      <c r="E5272" s="1" t="s">
        <v>455</v>
      </c>
      <c r="F5272" s="1" t="s">
        <v>489</v>
      </c>
    </row>
    <row r="5273" spans="1:6" x14ac:dyDescent="0.35">
      <c r="A5273">
        <v>88</v>
      </c>
      <c r="B5273" s="1" t="s">
        <v>182</v>
      </c>
      <c r="C5273" s="1" t="s">
        <v>403</v>
      </c>
      <c r="D5273">
        <v>222</v>
      </c>
      <c r="E5273" s="1" t="s">
        <v>456</v>
      </c>
      <c r="F5273" s="1" t="s">
        <v>490</v>
      </c>
    </row>
    <row r="5274" spans="1:6" x14ac:dyDescent="0.35">
      <c r="A5274">
        <v>88</v>
      </c>
      <c r="B5274" s="1" t="s">
        <v>182</v>
      </c>
      <c r="C5274" s="1" t="s">
        <v>403</v>
      </c>
      <c r="D5274">
        <v>223</v>
      </c>
      <c r="E5274" s="1" t="s">
        <v>457</v>
      </c>
      <c r="F5274" s="1" t="s">
        <v>821</v>
      </c>
    </row>
    <row r="5275" spans="1:6" x14ac:dyDescent="0.35">
      <c r="A5275">
        <v>88</v>
      </c>
      <c r="B5275" s="1" t="s">
        <v>182</v>
      </c>
      <c r="C5275" s="1" t="s">
        <v>403</v>
      </c>
      <c r="D5275">
        <v>224</v>
      </c>
      <c r="E5275" s="1" t="s">
        <v>458</v>
      </c>
      <c r="F5275" s="1" t="s">
        <v>488</v>
      </c>
    </row>
    <row r="5276" spans="1:6" x14ac:dyDescent="0.35">
      <c r="A5276">
        <v>88</v>
      </c>
      <c r="B5276" s="1" t="s">
        <v>182</v>
      </c>
      <c r="C5276" s="1" t="s">
        <v>403</v>
      </c>
      <c r="D5276">
        <v>226</v>
      </c>
      <c r="E5276" s="1" t="s">
        <v>477</v>
      </c>
      <c r="F5276" s="1" t="s">
        <v>489</v>
      </c>
    </row>
    <row r="5277" spans="1:6" x14ac:dyDescent="0.35">
      <c r="A5277">
        <v>88</v>
      </c>
      <c r="B5277" s="1" t="s">
        <v>182</v>
      </c>
      <c r="C5277" s="1" t="s">
        <v>403</v>
      </c>
      <c r="D5277">
        <v>191</v>
      </c>
      <c r="E5277" s="1" t="s">
        <v>459</v>
      </c>
      <c r="F5277" s="1" t="s">
        <v>504</v>
      </c>
    </row>
    <row r="5278" spans="1:6" x14ac:dyDescent="0.35">
      <c r="A5278">
        <v>88</v>
      </c>
      <c r="B5278" s="1" t="s">
        <v>182</v>
      </c>
      <c r="C5278" s="1" t="s">
        <v>403</v>
      </c>
      <c r="D5278">
        <v>192</v>
      </c>
      <c r="E5278" s="1" t="s">
        <v>478</v>
      </c>
      <c r="F5278" s="1" t="s">
        <v>1773</v>
      </c>
    </row>
    <row r="5279" spans="1:6" x14ac:dyDescent="0.35">
      <c r="A5279">
        <v>88</v>
      </c>
      <c r="B5279" s="1" t="s">
        <v>182</v>
      </c>
      <c r="C5279" s="1" t="s">
        <v>403</v>
      </c>
      <c r="D5279">
        <v>201</v>
      </c>
      <c r="E5279" s="1" t="s">
        <v>460</v>
      </c>
      <c r="F5279" s="1" t="s">
        <v>491</v>
      </c>
    </row>
    <row r="5280" spans="1:6" x14ac:dyDescent="0.35">
      <c r="A5280">
        <v>88</v>
      </c>
      <c r="B5280" s="1" t="s">
        <v>182</v>
      </c>
      <c r="C5280" s="1" t="s">
        <v>403</v>
      </c>
      <c r="D5280">
        <v>207</v>
      </c>
      <c r="E5280" s="1" t="s">
        <v>461</v>
      </c>
      <c r="F5280" s="1" t="s">
        <v>491</v>
      </c>
    </row>
    <row r="5281" spans="1:6" x14ac:dyDescent="0.35">
      <c r="A5281">
        <v>88</v>
      </c>
      <c r="B5281" s="1" t="s">
        <v>182</v>
      </c>
      <c r="C5281" s="1" t="s">
        <v>403</v>
      </c>
      <c r="D5281">
        <v>232</v>
      </c>
      <c r="E5281" s="1" t="s">
        <v>462</v>
      </c>
      <c r="F5281" s="1" t="s">
        <v>508</v>
      </c>
    </row>
    <row r="5282" spans="1:6" x14ac:dyDescent="0.35">
      <c r="A5282">
        <v>88</v>
      </c>
      <c r="B5282" s="1" t="s">
        <v>182</v>
      </c>
      <c r="C5282" s="1" t="s">
        <v>403</v>
      </c>
      <c r="D5282">
        <v>233</v>
      </c>
      <c r="E5282" s="1" t="s">
        <v>463</v>
      </c>
      <c r="F5282" s="1" t="s">
        <v>508</v>
      </c>
    </row>
    <row r="5283" spans="1:6" x14ac:dyDescent="0.35">
      <c r="A5283">
        <v>88</v>
      </c>
      <c r="B5283" s="1" t="s">
        <v>182</v>
      </c>
      <c r="C5283" s="1" t="s">
        <v>403</v>
      </c>
      <c r="D5283">
        <v>160</v>
      </c>
      <c r="E5283" s="1" t="s">
        <v>464</v>
      </c>
      <c r="F5283" s="1" t="s">
        <v>492</v>
      </c>
    </row>
    <row r="5284" spans="1:6" x14ac:dyDescent="0.35">
      <c r="A5284">
        <v>88</v>
      </c>
      <c r="B5284" s="1" t="s">
        <v>182</v>
      </c>
      <c r="C5284" s="1" t="s">
        <v>403</v>
      </c>
      <c r="D5284">
        <v>234</v>
      </c>
      <c r="E5284" s="1" t="s">
        <v>465</v>
      </c>
      <c r="F5284" s="1" t="s">
        <v>508</v>
      </c>
    </row>
    <row r="5285" spans="1:6" x14ac:dyDescent="0.35">
      <c r="A5285">
        <v>88</v>
      </c>
      <c r="B5285" s="1" t="s">
        <v>182</v>
      </c>
      <c r="C5285" s="1" t="s">
        <v>403</v>
      </c>
      <c r="D5285">
        <v>235</v>
      </c>
      <c r="E5285" s="1" t="s">
        <v>466</v>
      </c>
      <c r="F5285" s="1" t="s">
        <v>508</v>
      </c>
    </row>
    <row r="5286" spans="1:6" x14ac:dyDescent="0.35">
      <c r="A5286">
        <v>88</v>
      </c>
      <c r="B5286" s="1" t="s">
        <v>182</v>
      </c>
      <c r="C5286" s="1" t="s">
        <v>403</v>
      </c>
      <c r="D5286">
        <v>236</v>
      </c>
      <c r="E5286" s="1" t="s">
        <v>467</v>
      </c>
      <c r="F5286" s="1" t="s">
        <v>1774</v>
      </c>
    </row>
    <row r="5287" spans="1:6" x14ac:dyDescent="0.35">
      <c r="A5287">
        <v>88</v>
      </c>
      <c r="B5287" s="1" t="s">
        <v>182</v>
      </c>
      <c r="C5287" s="1" t="s">
        <v>403</v>
      </c>
      <c r="D5287">
        <v>237</v>
      </c>
      <c r="E5287" s="1" t="s">
        <v>468</v>
      </c>
      <c r="F5287" s="1" t="s">
        <v>1775</v>
      </c>
    </row>
    <row r="5288" spans="1:6" x14ac:dyDescent="0.35">
      <c r="A5288">
        <v>88</v>
      </c>
      <c r="B5288" s="1" t="s">
        <v>182</v>
      </c>
      <c r="C5288" s="1" t="s">
        <v>403</v>
      </c>
      <c r="D5288">
        <v>253</v>
      </c>
      <c r="E5288" s="1" t="s">
        <v>469</v>
      </c>
      <c r="F5288" s="1" t="s">
        <v>508</v>
      </c>
    </row>
    <row r="5289" spans="1:6" x14ac:dyDescent="0.35">
      <c r="A5289">
        <v>88</v>
      </c>
      <c r="B5289" s="1" t="s">
        <v>182</v>
      </c>
      <c r="C5289" s="1" t="s">
        <v>403</v>
      </c>
      <c r="D5289">
        <v>238</v>
      </c>
      <c r="E5289" s="1" t="s">
        <v>470</v>
      </c>
      <c r="F5289" s="1" t="s">
        <v>488</v>
      </c>
    </row>
    <row r="5290" spans="1:6" x14ac:dyDescent="0.35">
      <c r="A5290">
        <v>88</v>
      </c>
      <c r="B5290" s="1" t="s">
        <v>182</v>
      </c>
      <c r="C5290" s="1" t="s">
        <v>403</v>
      </c>
      <c r="D5290">
        <v>239</v>
      </c>
      <c r="E5290" s="1" t="s">
        <v>471</v>
      </c>
      <c r="F5290" s="1" t="s">
        <v>1776</v>
      </c>
    </row>
    <row r="5291" spans="1:6" x14ac:dyDescent="0.35">
      <c r="A5291">
        <v>88</v>
      </c>
      <c r="B5291" s="1" t="s">
        <v>182</v>
      </c>
      <c r="C5291" s="1" t="s">
        <v>403</v>
      </c>
      <c r="D5291">
        <v>240</v>
      </c>
      <c r="E5291" s="1" t="s">
        <v>472</v>
      </c>
      <c r="F5291" s="1" t="s">
        <v>491</v>
      </c>
    </row>
    <row r="5292" spans="1:6" x14ac:dyDescent="0.35">
      <c r="A5292">
        <v>88</v>
      </c>
      <c r="B5292" s="1" t="s">
        <v>182</v>
      </c>
      <c r="C5292" s="1" t="s">
        <v>403</v>
      </c>
      <c r="D5292">
        <v>241</v>
      </c>
      <c r="E5292" s="1" t="s">
        <v>473</v>
      </c>
      <c r="F5292" s="1" t="s">
        <v>508</v>
      </c>
    </row>
    <row r="5293" spans="1:6" x14ac:dyDescent="0.35">
      <c r="A5293">
        <v>88</v>
      </c>
      <c r="B5293" s="1" t="s">
        <v>182</v>
      </c>
      <c r="C5293" s="1" t="s">
        <v>403</v>
      </c>
      <c r="D5293">
        <v>243</v>
      </c>
      <c r="E5293" s="1" t="s">
        <v>474</v>
      </c>
      <c r="F5293" s="1" t="s">
        <v>508</v>
      </c>
    </row>
    <row r="5294" spans="1:6" x14ac:dyDescent="0.35">
      <c r="A5294">
        <v>88</v>
      </c>
      <c r="B5294" s="1" t="s">
        <v>182</v>
      </c>
      <c r="C5294" s="1" t="s">
        <v>403</v>
      </c>
      <c r="D5294">
        <v>244</v>
      </c>
      <c r="E5294" s="1" t="s">
        <v>481</v>
      </c>
      <c r="F5294" s="1" t="s">
        <v>1777</v>
      </c>
    </row>
    <row r="5295" spans="1:6" x14ac:dyDescent="0.35">
      <c r="A5295">
        <v>88</v>
      </c>
      <c r="B5295" s="1" t="s">
        <v>182</v>
      </c>
      <c r="C5295" s="1" t="s">
        <v>403</v>
      </c>
      <c r="D5295">
        <v>300</v>
      </c>
      <c r="E5295" s="1" t="s">
        <v>475</v>
      </c>
      <c r="F5295" s="1" t="s">
        <v>790</v>
      </c>
    </row>
    <row r="5296" spans="1:6" x14ac:dyDescent="0.35">
      <c r="A5296">
        <v>194</v>
      </c>
      <c r="B5296" s="1" t="s">
        <v>76</v>
      </c>
      <c r="C5296" s="1" t="s">
        <v>312</v>
      </c>
      <c r="D5296">
        <v>84</v>
      </c>
      <c r="E5296" s="1" t="s">
        <v>449</v>
      </c>
      <c r="F5296" s="1" t="s">
        <v>544</v>
      </c>
    </row>
    <row r="5297" spans="1:6" x14ac:dyDescent="0.35">
      <c r="A5297">
        <v>87</v>
      </c>
      <c r="B5297" s="1" t="s">
        <v>183</v>
      </c>
      <c r="C5297" s="1" t="s">
        <v>403</v>
      </c>
      <c r="D5297">
        <v>263</v>
      </c>
      <c r="E5297" s="1" t="s">
        <v>448</v>
      </c>
      <c r="F5297" s="1" t="s">
        <v>1778</v>
      </c>
    </row>
    <row r="5298" spans="1:6" x14ac:dyDescent="0.35">
      <c r="A5298">
        <v>87</v>
      </c>
      <c r="B5298" s="1" t="s">
        <v>183</v>
      </c>
      <c r="C5298" s="1" t="s">
        <v>403</v>
      </c>
      <c r="D5298">
        <v>97</v>
      </c>
      <c r="E5298" s="1" t="s">
        <v>450</v>
      </c>
      <c r="F5298" s="1" t="s">
        <v>1771</v>
      </c>
    </row>
    <row r="5299" spans="1:6" x14ac:dyDescent="0.35">
      <c r="A5299">
        <v>87</v>
      </c>
      <c r="B5299" s="1" t="s">
        <v>183</v>
      </c>
      <c r="C5299" s="1" t="s">
        <v>403</v>
      </c>
      <c r="D5299">
        <v>177</v>
      </c>
      <c r="E5299" s="1" t="s">
        <v>451</v>
      </c>
      <c r="F5299" s="1" t="s">
        <v>485</v>
      </c>
    </row>
    <row r="5300" spans="1:6" x14ac:dyDescent="0.35">
      <c r="A5300">
        <v>87</v>
      </c>
      <c r="B5300" s="1" t="s">
        <v>183</v>
      </c>
      <c r="C5300" s="1" t="s">
        <v>403</v>
      </c>
      <c r="D5300">
        <v>178</v>
      </c>
      <c r="E5300" s="1" t="s">
        <v>452</v>
      </c>
      <c r="F5300" s="1" t="s">
        <v>1779</v>
      </c>
    </row>
    <row r="5301" spans="1:6" x14ac:dyDescent="0.35">
      <c r="A5301">
        <v>87</v>
      </c>
      <c r="B5301" s="1" t="s">
        <v>183</v>
      </c>
      <c r="C5301" s="1" t="s">
        <v>403</v>
      </c>
      <c r="D5301">
        <v>213</v>
      </c>
      <c r="E5301" s="1" t="s">
        <v>453</v>
      </c>
      <c r="F5301" s="1" t="s">
        <v>508</v>
      </c>
    </row>
    <row r="5302" spans="1:6" x14ac:dyDescent="0.35">
      <c r="A5302">
        <v>87</v>
      </c>
      <c r="B5302" s="1" t="s">
        <v>183</v>
      </c>
      <c r="C5302" s="1" t="s">
        <v>403</v>
      </c>
      <c r="D5302">
        <v>213</v>
      </c>
      <c r="E5302" s="1" t="s">
        <v>453</v>
      </c>
      <c r="F5302" s="1" t="s">
        <v>489</v>
      </c>
    </row>
    <row r="5303" spans="1:6" x14ac:dyDescent="0.35">
      <c r="A5303">
        <v>87</v>
      </c>
      <c r="B5303" s="1" t="s">
        <v>183</v>
      </c>
      <c r="C5303" s="1" t="s">
        <v>403</v>
      </c>
      <c r="D5303">
        <v>219</v>
      </c>
      <c r="E5303" s="1" t="s">
        <v>454</v>
      </c>
      <c r="F5303" s="1" t="s">
        <v>491</v>
      </c>
    </row>
    <row r="5304" spans="1:6" x14ac:dyDescent="0.35">
      <c r="A5304">
        <v>87</v>
      </c>
      <c r="B5304" s="1" t="s">
        <v>183</v>
      </c>
      <c r="C5304" s="1" t="s">
        <v>403</v>
      </c>
      <c r="D5304">
        <v>221</v>
      </c>
      <c r="E5304" s="1" t="s">
        <v>455</v>
      </c>
      <c r="F5304" s="1" t="s">
        <v>489</v>
      </c>
    </row>
    <row r="5305" spans="1:6" x14ac:dyDescent="0.35">
      <c r="A5305">
        <v>87</v>
      </c>
      <c r="B5305" s="1" t="s">
        <v>183</v>
      </c>
      <c r="C5305" s="1" t="s">
        <v>403</v>
      </c>
      <c r="D5305">
        <v>222</v>
      </c>
      <c r="E5305" s="1" t="s">
        <v>456</v>
      </c>
      <c r="F5305" s="1" t="s">
        <v>488</v>
      </c>
    </row>
    <row r="5306" spans="1:6" x14ac:dyDescent="0.35">
      <c r="A5306">
        <v>87</v>
      </c>
      <c r="B5306" s="1" t="s">
        <v>183</v>
      </c>
      <c r="C5306" s="1" t="s">
        <v>403</v>
      </c>
      <c r="D5306">
        <v>223</v>
      </c>
      <c r="E5306" s="1" t="s">
        <v>457</v>
      </c>
      <c r="F5306" s="1" t="s">
        <v>483</v>
      </c>
    </row>
    <row r="5307" spans="1:6" x14ac:dyDescent="0.35">
      <c r="A5307">
        <v>87</v>
      </c>
      <c r="B5307" s="1" t="s">
        <v>183</v>
      </c>
      <c r="C5307" s="1" t="s">
        <v>403</v>
      </c>
      <c r="D5307">
        <v>224</v>
      </c>
      <c r="E5307" s="1" t="s">
        <v>458</v>
      </c>
      <c r="F5307" s="1" t="s">
        <v>508</v>
      </c>
    </row>
    <row r="5308" spans="1:6" x14ac:dyDescent="0.35">
      <c r="A5308">
        <v>87</v>
      </c>
      <c r="B5308" s="1" t="s">
        <v>183</v>
      </c>
      <c r="C5308" s="1" t="s">
        <v>403</v>
      </c>
      <c r="D5308">
        <v>226</v>
      </c>
      <c r="E5308" s="1" t="s">
        <v>477</v>
      </c>
      <c r="F5308" s="1" t="s">
        <v>489</v>
      </c>
    </row>
    <row r="5309" spans="1:6" x14ac:dyDescent="0.35">
      <c r="A5309">
        <v>87</v>
      </c>
      <c r="B5309" s="1" t="s">
        <v>183</v>
      </c>
      <c r="C5309" s="1" t="s">
        <v>403</v>
      </c>
      <c r="D5309">
        <v>191</v>
      </c>
      <c r="E5309" s="1" t="s">
        <v>459</v>
      </c>
      <c r="F5309" s="1" t="s">
        <v>491</v>
      </c>
    </row>
    <row r="5310" spans="1:6" x14ac:dyDescent="0.35">
      <c r="A5310">
        <v>87</v>
      </c>
      <c r="B5310" s="1" t="s">
        <v>183</v>
      </c>
      <c r="C5310" s="1" t="s">
        <v>403</v>
      </c>
      <c r="D5310">
        <v>201</v>
      </c>
      <c r="E5310" s="1" t="s">
        <v>460</v>
      </c>
      <c r="F5310" s="1" t="s">
        <v>491</v>
      </c>
    </row>
    <row r="5311" spans="1:6" x14ac:dyDescent="0.35">
      <c r="A5311">
        <v>87</v>
      </c>
      <c r="B5311" s="1" t="s">
        <v>183</v>
      </c>
      <c r="C5311" s="1" t="s">
        <v>403</v>
      </c>
      <c r="D5311">
        <v>201</v>
      </c>
      <c r="E5311" s="1" t="s">
        <v>460</v>
      </c>
      <c r="F5311" s="1" t="s">
        <v>488</v>
      </c>
    </row>
    <row r="5312" spans="1:6" x14ac:dyDescent="0.35">
      <c r="A5312">
        <v>87</v>
      </c>
      <c r="B5312" s="1" t="s">
        <v>183</v>
      </c>
      <c r="C5312" s="1" t="s">
        <v>403</v>
      </c>
      <c r="D5312">
        <v>207</v>
      </c>
      <c r="E5312" s="1" t="s">
        <v>461</v>
      </c>
      <c r="F5312" s="1" t="s">
        <v>491</v>
      </c>
    </row>
    <row r="5313" spans="1:6" x14ac:dyDescent="0.35">
      <c r="A5313">
        <v>87</v>
      </c>
      <c r="B5313" s="1" t="s">
        <v>183</v>
      </c>
      <c r="C5313" s="1" t="s">
        <v>403</v>
      </c>
      <c r="D5313">
        <v>232</v>
      </c>
      <c r="E5313" s="1" t="s">
        <v>462</v>
      </c>
      <c r="F5313" s="1" t="s">
        <v>508</v>
      </c>
    </row>
    <row r="5314" spans="1:6" x14ac:dyDescent="0.35">
      <c r="A5314">
        <v>87</v>
      </c>
      <c r="B5314" s="1" t="s">
        <v>183</v>
      </c>
      <c r="C5314" s="1" t="s">
        <v>403</v>
      </c>
      <c r="D5314">
        <v>233</v>
      </c>
      <c r="E5314" s="1" t="s">
        <v>463</v>
      </c>
      <c r="F5314" s="1" t="s">
        <v>488</v>
      </c>
    </row>
    <row r="5315" spans="1:6" x14ac:dyDescent="0.35">
      <c r="A5315">
        <v>87</v>
      </c>
      <c r="B5315" s="1" t="s">
        <v>183</v>
      </c>
      <c r="C5315" s="1" t="s">
        <v>403</v>
      </c>
      <c r="D5315">
        <v>160</v>
      </c>
      <c r="E5315" s="1" t="s">
        <v>464</v>
      </c>
      <c r="F5315" s="1" t="s">
        <v>492</v>
      </c>
    </row>
    <row r="5316" spans="1:6" x14ac:dyDescent="0.35">
      <c r="A5316">
        <v>87</v>
      </c>
      <c r="B5316" s="1" t="s">
        <v>183</v>
      </c>
      <c r="C5316" s="1" t="s">
        <v>403</v>
      </c>
      <c r="D5316">
        <v>234</v>
      </c>
      <c r="E5316" s="1" t="s">
        <v>465</v>
      </c>
      <c r="F5316" s="1" t="s">
        <v>508</v>
      </c>
    </row>
    <row r="5317" spans="1:6" x14ac:dyDescent="0.35">
      <c r="A5317">
        <v>87</v>
      </c>
      <c r="B5317" s="1" t="s">
        <v>183</v>
      </c>
      <c r="C5317" s="1" t="s">
        <v>403</v>
      </c>
      <c r="D5317">
        <v>235</v>
      </c>
      <c r="E5317" s="1" t="s">
        <v>466</v>
      </c>
      <c r="F5317" s="1" t="s">
        <v>508</v>
      </c>
    </row>
    <row r="5318" spans="1:6" x14ac:dyDescent="0.35">
      <c r="A5318">
        <v>87</v>
      </c>
      <c r="B5318" s="1" t="s">
        <v>183</v>
      </c>
      <c r="C5318" s="1" t="s">
        <v>403</v>
      </c>
      <c r="D5318">
        <v>236</v>
      </c>
      <c r="E5318" s="1" t="s">
        <v>467</v>
      </c>
      <c r="F5318" s="1" t="s">
        <v>1780</v>
      </c>
    </row>
    <row r="5319" spans="1:6" x14ac:dyDescent="0.35">
      <c r="A5319">
        <v>87</v>
      </c>
      <c r="B5319" s="1" t="s">
        <v>183</v>
      </c>
      <c r="C5319" s="1" t="s">
        <v>403</v>
      </c>
      <c r="D5319">
        <v>237</v>
      </c>
      <c r="E5319" s="1" t="s">
        <v>468</v>
      </c>
      <c r="F5319" s="1" t="s">
        <v>1781</v>
      </c>
    </row>
    <row r="5320" spans="1:6" x14ac:dyDescent="0.35">
      <c r="A5320">
        <v>87</v>
      </c>
      <c r="B5320" s="1" t="s">
        <v>183</v>
      </c>
      <c r="C5320" s="1" t="s">
        <v>403</v>
      </c>
      <c r="D5320">
        <v>253</v>
      </c>
      <c r="E5320" s="1" t="s">
        <v>469</v>
      </c>
      <c r="F5320" s="1" t="s">
        <v>508</v>
      </c>
    </row>
    <row r="5321" spans="1:6" x14ac:dyDescent="0.35">
      <c r="A5321">
        <v>87</v>
      </c>
      <c r="B5321" s="1" t="s">
        <v>183</v>
      </c>
      <c r="C5321" s="1" t="s">
        <v>403</v>
      </c>
      <c r="D5321">
        <v>238</v>
      </c>
      <c r="E5321" s="1" t="s">
        <v>470</v>
      </c>
      <c r="F5321" s="1" t="s">
        <v>488</v>
      </c>
    </row>
    <row r="5322" spans="1:6" x14ac:dyDescent="0.35">
      <c r="A5322">
        <v>87</v>
      </c>
      <c r="B5322" s="1" t="s">
        <v>183</v>
      </c>
      <c r="C5322" s="1" t="s">
        <v>403</v>
      </c>
      <c r="D5322">
        <v>239</v>
      </c>
      <c r="E5322" s="1" t="s">
        <v>471</v>
      </c>
      <c r="F5322" s="1" t="s">
        <v>1782</v>
      </c>
    </row>
    <row r="5323" spans="1:6" x14ac:dyDescent="0.35">
      <c r="A5323">
        <v>87</v>
      </c>
      <c r="B5323" s="1" t="s">
        <v>183</v>
      </c>
      <c r="C5323" s="1" t="s">
        <v>403</v>
      </c>
      <c r="D5323">
        <v>240</v>
      </c>
      <c r="E5323" s="1" t="s">
        <v>472</v>
      </c>
      <c r="F5323" s="1" t="s">
        <v>491</v>
      </c>
    </row>
    <row r="5324" spans="1:6" x14ac:dyDescent="0.35">
      <c r="A5324">
        <v>87</v>
      </c>
      <c r="B5324" s="1" t="s">
        <v>183</v>
      </c>
      <c r="C5324" s="1" t="s">
        <v>403</v>
      </c>
      <c r="D5324">
        <v>241</v>
      </c>
      <c r="E5324" s="1" t="s">
        <v>473</v>
      </c>
      <c r="F5324" s="1" t="s">
        <v>508</v>
      </c>
    </row>
    <row r="5325" spans="1:6" x14ac:dyDescent="0.35">
      <c r="A5325">
        <v>87</v>
      </c>
      <c r="B5325" s="1" t="s">
        <v>183</v>
      </c>
      <c r="C5325" s="1" t="s">
        <v>403</v>
      </c>
      <c r="D5325">
        <v>243</v>
      </c>
      <c r="E5325" s="1" t="s">
        <v>474</v>
      </c>
      <c r="F5325" s="1" t="s">
        <v>508</v>
      </c>
    </row>
    <row r="5326" spans="1:6" x14ac:dyDescent="0.35">
      <c r="A5326">
        <v>87</v>
      </c>
      <c r="B5326" s="1" t="s">
        <v>183</v>
      </c>
      <c r="C5326" s="1" t="s">
        <v>403</v>
      </c>
      <c r="D5326">
        <v>300</v>
      </c>
      <c r="E5326" s="1" t="s">
        <v>475</v>
      </c>
      <c r="F5326" s="1" t="s">
        <v>1783</v>
      </c>
    </row>
    <row r="5327" spans="1:6" x14ac:dyDescent="0.35">
      <c r="A5327">
        <v>195</v>
      </c>
      <c r="B5327" s="1" t="s">
        <v>75</v>
      </c>
      <c r="C5327" s="1" t="s">
        <v>311</v>
      </c>
      <c r="D5327">
        <v>84</v>
      </c>
      <c r="E5327" s="1" t="s">
        <v>449</v>
      </c>
      <c r="F5327" s="1" t="s">
        <v>709</v>
      </c>
    </row>
    <row r="5328" spans="1:6" x14ac:dyDescent="0.35">
      <c r="A5328">
        <v>86</v>
      </c>
      <c r="B5328" s="1" t="s">
        <v>184</v>
      </c>
      <c r="C5328" s="1" t="s">
        <v>347</v>
      </c>
      <c r="D5328">
        <v>263</v>
      </c>
      <c r="E5328" s="1" t="s">
        <v>448</v>
      </c>
      <c r="F5328" s="1" t="s">
        <v>1298</v>
      </c>
    </row>
    <row r="5329" spans="1:6" x14ac:dyDescent="0.35">
      <c r="A5329">
        <v>86</v>
      </c>
      <c r="B5329" s="1" t="s">
        <v>184</v>
      </c>
      <c r="C5329" s="1" t="s">
        <v>347</v>
      </c>
      <c r="D5329">
        <v>97</v>
      </c>
      <c r="E5329" s="1" t="s">
        <v>450</v>
      </c>
      <c r="F5329" s="1" t="s">
        <v>1300</v>
      </c>
    </row>
    <row r="5330" spans="1:6" x14ac:dyDescent="0.35">
      <c r="A5330">
        <v>86</v>
      </c>
      <c r="B5330" s="1" t="s">
        <v>184</v>
      </c>
      <c r="C5330" s="1" t="s">
        <v>347</v>
      </c>
      <c r="D5330">
        <v>213</v>
      </c>
      <c r="E5330" s="1" t="s">
        <v>453</v>
      </c>
      <c r="F5330" s="1" t="s">
        <v>490</v>
      </c>
    </row>
    <row r="5331" spans="1:6" x14ac:dyDescent="0.35">
      <c r="A5331">
        <v>86</v>
      </c>
      <c r="B5331" s="1" t="s">
        <v>184</v>
      </c>
      <c r="C5331" s="1" t="s">
        <v>347</v>
      </c>
      <c r="D5331">
        <v>213</v>
      </c>
      <c r="E5331" s="1" t="s">
        <v>453</v>
      </c>
      <c r="F5331" s="1" t="s">
        <v>504</v>
      </c>
    </row>
    <row r="5332" spans="1:6" x14ac:dyDescent="0.35">
      <c r="A5332">
        <v>86</v>
      </c>
      <c r="B5332" s="1" t="s">
        <v>184</v>
      </c>
      <c r="C5332" s="1" t="s">
        <v>347</v>
      </c>
      <c r="D5332">
        <v>219</v>
      </c>
      <c r="E5332" s="1" t="s">
        <v>454</v>
      </c>
      <c r="F5332" s="1" t="s">
        <v>491</v>
      </c>
    </row>
    <row r="5333" spans="1:6" x14ac:dyDescent="0.35">
      <c r="A5333">
        <v>86</v>
      </c>
      <c r="B5333" s="1" t="s">
        <v>184</v>
      </c>
      <c r="C5333" s="1" t="s">
        <v>347</v>
      </c>
      <c r="D5333">
        <v>221</v>
      </c>
      <c r="E5333" s="1" t="s">
        <v>455</v>
      </c>
      <c r="F5333" s="1" t="s">
        <v>508</v>
      </c>
    </row>
    <row r="5334" spans="1:6" x14ac:dyDescent="0.35">
      <c r="A5334">
        <v>86</v>
      </c>
      <c r="B5334" s="1" t="s">
        <v>184</v>
      </c>
      <c r="C5334" s="1" t="s">
        <v>347</v>
      </c>
      <c r="D5334">
        <v>222</v>
      </c>
      <c r="E5334" s="1" t="s">
        <v>456</v>
      </c>
      <c r="F5334" s="1" t="s">
        <v>508</v>
      </c>
    </row>
    <row r="5335" spans="1:6" x14ac:dyDescent="0.35">
      <c r="A5335">
        <v>86</v>
      </c>
      <c r="B5335" s="1" t="s">
        <v>184</v>
      </c>
      <c r="C5335" s="1" t="s">
        <v>347</v>
      </c>
      <c r="D5335">
        <v>223</v>
      </c>
      <c r="E5335" s="1" t="s">
        <v>457</v>
      </c>
      <c r="F5335" s="1" t="s">
        <v>483</v>
      </c>
    </row>
    <row r="5336" spans="1:6" x14ac:dyDescent="0.35">
      <c r="A5336">
        <v>86</v>
      </c>
      <c r="B5336" s="1" t="s">
        <v>184</v>
      </c>
      <c r="C5336" s="1" t="s">
        <v>347</v>
      </c>
      <c r="D5336">
        <v>224</v>
      </c>
      <c r="E5336" s="1" t="s">
        <v>458</v>
      </c>
      <c r="F5336" s="1" t="s">
        <v>488</v>
      </c>
    </row>
    <row r="5337" spans="1:6" x14ac:dyDescent="0.35">
      <c r="A5337">
        <v>86</v>
      </c>
      <c r="B5337" s="1" t="s">
        <v>184</v>
      </c>
      <c r="C5337" s="1" t="s">
        <v>347</v>
      </c>
      <c r="D5337">
        <v>226</v>
      </c>
      <c r="E5337" s="1" t="s">
        <v>477</v>
      </c>
      <c r="F5337" s="1" t="s">
        <v>489</v>
      </c>
    </row>
    <row r="5338" spans="1:6" x14ac:dyDescent="0.35">
      <c r="A5338">
        <v>86</v>
      </c>
      <c r="B5338" s="1" t="s">
        <v>184</v>
      </c>
      <c r="C5338" s="1" t="s">
        <v>347</v>
      </c>
      <c r="D5338">
        <v>191</v>
      </c>
      <c r="E5338" s="1" t="s">
        <v>459</v>
      </c>
      <c r="F5338" s="1" t="s">
        <v>491</v>
      </c>
    </row>
    <row r="5339" spans="1:6" x14ac:dyDescent="0.35">
      <c r="A5339">
        <v>86</v>
      </c>
      <c r="B5339" s="1" t="s">
        <v>184</v>
      </c>
      <c r="C5339" s="1" t="s">
        <v>347</v>
      </c>
      <c r="D5339">
        <v>201</v>
      </c>
      <c r="E5339" s="1" t="s">
        <v>460</v>
      </c>
      <c r="F5339" s="1" t="s">
        <v>488</v>
      </c>
    </row>
    <row r="5340" spans="1:6" x14ac:dyDescent="0.35">
      <c r="A5340">
        <v>86</v>
      </c>
      <c r="B5340" s="1" t="s">
        <v>184</v>
      </c>
      <c r="C5340" s="1" t="s">
        <v>347</v>
      </c>
      <c r="D5340">
        <v>201</v>
      </c>
      <c r="E5340" s="1" t="s">
        <v>460</v>
      </c>
      <c r="F5340" s="1" t="s">
        <v>489</v>
      </c>
    </row>
    <row r="5341" spans="1:6" x14ac:dyDescent="0.35">
      <c r="A5341">
        <v>86</v>
      </c>
      <c r="B5341" s="1" t="s">
        <v>184</v>
      </c>
      <c r="C5341" s="1" t="s">
        <v>347</v>
      </c>
      <c r="D5341">
        <v>207</v>
      </c>
      <c r="E5341" s="1" t="s">
        <v>461</v>
      </c>
      <c r="F5341" s="1" t="s">
        <v>491</v>
      </c>
    </row>
    <row r="5342" spans="1:6" x14ac:dyDescent="0.35">
      <c r="A5342">
        <v>86</v>
      </c>
      <c r="B5342" s="1" t="s">
        <v>184</v>
      </c>
      <c r="C5342" s="1" t="s">
        <v>347</v>
      </c>
      <c r="D5342">
        <v>232</v>
      </c>
      <c r="E5342" s="1" t="s">
        <v>462</v>
      </c>
      <c r="F5342" s="1" t="s">
        <v>491</v>
      </c>
    </row>
    <row r="5343" spans="1:6" x14ac:dyDescent="0.35">
      <c r="A5343">
        <v>86</v>
      </c>
      <c r="B5343" s="1" t="s">
        <v>184</v>
      </c>
      <c r="C5343" s="1" t="s">
        <v>347</v>
      </c>
      <c r="D5343">
        <v>233</v>
      </c>
      <c r="E5343" s="1" t="s">
        <v>463</v>
      </c>
      <c r="F5343" s="1" t="s">
        <v>491</v>
      </c>
    </row>
    <row r="5344" spans="1:6" x14ac:dyDescent="0.35">
      <c r="A5344">
        <v>86</v>
      </c>
      <c r="B5344" s="1" t="s">
        <v>184</v>
      </c>
      <c r="C5344" s="1" t="s">
        <v>347</v>
      </c>
      <c r="D5344">
        <v>160</v>
      </c>
      <c r="E5344" s="1" t="s">
        <v>464</v>
      </c>
      <c r="F5344" s="1" t="s">
        <v>492</v>
      </c>
    </row>
    <row r="5345" spans="1:6" x14ac:dyDescent="0.35">
      <c r="A5345">
        <v>86</v>
      </c>
      <c r="B5345" s="1" t="s">
        <v>184</v>
      </c>
      <c r="C5345" s="1" t="s">
        <v>347</v>
      </c>
      <c r="D5345">
        <v>234</v>
      </c>
      <c r="E5345" s="1" t="s">
        <v>465</v>
      </c>
      <c r="F5345" s="1" t="s">
        <v>508</v>
      </c>
    </row>
    <row r="5346" spans="1:6" x14ac:dyDescent="0.35">
      <c r="A5346">
        <v>86</v>
      </c>
      <c r="B5346" s="1" t="s">
        <v>184</v>
      </c>
      <c r="C5346" s="1" t="s">
        <v>347</v>
      </c>
      <c r="D5346">
        <v>235</v>
      </c>
      <c r="E5346" s="1" t="s">
        <v>466</v>
      </c>
      <c r="F5346" s="1" t="s">
        <v>508</v>
      </c>
    </row>
    <row r="5347" spans="1:6" x14ac:dyDescent="0.35">
      <c r="A5347">
        <v>86</v>
      </c>
      <c r="B5347" s="1" t="s">
        <v>184</v>
      </c>
      <c r="C5347" s="1" t="s">
        <v>347</v>
      </c>
      <c r="D5347">
        <v>253</v>
      </c>
      <c r="E5347" s="1" t="s">
        <v>469</v>
      </c>
      <c r="F5347" s="1" t="s">
        <v>491</v>
      </c>
    </row>
    <row r="5348" spans="1:6" x14ac:dyDescent="0.35">
      <c r="A5348">
        <v>86</v>
      </c>
      <c r="B5348" s="1" t="s">
        <v>184</v>
      </c>
      <c r="C5348" s="1" t="s">
        <v>347</v>
      </c>
      <c r="D5348">
        <v>253</v>
      </c>
      <c r="E5348" s="1" t="s">
        <v>469</v>
      </c>
      <c r="F5348" s="1" t="s">
        <v>508</v>
      </c>
    </row>
    <row r="5349" spans="1:6" x14ac:dyDescent="0.35">
      <c r="A5349">
        <v>86</v>
      </c>
      <c r="B5349" s="1" t="s">
        <v>184</v>
      </c>
      <c r="C5349" s="1" t="s">
        <v>347</v>
      </c>
      <c r="D5349">
        <v>238</v>
      </c>
      <c r="E5349" s="1" t="s">
        <v>470</v>
      </c>
      <c r="F5349" s="1" t="s">
        <v>508</v>
      </c>
    </row>
    <row r="5350" spans="1:6" x14ac:dyDescent="0.35">
      <c r="A5350">
        <v>86</v>
      </c>
      <c r="B5350" s="1" t="s">
        <v>184</v>
      </c>
      <c r="C5350" s="1" t="s">
        <v>347</v>
      </c>
      <c r="D5350">
        <v>240</v>
      </c>
      <c r="E5350" s="1" t="s">
        <v>472</v>
      </c>
      <c r="F5350" s="1" t="s">
        <v>491</v>
      </c>
    </row>
    <row r="5351" spans="1:6" x14ac:dyDescent="0.35">
      <c r="A5351">
        <v>86</v>
      </c>
      <c r="B5351" s="1" t="s">
        <v>184</v>
      </c>
      <c r="C5351" s="1" t="s">
        <v>347</v>
      </c>
      <c r="D5351">
        <v>241</v>
      </c>
      <c r="E5351" s="1" t="s">
        <v>473</v>
      </c>
      <c r="F5351" s="1" t="s">
        <v>491</v>
      </c>
    </row>
    <row r="5352" spans="1:6" x14ac:dyDescent="0.35">
      <c r="A5352">
        <v>86</v>
      </c>
      <c r="B5352" s="1" t="s">
        <v>184</v>
      </c>
      <c r="C5352" s="1" t="s">
        <v>347</v>
      </c>
      <c r="D5352">
        <v>243</v>
      </c>
      <c r="E5352" s="1" t="s">
        <v>474</v>
      </c>
      <c r="F5352" s="1" t="s">
        <v>491</v>
      </c>
    </row>
    <row r="5353" spans="1:6" x14ac:dyDescent="0.35">
      <c r="A5353">
        <v>196</v>
      </c>
      <c r="B5353" s="1" t="s">
        <v>74</v>
      </c>
      <c r="C5353" s="1" t="s">
        <v>310</v>
      </c>
      <c r="D5353">
        <v>84</v>
      </c>
      <c r="E5353" s="1" t="s">
        <v>449</v>
      </c>
      <c r="F5353" s="1" t="s">
        <v>709</v>
      </c>
    </row>
    <row r="5354" spans="1:6" x14ac:dyDescent="0.35">
      <c r="A5354">
        <v>197</v>
      </c>
      <c r="B5354" s="1" t="s">
        <v>73</v>
      </c>
      <c r="C5354" s="1" t="s">
        <v>309</v>
      </c>
      <c r="D5354">
        <v>84</v>
      </c>
      <c r="E5354" s="1" t="s">
        <v>449</v>
      </c>
      <c r="F5354" s="1" t="s">
        <v>544</v>
      </c>
    </row>
    <row r="5355" spans="1:6" x14ac:dyDescent="0.35">
      <c r="A5355">
        <v>85</v>
      </c>
      <c r="B5355" s="1" t="s">
        <v>185</v>
      </c>
      <c r="C5355" s="1" t="s">
        <v>404</v>
      </c>
      <c r="D5355">
        <v>263</v>
      </c>
      <c r="E5355" s="1" t="s">
        <v>448</v>
      </c>
      <c r="F5355" s="1" t="s">
        <v>1784</v>
      </c>
    </row>
    <row r="5356" spans="1:6" x14ac:dyDescent="0.35">
      <c r="A5356">
        <v>85</v>
      </c>
      <c r="B5356" s="1" t="s">
        <v>185</v>
      </c>
      <c r="C5356" s="1" t="s">
        <v>404</v>
      </c>
      <c r="D5356">
        <v>97</v>
      </c>
      <c r="E5356" s="1" t="s">
        <v>450</v>
      </c>
      <c r="F5356" s="1" t="s">
        <v>1785</v>
      </c>
    </row>
    <row r="5357" spans="1:6" x14ac:dyDescent="0.35">
      <c r="A5357">
        <v>85</v>
      </c>
      <c r="B5357" s="1" t="s">
        <v>185</v>
      </c>
      <c r="C5357" s="1" t="s">
        <v>404</v>
      </c>
      <c r="D5357">
        <v>177</v>
      </c>
      <c r="E5357" s="1" t="s">
        <v>451</v>
      </c>
      <c r="F5357" s="1" t="s">
        <v>485</v>
      </c>
    </row>
    <row r="5358" spans="1:6" x14ac:dyDescent="0.35">
      <c r="A5358">
        <v>85</v>
      </c>
      <c r="B5358" s="1" t="s">
        <v>185</v>
      </c>
      <c r="C5358" s="1" t="s">
        <v>404</v>
      </c>
      <c r="D5358">
        <v>178</v>
      </c>
      <c r="E5358" s="1" t="s">
        <v>452</v>
      </c>
      <c r="F5358" s="1" t="s">
        <v>1786</v>
      </c>
    </row>
    <row r="5359" spans="1:6" x14ac:dyDescent="0.35">
      <c r="A5359">
        <v>85</v>
      </c>
      <c r="B5359" s="1" t="s">
        <v>185</v>
      </c>
      <c r="C5359" s="1" t="s">
        <v>404</v>
      </c>
      <c r="D5359">
        <v>213</v>
      </c>
      <c r="E5359" s="1" t="s">
        <v>453</v>
      </c>
      <c r="F5359" s="1" t="s">
        <v>504</v>
      </c>
    </row>
    <row r="5360" spans="1:6" x14ac:dyDescent="0.35">
      <c r="A5360">
        <v>85</v>
      </c>
      <c r="B5360" s="1" t="s">
        <v>185</v>
      </c>
      <c r="C5360" s="1" t="s">
        <v>404</v>
      </c>
      <c r="D5360">
        <v>213</v>
      </c>
      <c r="E5360" s="1" t="s">
        <v>453</v>
      </c>
      <c r="F5360" s="1" t="s">
        <v>501</v>
      </c>
    </row>
    <row r="5361" spans="1:6" x14ac:dyDescent="0.35">
      <c r="A5361">
        <v>85</v>
      </c>
      <c r="B5361" s="1" t="s">
        <v>185</v>
      </c>
      <c r="C5361" s="1" t="s">
        <v>404</v>
      </c>
      <c r="D5361">
        <v>213</v>
      </c>
      <c r="E5361" s="1" t="s">
        <v>453</v>
      </c>
      <c r="F5361" s="1" t="s">
        <v>487</v>
      </c>
    </row>
    <row r="5362" spans="1:6" x14ac:dyDescent="0.35">
      <c r="A5362">
        <v>85</v>
      </c>
      <c r="B5362" s="1" t="s">
        <v>185</v>
      </c>
      <c r="C5362" s="1" t="s">
        <v>404</v>
      </c>
      <c r="D5362">
        <v>219</v>
      </c>
      <c r="E5362" s="1" t="s">
        <v>454</v>
      </c>
      <c r="F5362" s="1" t="s">
        <v>489</v>
      </c>
    </row>
    <row r="5363" spans="1:6" x14ac:dyDescent="0.35">
      <c r="A5363">
        <v>85</v>
      </c>
      <c r="B5363" s="1" t="s">
        <v>185</v>
      </c>
      <c r="C5363" s="1" t="s">
        <v>404</v>
      </c>
      <c r="D5363">
        <v>221</v>
      </c>
      <c r="E5363" s="1" t="s">
        <v>455</v>
      </c>
      <c r="F5363" s="1" t="s">
        <v>488</v>
      </c>
    </row>
    <row r="5364" spans="1:6" x14ac:dyDescent="0.35">
      <c r="A5364">
        <v>85</v>
      </c>
      <c r="B5364" s="1" t="s">
        <v>185</v>
      </c>
      <c r="C5364" s="1" t="s">
        <v>404</v>
      </c>
      <c r="D5364">
        <v>222</v>
      </c>
      <c r="E5364" s="1" t="s">
        <v>456</v>
      </c>
      <c r="F5364" s="1" t="s">
        <v>490</v>
      </c>
    </row>
    <row r="5365" spans="1:6" x14ac:dyDescent="0.35">
      <c r="A5365">
        <v>85</v>
      </c>
      <c r="B5365" s="1" t="s">
        <v>185</v>
      </c>
      <c r="C5365" s="1" t="s">
        <v>404</v>
      </c>
      <c r="D5365">
        <v>223</v>
      </c>
      <c r="E5365" s="1" t="s">
        <v>457</v>
      </c>
      <c r="F5365" s="1" t="s">
        <v>652</v>
      </c>
    </row>
    <row r="5366" spans="1:6" x14ac:dyDescent="0.35">
      <c r="A5366">
        <v>85</v>
      </c>
      <c r="B5366" s="1" t="s">
        <v>185</v>
      </c>
      <c r="C5366" s="1" t="s">
        <v>404</v>
      </c>
      <c r="D5366">
        <v>224</v>
      </c>
      <c r="E5366" s="1" t="s">
        <v>458</v>
      </c>
      <c r="F5366" s="1" t="s">
        <v>488</v>
      </c>
    </row>
    <row r="5367" spans="1:6" x14ac:dyDescent="0.35">
      <c r="A5367">
        <v>85</v>
      </c>
      <c r="B5367" s="1" t="s">
        <v>185</v>
      </c>
      <c r="C5367" s="1" t="s">
        <v>404</v>
      </c>
      <c r="D5367">
        <v>226</v>
      </c>
      <c r="E5367" s="1" t="s">
        <v>477</v>
      </c>
      <c r="F5367" s="1" t="s">
        <v>508</v>
      </c>
    </row>
    <row r="5368" spans="1:6" x14ac:dyDescent="0.35">
      <c r="A5368">
        <v>85</v>
      </c>
      <c r="B5368" s="1" t="s">
        <v>185</v>
      </c>
      <c r="C5368" s="1" t="s">
        <v>404</v>
      </c>
      <c r="D5368">
        <v>226</v>
      </c>
      <c r="E5368" s="1" t="s">
        <v>477</v>
      </c>
      <c r="F5368" s="1" t="s">
        <v>488</v>
      </c>
    </row>
    <row r="5369" spans="1:6" x14ac:dyDescent="0.35">
      <c r="A5369">
        <v>85</v>
      </c>
      <c r="B5369" s="1" t="s">
        <v>185</v>
      </c>
      <c r="C5369" s="1" t="s">
        <v>404</v>
      </c>
      <c r="D5369">
        <v>191</v>
      </c>
      <c r="E5369" s="1" t="s">
        <v>459</v>
      </c>
      <c r="F5369" s="1" t="s">
        <v>489</v>
      </c>
    </row>
    <row r="5370" spans="1:6" x14ac:dyDescent="0.35">
      <c r="A5370">
        <v>85</v>
      </c>
      <c r="B5370" s="1" t="s">
        <v>185</v>
      </c>
      <c r="C5370" s="1" t="s">
        <v>404</v>
      </c>
      <c r="D5370">
        <v>201</v>
      </c>
      <c r="E5370" s="1" t="s">
        <v>460</v>
      </c>
      <c r="F5370" s="1" t="s">
        <v>488</v>
      </c>
    </row>
    <row r="5371" spans="1:6" x14ac:dyDescent="0.35">
      <c r="A5371">
        <v>85</v>
      </c>
      <c r="B5371" s="1" t="s">
        <v>185</v>
      </c>
      <c r="C5371" s="1" t="s">
        <v>404</v>
      </c>
      <c r="D5371">
        <v>201</v>
      </c>
      <c r="E5371" s="1" t="s">
        <v>460</v>
      </c>
      <c r="F5371" s="1" t="s">
        <v>489</v>
      </c>
    </row>
    <row r="5372" spans="1:6" x14ac:dyDescent="0.35">
      <c r="A5372">
        <v>85</v>
      </c>
      <c r="B5372" s="1" t="s">
        <v>185</v>
      </c>
      <c r="C5372" s="1" t="s">
        <v>404</v>
      </c>
      <c r="D5372">
        <v>207</v>
      </c>
      <c r="E5372" s="1" t="s">
        <v>461</v>
      </c>
      <c r="F5372" s="1" t="s">
        <v>491</v>
      </c>
    </row>
    <row r="5373" spans="1:6" x14ac:dyDescent="0.35">
      <c r="A5373">
        <v>85</v>
      </c>
      <c r="B5373" s="1" t="s">
        <v>185</v>
      </c>
      <c r="C5373" s="1" t="s">
        <v>404</v>
      </c>
      <c r="D5373">
        <v>232</v>
      </c>
      <c r="E5373" s="1" t="s">
        <v>462</v>
      </c>
      <c r="F5373" s="1" t="s">
        <v>491</v>
      </c>
    </row>
    <row r="5374" spans="1:6" x14ac:dyDescent="0.35">
      <c r="A5374">
        <v>85</v>
      </c>
      <c r="B5374" s="1" t="s">
        <v>185</v>
      </c>
      <c r="C5374" s="1" t="s">
        <v>404</v>
      </c>
      <c r="D5374">
        <v>233</v>
      </c>
      <c r="E5374" s="1" t="s">
        <v>463</v>
      </c>
      <c r="F5374" s="1" t="s">
        <v>491</v>
      </c>
    </row>
    <row r="5375" spans="1:6" x14ac:dyDescent="0.35">
      <c r="A5375">
        <v>85</v>
      </c>
      <c r="B5375" s="1" t="s">
        <v>185</v>
      </c>
      <c r="C5375" s="1" t="s">
        <v>404</v>
      </c>
      <c r="D5375">
        <v>160</v>
      </c>
      <c r="E5375" s="1" t="s">
        <v>464</v>
      </c>
      <c r="F5375" s="1" t="s">
        <v>492</v>
      </c>
    </row>
    <row r="5376" spans="1:6" x14ac:dyDescent="0.35">
      <c r="A5376">
        <v>85</v>
      </c>
      <c r="B5376" s="1" t="s">
        <v>185</v>
      </c>
      <c r="C5376" s="1" t="s">
        <v>404</v>
      </c>
      <c r="D5376">
        <v>234</v>
      </c>
      <c r="E5376" s="1" t="s">
        <v>465</v>
      </c>
      <c r="F5376" s="1" t="s">
        <v>508</v>
      </c>
    </row>
    <row r="5377" spans="1:6" x14ac:dyDescent="0.35">
      <c r="A5377">
        <v>85</v>
      </c>
      <c r="B5377" s="1" t="s">
        <v>185</v>
      </c>
      <c r="C5377" s="1" t="s">
        <v>404</v>
      </c>
      <c r="D5377">
        <v>235</v>
      </c>
      <c r="E5377" s="1" t="s">
        <v>466</v>
      </c>
      <c r="F5377" s="1" t="s">
        <v>508</v>
      </c>
    </row>
    <row r="5378" spans="1:6" x14ac:dyDescent="0.35">
      <c r="A5378">
        <v>85</v>
      </c>
      <c r="B5378" s="1" t="s">
        <v>185</v>
      </c>
      <c r="C5378" s="1" t="s">
        <v>404</v>
      </c>
      <c r="D5378">
        <v>238</v>
      </c>
      <c r="E5378" s="1" t="s">
        <v>470</v>
      </c>
      <c r="F5378" s="1" t="s">
        <v>491</v>
      </c>
    </row>
    <row r="5379" spans="1:6" x14ac:dyDescent="0.35">
      <c r="A5379">
        <v>85</v>
      </c>
      <c r="B5379" s="1" t="s">
        <v>185</v>
      </c>
      <c r="C5379" s="1" t="s">
        <v>404</v>
      </c>
      <c r="D5379">
        <v>240</v>
      </c>
      <c r="E5379" s="1" t="s">
        <v>472</v>
      </c>
      <c r="F5379" s="1" t="s">
        <v>491</v>
      </c>
    </row>
    <row r="5380" spans="1:6" x14ac:dyDescent="0.35">
      <c r="A5380">
        <v>85</v>
      </c>
      <c r="B5380" s="1" t="s">
        <v>185</v>
      </c>
      <c r="C5380" s="1" t="s">
        <v>404</v>
      </c>
      <c r="D5380">
        <v>241</v>
      </c>
      <c r="E5380" s="1" t="s">
        <v>473</v>
      </c>
      <c r="F5380" s="1" t="s">
        <v>491</v>
      </c>
    </row>
    <row r="5381" spans="1:6" x14ac:dyDescent="0.35">
      <c r="A5381">
        <v>85</v>
      </c>
      <c r="B5381" s="1" t="s">
        <v>185</v>
      </c>
      <c r="C5381" s="1" t="s">
        <v>404</v>
      </c>
      <c r="D5381">
        <v>243</v>
      </c>
      <c r="E5381" s="1" t="s">
        <v>474</v>
      </c>
      <c r="F5381" s="1" t="s">
        <v>491</v>
      </c>
    </row>
    <row r="5382" spans="1:6" x14ac:dyDescent="0.35">
      <c r="A5382">
        <v>84</v>
      </c>
      <c r="B5382" s="1" t="s">
        <v>186</v>
      </c>
      <c r="C5382" s="1" t="s">
        <v>317</v>
      </c>
      <c r="D5382">
        <v>263</v>
      </c>
      <c r="E5382" s="1" t="s">
        <v>448</v>
      </c>
      <c r="F5382" s="1" t="s">
        <v>1027</v>
      </c>
    </row>
    <row r="5383" spans="1:6" x14ac:dyDescent="0.35">
      <c r="A5383">
        <v>84</v>
      </c>
      <c r="B5383" s="1" t="s">
        <v>186</v>
      </c>
      <c r="C5383" s="1" t="s">
        <v>317</v>
      </c>
      <c r="D5383">
        <v>97</v>
      </c>
      <c r="E5383" s="1" t="s">
        <v>450</v>
      </c>
      <c r="F5383" s="1" t="s">
        <v>1028</v>
      </c>
    </row>
    <row r="5384" spans="1:6" x14ac:dyDescent="0.35">
      <c r="A5384">
        <v>84</v>
      </c>
      <c r="B5384" s="1" t="s">
        <v>186</v>
      </c>
      <c r="C5384" s="1" t="s">
        <v>317</v>
      </c>
      <c r="D5384">
        <v>177</v>
      </c>
      <c r="E5384" s="1" t="s">
        <v>451</v>
      </c>
      <c r="F5384" s="1" t="s">
        <v>485</v>
      </c>
    </row>
    <row r="5385" spans="1:6" x14ac:dyDescent="0.35">
      <c r="A5385">
        <v>84</v>
      </c>
      <c r="B5385" s="1" t="s">
        <v>186</v>
      </c>
      <c r="C5385" s="1" t="s">
        <v>317</v>
      </c>
      <c r="D5385">
        <v>178</v>
      </c>
      <c r="E5385" s="1" t="s">
        <v>452</v>
      </c>
      <c r="F5385" s="1" t="s">
        <v>486</v>
      </c>
    </row>
    <row r="5386" spans="1:6" x14ac:dyDescent="0.35">
      <c r="A5386">
        <v>84</v>
      </c>
      <c r="B5386" s="1" t="s">
        <v>186</v>
      </c>
      <c r="C5386" s="1" t="s">
        <v>317</v>
      </c>
      <c r="D5386">
        <v>213</v>
      </c>
      <c r="E5386" s="1" t="s">
        <v>453</v>
      </c>
      <c r="F5386" s="1" t="s">
        <v>490</v>
      </c>
    </row>
    <row r="5387" spans="1:6" x14ac:dyDescent="0.35">
      <c r="A5387">
        <v>84</v>
      </c>
      <c r="B5387" s="1" t="s">
        <v>186</v>
      </c>
      <c r="C5387" s="1" t="s">
        <v>317</v>
      </c>
      <c r="D5387">
        <v>219</v>
      </c>
      <c r="E5387" s="1" t="s">
        <v>454</v>
      </c>
      <c r="F5387" s="1" t="s">
        <v>508</v>
      </c>
    </row>
    <row r="5388" spans="1:6" x14ac:dyDescent="0.35">
      <c r="A5388">
        <v>84</v>
      </c>
      <c r="B5388" s="1" t="s">
        <v>186</v>
      </c>
      <c r="C5388" s="1" t="s">
        <v>317</v>
      </c>
      <c r="D5388">
        <v>221</v>
      </c>
      <c r="E5388" s="1" t="s">
        <v>455</v>
      </c>
      <c r="F5388" s="1" t="s">
        <v>489</v>
      </c>
    </row>
    <row r="5389" spans="1:6" x14ac:dyDescent="0.35">
      <c r="A5389">
        <v>84</v>
      </c>
      <c r="B5389" s="1" t="s">
        <v>186</v>
      </c>
      <c r="C5389" s="1" t="s">
        <v>317</v>
      </c>
      <c r="D5389">
        <v>222</v>
      </c>
      <c r="E5389" s="1" t="s">
        <v>456</v>
      </c>
      <c r="F5389" s="1" t="s">
        <v>489</v>
      </c>
    </row>
    <row r="5390" spans="1:6" x14ac:dyDescent="0.35">
      <c r="A5390">
        <v>84</v>
      </c>
      <c r="B5390" s="1" t="s">
        <v>186</v>
      </c>
      <c r="C5390" s="1" t="s">
        <v>317</v>
      </c>
      <c r="D5390">
        <v>223</v>
      </c>
      <c r="E5390" s="1" t="s">
        <v>457</v>
      </c>
      <c r="F5390" s="1" t="s">
        <v>483</v>
      </c>
    </row>
    <row r="5391" spans="1:6" x14ac:dyDescent="0.35">
      <c r="A5391">
        <v>84</v>
      </c>
      <c r="B5391" s="1" t="s">
        <v>186</v>
      </c>
      <c r="C5391" s="1" t="s">
        <v>317</v>
      </c>
      <c r="D5391">
        <v>224</v>
      </c>
      <c r="E5391" s="1" t="s">
        <v>458</v>
      </c>
      <c r="F5391" s="1" t="s">
        <v>489</v>
      </c>
    </row>
    <row r="5392" spans="1:6" x14ac:dyDescent="0.35">
      <c r="A5392">
        <v>84</v>
      </c>
      <c r="B5392" s="1" t="s">
        <v>186</v>
      </c>
      <c r="C5392" s="1" t="s">
        <v>317</v>
      </c>
      <c r="D5392">
        <v>226</v>
      </c>
      <c r="E5392" s="1" t="s">
        <v>477</v>
      </c>
      <c r="F5392" s="1" t="s">
        <v>489</v>
      </c>
    </row>
    <row r="5393" spans="1:6" x14ac:dyDescent="0.35">
      <c r="A5393">
        <v>84</v>
      </c>
      <c r="B5393" s="1" t="s">
        <v>186</v>
      </c>
      <c r="C5393" s="1" t="s">
        <v>317</v>
      </c>
      <c r="D5393">
        <v>191</v>
      </c>
      <c r="E5393" s="1" t="s">
        <v>459</v>
      </c>
      <c r="F5393" s="1" t="s">
        <v>504</v>
      </c>
    </row>
    <row r="5394" spans="1:6" x14ac:dyDescent="0.35">
      <c r="A5394">
        <v>84</v>
      </c>
      <c r="B5394" s="1" t="s">
        <v>186</v>
      </c>
      <c r="C5394" s="1" t="s">
        <v>317</v>
      </c>
      <c r="D5394">
        <v>192</v>
      </c>
      <c r="E5394" s="1" t="s">
        <v>478</v>
      </c>
      <c r="F5394" s="1" t="s">
        <v>1029</v>
      </c>
    </row>
    <row r="5395" spans="1:6" x14ac:dyDescent="0.35">
      <c r="A5395">
        <v>84</v>
      </c>
      <c r="B5395" s="1" t="s">
        <v>186</v>
      </c>
      <c r="C5395" s="1" t="s">
        <v>317</v>
      </c>
      <c r="D5395">
        <v>201</v>
      </c>
      <c r="E5395" s="1" t="s">
        <v>460</v>
      </c>
      <c r="F5395" s="1" t="s">
        <v>491</v>
      </c>
    </row>
    <row r="5396" spans="1:6" x14ac:dyDescent="0.35">
      <c r="A5396">
        <v>84</v>
      </c>
      <c r="B5396" s="1" t="s">
        <v>186</v>
      </c>
      <c r="C5396" s="1" t="s">
        <v>317</v>
      </c>
      <c r="D5396">
        <v>201</v>
      </c>
      <c r="E5396" s="1" t="s">
        <v>460</v>
      </c>
      <c r="F5396" s="1" t="s">
        <v>508</v>
      </c>
    </row>
    <row r="5397" spans="1:6" x14ac:dyDescent="0.35">
      <c r="A5397">
        <v>84</v>
      </c>
      <c r="B5397" s="1" t="s">
        <v>186</v>
      </c>
      <c r="C5397" s="1" t="s">
        <v>317</v>
      </c>
      <c r="D5397">
        <v>201</v>
      </c>
      <c r="E5397" s="1" t="s">
        <v>460</v>
      </c>
      <c r="F5397" s="1" t="s">
        <v>488</v>
      </c>
    </row>
    <row r="5398" spans="1:6" x14ac:dyDescent="0.35">
      <c r="A5398">
        <v>84</v>
      </c>
      <c r="B5398" s="1" t="s">
        <v>186</v>
      </c>
      <c r="C5398" s="1" t="s">
        <v>317</v>
      </c>
      <c r="D5398">
        <v>201</v>
      </c>
      <c r="E5398" s="1" t="s">
        <v>460</v>
      </c>
      <c r="F5398" s="1" t="s">
        <v>489</v>
      </c>
    </row>
    <row r="5399" spans="1:6" x14ac:dyDescent="0.35">
      <c r="A5399">
        <v>84</v>
      </c>
      <c r="B5399" s="1" t="s">
        <v>186</v>
      </c>
      <c r="C5399" s="1" t="s">
        <v>317</v>
      </c>
      <c r="D5399">
        <v>207</v>
      </c>
      <c r="E5399" s="1" t="s">
        <v>461</v>
      </c>
      <c r="F5399" s="1" t="s">
        <v>489</v>
      </c>
    </row>
    <row r="5400" spans="1:6" x14ac:dyDescent="0.35">
      <c r="A5400">
        <v>84</v>
      </c>
      <c r="B5400" s="1" t="s">
        <v>186</v>
      </c>
      <c r="C5400" s="1" t="s">
        <v>317</v>
      </c>
      <c r="D5400">
        <v>208</v>
      </c>
      <c r="E5400" s="1" t="s">
        <v>480</v>
      </c>
      <c r="F5400" s="1" t="s">
        <v>486</v>
      </c>
    </row>
    <row r="5401" spans="1:6" x14ac:dyDescent="0.35">
      <c r="A5401">
        <v>84</v>
      </c>
      <c r="B5401" s="1" t="s">
        <v>186</v>
      </c>
      <c r="C5401" s="1" t="s">
        <v>317</v>
      </c>
      <c r="D5401">
        <v>232</v>
      </c>
      <c r="E5401" s="1" t="s">
        <v>462</v>
      </c>
      <c r="F5401" s="1" t="s">
        <v>491</v>
      </c>
    </row>
    <row r="5402" spans="1:6" x14ac:dyDescent="0.35">
      <c r="A5402">
        <v>84</v>
      </c>
      <c r="B5402" s="1" t="s">
        <v>186</v>
      </c>
      <c r="C5402" s="1" t="s">
        <v>317</v>
      </c>
      <c r="D5402">
        <v>233</v>
      </c>
      <c r="E5402" s="1" t="s">
        <v>463</v>
      </c>
      <c r="F5402" s="1" t="s">
        <v>491</v>
      </c>
    </row>
    <row r="5403" spans="1:6" x14ac:dyDescent="0.35">
      <c r="A5403">
        <v>84</v>
      </c>
      <c r="B5403" s="1" t="s">
        <v>186</v>
      </c>
      <c r="C5403" s="1" t="s">
        <v>317</v>
      </c>
      <c r="D5403">
        <v>160</v>
      </c>
      <c r="E5403" s="1" t="s">
        <v>464</v>
      </c>
      <c r="F5403" s="1" t="s">
        <v>492</v>
      </c>
    </row>
    <row r="5404" spans="1:6" x14ac:dyDescent="0.35">
      <c r="A5404">
        <v>84</v>
      </c>
      <c r="B5404" s="1" t="s">
        <v>186</v>
      </c>
      <c r="C5404" s="1" t="s">
        <v>317</v>
      </c>
      <c r="D5404">
        <v>234</v>
      </c>
      <c r="E5404" s="1" t="s">
        <v>465</v>
      </c>
      <c r="F5404" s="1" t="s">
        <v>508</v>
      </c>
    </row>
    <row r="5405" spans="1:6" x14ac:dyDescent="0.35">
      <c r="A5405">
        <v>84</v>
      </c>
      <c r="B5405" s="1" t="s">
        <v>186</v>
      </c>
      <c r="C5405" s="1" t="s">
        <v>317</v>
      </c>
      <c r="D5405">
        <v>235</v>
      </c>
      <c r="E5405" s="1" t="s">
        <v>466</v>
      </c>
      <c r="F5405" s="1" t="s">
        <v>508</v>
      </c>
    </row>
    <row r="5406" spans="1:6" x14ac:dyDescent="0.35">
      <c r="A5406">
        <v>84</v>
      </c>
      <c r="B5406" s="1" t="s">
        <v>186</v>
      </c>
      <c r="C5406" s="1" t="s">
        <v>317</v>
      </c>
      <c r="D5406">
        <v>236</v>
      </c>
      <c r="E5406" s="1" t="s">
        <v>467</v>
      </c>
      <c r="F5406" s="1" t="s">
        <v>1032</v>
      </c>
    </row>
    <row r="5407" spans="1:6" x14ac:dyDescent="0.35">
      <c r="A5407">
        <v>84</v>
      </c>
      <c r="B5407" s="1" t="s">
        <v>186</v>
      </c>
      <c r="C5407" s="1" t="s">
        <v>317</v>
      </c>
      <c r="D5407">
        <v>237</v>
      </c>
      <c r="E5407" s="1" t="s">
        <v>468</v>
      </c>
      <c r="F5407" s="1" t="s">
        <v>1787</v>
      </c>
    </row>
    <row r="5408" spans="1:6" x14ac:dyDescent="0.35">
      <c r="A5408">
        <v>84</v>
      </c>
      <c r="B5408" s="1" t="s">
        <v>186</v>
      </c>
      <c r="C5408" s="1" t="s">
        <v>317</v>
      </c>
      <c r="D5408">
        <v>253</v>
      </c>
      <c r="E5408" s="1" t="s">
        <v>469</v>
      </c>
      <c r="F5408" s="1" t="s">
        <v>491</v>
      </c>
    </row>
    <row r="5409" spans="1:6" x14ac:dyDescent="0.35">
      <c r="A5409">
        <v>84</v>
      </c>
      <c r="B5409" s="1" t="s">
        <v>186</v>
      </c>
      <c r="C5409" s="1" t="s">
        <v>317</v>
      </c>
      <c r="D5409">
        <v>238</v>
      </c>
      <c r="E5409" s="1" t="s">
        <v>470</v>
      </c>
      <c r="F5409" s="1" t="s">
        <v>488</v>
      </c>
    </row>
    <row r="5410" spans="1:6" x14ac:dyDescent="0.35">
      <c r="A5410">
        <v>84</v>
      </c>
      <c r="B5410" s="1" t="s">
        <v>186</v>
      </c>
      <c r="C5410" s="1" t="s">
        <v>317</v>
      </c>
      <c r="D5410">
        <v>239</v>
      </c>
      <c r="E5410" s="1" t="s">
        <v>471</v>
      </c>
      <c r="F5410" s="1" t="s">
        <v>1788</v>
      </c>
    </row>
    <row r="5411" spans="1:6" x14ac:dyDescent="0.35">
      <c r="A5411">
        <v>84</v>
      </c>
      <c r="B5411" s="1" t="s">
        <v>186</v>
      </c>
      <c r="C5411" s="1" t="s">
        <v>317</v>
      </c>
      <c r="D5411">
        <v>240</v>
      </c>
      <c r="E5411" s="1" t="s">
        <v>472</v>
      </c>
      <c r="F5411" s="1" t="s">
        <v>491</v>
      </c>
    </row>
    <row r="5412" spans="1:6" x14ac:dyDescent="0.35">
      <c r="A5412">
        <v>84</v>
      </c>
      <c r="B5412" s="1" t="s">
        <v>186</v>
      </c>
      <c r="C5412" s="1" t="s">
        <v>317</v>
      </c>
      <c r="D5412">
        <v>241</v>
      </c>
      <c r="E5412" s="1" t="s">
        <v>473</v>
      </c>
      <c r="F5412" s="1" t="s">
        <v>491</v>
      </c>
    </row>
    <row r="5413" spans="1:6" x14ac:dyDescent="0.35">
      <c r="A5413">
        <v>84</v>
      </c>
      <c r="B5413" s="1" t="s">
        <v>186</v>
      </c>
      <c r="C5413" s="1" t="s">
        <v>317</v>
      </c>
      <c r="D5413">
        <v>243</v>
      </c>
      <c r="E5413" s="1" t="s">
        <v>474</v>
      </c>
      <c r="F5413" s="1" t="s">
        <v>491</v>
      </c>
    </row>
    <row r="5414" spans="1:6" x14ac:dyDescent="0.35">
      <c r="A5414">
        <v>84</v>
      </c>
      <c r="B5414" s="1" t="s">
        <v>186</v>
      </c>
      <c r="C5414" s="1" t="s">
        <v>317</v>
      </c>
      <c r="D5414">
        <v>244</v>
      </c>
      <c r="E5414" s="1" t="s">
        <v>481</v>
      </c>
      <c r="F5414" s="1" t="s">
        <v>1789</v>
      </c>
    </row>
    <row r="5415" spans="1:6" x14ac:dyDescent="0.35">
      <c r="A5415">
        <v>84</v>
      </c>
      <c r="B5415" s="1" t="s">
        <v>186</v>
      </c>
      <c r="C5415" s="1" t="s">
        <v>317</v>
      </c>
      <c r="D5415">
        <v>300</v>
      </c>
      <c r="E5415" s="1" t="s">
        <v>475</v>
      </c>
      <c r="F5415" s="1" t="s">
        <v>1790</v>
      </c>
    </row>
    <row r="5416" spans="1:6" x14ac:dyDescent="0.35">
      <c r="A5416">
        <v>198</v>
      </c>
      <c r="B5416" s="1" t="s">
        <v>72</v>
      </c>
      <c r="C5416" s="1" t="s">
        <v>308</v>
      </c>
      <c r="D5416">
        <v>84</v>
      </c>
      <c r="E5416" s="1" t="s">
        <v>449</v>
      </c>
      <c r="F5416" s="1" t="s">
        <v>596</v>
      </c>
    </row>
    <row r="5417" spans="1:6" x14ac:dyDescent="0.35">
      <c r="A5417">
        <v>199</v>
      </c>
      <c r="B5417" s="1" t="s">
        <v>71</v>
      </c>
      <c r="C5417" s="1" t="s">
        <v>291</v>
      </c>
      <c r="D5417">
        <v>84</v>
      </c>
      <c r="E5417" s="1" t="s">
        <v>449</v>
      </c>
      <c r="F5417" s="1" t="s">
        <v>483</v>
      </c>
    </row>
    <row r="5418" spans="1:6" x14ac:dyDescent="0.35">
      <c r="A5418">
        <v>83</v>
      </c>
      <c r="B5418" s="1" t="s">
        <v>187</v>
      </c>
      <c r="C5418" s="1" t="s">
        <v>405</v>
      </c>
      <c r="D5418">
        <v>263</v>
      </c>
      <c r="E5418" s="1" t="s">
        <v>448</v>
      </c>
      <c r="F5418" s="1" t="s">
        <v>1791</v>
      </c>
    </row>
    <row r="5419" spans="1:6" x14ac:dyDescent="0.35">
      <c r="A5419">
        <v>83</v>
      </c>
      <c r="B5419" s="1" t="s">
        <v>187</v>
      </c>
      <c r="C5419" s="1" t="s">
        <v>405</v>
      </c>
      <c r="D5419">
        <v>97</v>
      </c>
      <c r="E5419" s="1" t="s">
        <v>450</v>
      </c>
      <c r="F5419" s="1" t="s">
        <v>1792</v>
      </c>
    </row>
    <row r="5420" spans="1:6" x14ac:dyDescent="0.35">
      <c r="A5420">
        <v>83</v>
      </c>
      <c r="B5420" s="1" t="s">
        <v>187</v>
      </c>
      <c r="C5420" s="1" t="s">
        <v>405</v>
      </c>
      <c r="D5420">
        <v>213</v>
      </c>
      <c r="E5420" s="1" t="s">
        <v>453</v>
      </c>
      <c r="F5420" s="1" t="s">
        <v>508</v>
      </c>
    </row>
    <row r="5421" spans="1:6" x14ac:dyDescent="0.35">
      <c r="A5421">
        <v>83</v>
      </c>
      <c r="B5421" s="1" t="s">
        <v>187</v>
      </c>
      <c r="C5421" s="1" t="s">
        <v>405</v>
      </c>
      <c r="D5421">
        <v>213</v>
      </c>
      <c r="E5421" s="1" t="s">
        <v>453</v>
      </c>
      <c r="F5421" s="1" t="s">
        <v>490</v>
      </c>
    </row>
    <row r="5422" spans="1:6" x14ac:dyDescent="0.35">
      <c r="A5422">
        <v>83</v>
      </c>
      <c r="B5422" s="1" t="s">
        <v>187</v>
      </c>
      <c r="C5422" s="1" t="s">
        <v>405</v>
      </c>
      <c r="D5422">
        <v>219</v>
      </c>
      <c r="E5422" s="1" t="s">
        <v>454</v>
      </c>
      <c r="F5422" s="1" t="s">
        <v>491</v>
      </c>
    </row>
    <row r="5423" spans="1:6" x14ac:dyDescent="0.35">
      <c r="A5423">
        <v>83</v>
      </c>
      <c r="B5423" s="1" t="s">
        <v>187</v>
      </c>
      <c r="C5423" s="1" t="s">
        <v>405</v>
      </c>
      <c r="D5423">
        <v>221</v>
      </c>
      <c r="E5423" s="1" t="s">
        <v>455</v>
      </c>
      <c r="F5423" s="1" t="s">
        <v>489</v>
      </c>
    </row>
    <row r="5424" spans="1:6" x14ac:dyDescent="0.35">
      <c r="A5424">
        <v>83</v>
      </c>
      <c r="B5424" s="1" t="s">
        <v>187</v>
      </c>
      <c r="C5424" s="1" t="s">
        <v>405</v>
      </c>
      <c r="D5424">
        <v>222</v>
      </c>
      <c r="E5424" s="1" t="s">
        <v>456</v>
      </c>
      <c r="F5424" s="1" t="s">
        <v>489</v>
      </c>
    </row>
    <row r="5425" spans="1:6" x14ac:dyDescent="0.35">
      <c r="A5425">
        <v>83</v>
      </c>
      <c r="B5425" s="1" t="s">
        <v>187</v>
      </c>
      <c r="C5425" s="1" t="s">
        <v>405</v>
      </c>
      <c r="D5425">
        <v>223</v>
      </c>
      <c r="E5425" s="1" t="s">
        <v>457</v>
      </c>
      <c r="F5425" s="1" t="s">
        <v>498</v>
      </c>
    </row>
    <row r="5426" spans="1:6" x14ac:dyDescent="0.35">
      <c r="A5426">
        <v>83</v>
      </c>
      <c r="B5426" s="1" t="s">
        <v>187</v>
      </c>
      <c r="C5426" s="1" t="s">
        <v>405</v>
      </c>
      <c r="D5426">
        <v>224</v>
      </c>
      <c r="E5426" s="1" t="s">
        <v>458</v>
      </c>
      <c r="F5426" s="1" t="s">
        <v>491</v>
      </c>
    </row>
    <row r="5427" spans="1:6" x14ac:dyDescent="0.35">
      <c r="A5427">
        <v>83</v>
      </c>
      <c r="B5427" s="1" t="s">
        <v>187</v>
      </c>
      <c r="C5427" s="1" t="s">
        <v>405</v>
      </c>
      <c r="D5427">
        <v>225</v>
      </c>
      <c r="E5427" s="1" t="s">
        <v>476</v>
      </c>
      <c r="F5427" s="1" t="s">
        <v>1793</v>
      </c>
    </row>
    <row r="5428" spans="1:6" x14ac:dyDescent="0.35">
      <c r="A5428">
        <v>83</v>
      </c>
      <c r="B5428" s="1" t="s">
        <v>187</v>
      </c>
      <c r="C5428" s="1" t="s">
        <v>405</v>
      </c>
      <c r="D5428">
        <v>226</v>
      </c>
      <c r="E5428" s="1" t="s">
        <v>477</v>
      </c>
      <c r="F5428" s="1" t="s">
        <v>489</v>
      </c>
    </row>
    <row r="5429" spans="1:6" x14ac:dyDescent="0.35">
      <c r="A5429">
        <v>83</v>
      </c>
      <c r="B5429" s="1" t="s">
        <v>187</v>
      </c>
      <c r="C5429" s="1" t="s">
        <v>405</v>
      </c>
      <c r="D5429">
        <v>191</v>
      </c>
      <c r="E5429" s="1" t="s">
        <v>459</v>
      </c>
      <c r="F5429" s="1" t="s">
        <v>490</v>
      </c>
    </row>
    <row r="5430" spans="1:6" x14ac:dyDescent="0.35">
      <c r="A5430">
        <v>83</v>
      </c>
      <c r="B5430" s="1" t="s">
        <v>187</v>
      </c>
      <c r="C5430" s="1" t="s">
        <v>405</v>
      </c>
      <c r="D5430">
        <v>201</v>
      </c>
      <c r="E5430" s="1" t="s">
        <v>460</v>
      </c>
      <c r="F5430" s="1" t="s">
        <v>488</v>
      </c>
    </row>
    <row r="5431" spans="1:6" x14ac:dyDescent="0.35">
      <c r="A5431">
        <v>83</v>
      </c>
      <c r="B5431" s="1" t="s">
        <v>187</v>
      </c>
      <c r="C5431" s="1" t="s">
        <v>405</v>
      </c>
      <c r="D5431">
        <v>202</v>
      </c>
      <c r="E5431" s="1" t="s">
        <v>476</v>
      </c>
      <c r="F5431" s="1" t="s">
        <v>1794</v>
      </c>
    </row>
    <row r="5432" spans="1:6" x14ac:dyDescent="0.35">
      <c r="A5432">
        <v>83</v>
      </c>
      <c r="B5432" s="1" t="s">
        <v>187</v>
      </c>
      <c r="C5432" s="1" t="s">
        <v>405</v>
      </c>
      <c r="D5432">
        <v>207</v>
      </c>
      <c r="E5432" s="1" t="s">
        <v>461</v>
      </c>
      <c r="F5432" s="1" t="s">
        <v>491</v>
      </c>
    </row>
    <row r="5433" spans="1:6" x14ac:dyDescent="0.35">
      <c r="A5433">
        <v>83</v>
      </c>
      <c r="B5433" s="1" t="s">
        <v>187</v>
      </c>
      <c r="C5433" s="1" t="s">
        <v>405</v>
      </c>
      <c r="D5433">
        <v>232</v>
      </c>
      <c r="E5433" s="1" t="s">
        <v>462</v>
      </c>
      <c r="F5433" s="1" t="s">
        <v>491</v>
      </c>
    </row>
    <row r="5434" spans="1:6" x14ac:dyDescent="0.35">
      <c r="A5434">
        <v>83</v>
      </c>
      <c r="B5434" s="1" t="s">
        <v>187</v>
      </c>
      <c r="C5434" s="1" t="s">
        <v>405</v>
      </c>
      <c r="D5434">
        <v>233</v>
      </c>
      <c r="E5434" s="1" t="s">
        <v>463</v>
      </c>
      <c r="F5434" s="1" t="s">
        <v>491</v>
      </c>
    </row>
    <row r="5435" spans="1:6" x14ac:dyDescent="0.35">
      <c r="A5435">
        <v>83</v>
      </c>
      <c r="B5435" s="1" t="s">
        <v>187</v>
      </c>
      <c r="C5435" s="1" t="s">
        <v>405</v>
      </c>
      <c r="D5435">
        <v>160</v>
      </c>
      <c r="E5435" s="1" t="s">
        <v>464</v>
      </c>
      <c r="F5435" s="1" t="s">
        <v>492</v>
      </c>
    </row>
    <row r="5436" spans="1:6" x14ac:dyDescent="0.35">
      <c r="A5436">
        <v>83</v>
      </c>
      <c r="B5436" s="1" t="s">
        <v>187</v>
      </c>
      <c r="C5436" s="1" t="s">
        <v>405</v>
      </c>
      <c r="D5436">
        <v>234</v>
      </c>
      <c r="E5436" s="1" t="s">
        <v>465</v>
      </c>
      <c r="F5436" s="1" t="s">
        <v>488</v>
      </c>
    </row>
    <row r="5437" spans="1:6" x14ac:dyDescent="0.35">
      <c r="A5437">
        <v>83</v>
      </c>
      <c r="B5437" s="1" t="s">
        <v>187</v>
      </c>
      <c r="C5437" s="1" t="s">
        <v>405</v>
      </c>
      <c r="D5437">
        <v>235</v>
      </c>
      <c r="E5437" s="1" t="s">
        <v>466</v>
      </c>
      <c r="F5437" s="1" t="s">
        <v>491</v>
      </c>
    </row>
    <row r="5438" spans="1:6" x14ac:dyDescent="0.35">
      <c r="A5438">
        <v>83</v>
      </c>
      <c r="B5438" s="1" t="s">
        <v>187</v>
      </c>
      <c r="C5438" s="1" t="s">
        <v>405</v>
      </c>
      <c r="D5438">
        <v>236</v>
      </c>
      <c r="E5438" s="1" t="s">
        <v>467</v>
      </c>
      <c r="F5438" s="1" t="s">
        <v>1795</v>
      </c>
    </row>
    <row r="5439" spans="1:6" x14ac:dyDescent="0.35">
      <c r="A5439">
        <v>83</v>
      </c>
      <c r="B5439" s="1" t="s">
        <v>187</v>
      </c>
      <c r="C5439" s="1" t="s">
        <v>405</v>
      </c>
      <c r="D5439">
        <v>237</v>
      </c>
      <c r="E5439" s="1" t="s">
        <v>468</v>
      </c>
      <c r="F5439" s="1" t="s">
        <v>1796</v>
      </c>
    </row>
    <row r="5440" spans="1:6" x14ac:dyDescent="0.35">
      <c r="A5440">
        <v>83</v>
      </c>
      <c r="B5440" s="1" t="s">
        <v>187</v>
      </c>
      <c r="C5440" s="1" t="s">
        <v>405</v>
      </c>
      <c r="D5440">
        <v>253</v>
      </c>
      <c r="E5440" s="1" t="s">
        <v>469</v>
      </c>
      <c r="F5440" s="1" t="s">
        <v>491</v>
      </c>
    </row>
    <row r="5441" spans="1:6" x14ac:dyDescent="0.35">
      <c r="A5441">
        <v>83</v>
      </c>
      <c r="B5441" s="1" t="s">
        <v>187</v>
      </c>
      <c r="C5441" s="1" t="s">
        <v>405</v>
      </c>
      <c r="D5441">
        <v>253</v>
      </c>
      <c r="E5441" s="1" t="s">
        <v>469</v>
      </c>
      <c r="F5441" s="1" t="s">
        <v>508</v>
      </c>
    </row>
    <row r="5442" spans="1:6" x14ac:dyDescent="0.35">
      <c r="A5442">
        <v>83</v>
      </c>
      <c r="B5442" s="1" t="s">
        <v>187</v>
      </c>
      <c r="C5442" s="1" t="s">
        <v>405</v>
      </c>
      <c r="D5442">
        <v>254</v>
      </c>
      <c r="E5442" s="1" t="s">
        <v>479</v>
      </c>
      <c r="F5442" s="1" t="s">
        <v>1797</v>
      </c>
    </row>
    <row r="5443" spans="1:6" x14ac:dyDescent="0.35">
      <c r="A5443">
        <v>83</v>
      </c>
      <c r="B5443" s="1" t="s">
        <v>187</v>
      </c>
      <c r="C5443" s="1" t="s">
        <v>405</v>
      </c>
      <c r="D5443">
        <v>238</v>
      </c>
      <c r="E5443" s="1" t="s">
        <v>470</v>
      </c>
      <c r="F5443" s="1" t="s">
        <v>488</v>
      </c>
    </row>
    <row r="5444" spans="1:6" x14ac:dyDescent="0.35">
      <c r="A5444">
        <v>83</v>
      </c>
      <c r="B5444" s="1" t="s">
        <v>187</v>
      </c>
      <c r="C5444" s="1" t="s">
        <v>405</v>
      </c>
      <c r="D5444">
        <v>239</v>
      </c>
      <c r="E5444" s="1" t="s">
        <v>471</v>
      </c>
      <c r="F5444" s="1" t="s">
        <v>1798</v>
      </c>
    </row>
    <row r="5445" spans="1:6" x14ac:dyDescent="0.35">
      <c r="A5445">
        <v>83</v>
      </c>
      <c r="B5445" s="1" t="s">
        <v>187</v>
      </c>
      <c r="C5445" s="1" t="s">
        <v>405</v>
      </c>
      <c r="D5445">
        <v>240</v>
      </c>
      <c r="E5445" s="1" t="s">
        <v>472</v>
      </c>
      <c r="F5445" s="1" t="s">
        <v>491</v>
      </c>
    </row>
    <row r="5446" spans="1:6" x14ac:dyDescent="0.35">
      <c r="A5446">
        <v>83</v>
      </c>
      <c r="B5446" s="1" t="s">
        <v>187</v>
      </c>
      <c r="C5446" s="1" t="s">
        <v>405</v>
      </c>
      <c r="D5446">
        <v>241</v>
      </c>
      <c r="E5446" s="1" t="s">
        <v>473</v>
      </c>
      <c r="F5446" s="1" t="s">
        <v>491</v>
      </c>
    </row>
    <row r="5447" spans="1:6" x14ac:dyDescent="0.35">
      <c r="A5447">
        <v>83</v>
      </c>
      <c r="B5447" s="1" t="s">
        <v>187</v>
      </c>
      <c r="C5447" s="1" t="s">
        <v>405</v>
      </c>
      <c r="D5447">
        <v>243</v>
      </c>
      <c r="E5447" s="1" t="s">
        <v>474</v>
      </c>
      <c r="F5447" s="1" t="s">
        <v>491</v>
      </c>
    </row>
    <row r="5448" spans="1:6" x14ac:dyDescent="0.35">
      <c r="A5448">
        <v>83</v>
      </c>
      <c r="B5448" s="1" t="s">
        <v>187</v>
      </c>
      <c r="C5448" s="1" t="s">
        <v>405</v>
      </c>
      <c r="D5448">
        <v>244</v>
      </c>
      <c r="E5448" s="1" t="s">
        <v>481</v>
      </c>
      <c r="F5448" s="1" t="s">
        <v>1799</v>
      </c>
    </row>
    <row r="5449" spans="1:6" x14ac:dyDescent="0.35">
      <c r="A5449">
        <v>83</v>
      </c>
      <c r="B5449" s="1" t="s">
        <v>187</v>
      </c>
      <c r="C5449" s="1" t="s">
        <v>405</v>
      </c>
      <c r="D5449">
        <v>300</v>
      </c>
      <c r="E5449" s="1" t="s">
        <v>475</v>
      </c>
      <c r="F5449" s="1" t="s">
        <v>1800</v>
      </c>
    </row>
    <row r="5450" spans="1:6" x14ac:dyDescent="0.35">
      <c r="A5450">
        <v>200</v>
      </c>
      <c r="B5450" s="1" t="s">
        <v>70</v>
      </c>
      <c r="C5450" s="1" t="s">
        <v>307</v>
      </c>
      <c r="D5450">
        <v>84</v>
      </c>
      <c r="E5450" s="1" t="s">
        <v>449</v>
      </c>
      <c r="F5450" s="1" t="s">
        <v>498</v>
      </c>
    </row>
    <row r="5451" spans="1:6" x14ac:dyDescent="0.35">
      <c r="A5451">
        <v>82</v>
      </c>
      <c r="B5451" s="1" t="s">
        <v>188</v>
      </c>
      <c r="C5451" s="1" t="s">
        <v>406</v>
      </c>
      <c r="D5451">
        <v>263</v>
      </c>
      <c r="E5451" s="1" t="s">
        <v>448</v>
      </c>
      <c r="F5451" s="1" t="s">
        <v>1801</v>
      </c>
    </row>
    <row r="5452" spans="1:6" x14ac:dyDescent="0.35">
      <c r="A5452">
        <v>82</v>
      </c>
      <c r="B5452" s="1" t="s">
        <v>188</v>
      </c>
      <c r="C5452" s="1" t="s">
        <v>406</v>
      </c>
      <c r="D5452">
        <v>97</v>
      </c>
      <c r="E5452" s="1" t="s">
        <v>450</v>
      </c>
      <c r="F5452" s="1" t="s">
        <v>1802</v>
      </c>
    </row>
    <row r="5453" spans="1:6" x14ac:dyDescent="0.35">
      <c r="A5453">
        <v>82</v>
      </c>
      <c r="B5453" s="1" t="s">
        <v>188</v>
      </c>
      <c r="C5453" s="1" t="s">
        <v>406</v>
      </c>
      <c r="D5453">
        <v>177</v>
      </c>
      <c r="E5453" s="1" t="s">
        <v>451</v>
      </c>
      <c r="F5453" s="1" t="s">
        <v>485</v>
      </c>
    </row>
    <row r="5454" spans="1:6" x14ac:dyDescent="0.35">
      <c r="A5454">
        <v>82</v>
      </c>
      <c r="B5454" s="1" t="s">
        <v>188</v>
      </c>
      <c r="C5454" s="1" t="s">
        <v>406</v>
      </c>
      <c r="D5454">
        <v>178</v>
      </c>
      <c r="E5454" s="1" t="s">
        <v>452</v>
      </c>
      <c r="F5454" s="1" t="s">
        <v>1803</v>
      </c>
    </row>
    <row r="5455" spans="1:6" x14ac:dyDescent="0.35">
      <c r="A5455">
        <v>82</v>
      </c>
      <c r="B5455" s="1" t="s">
        <v>188</v>
      </c>
      <c r="C5455" s="1" t="s">
        <v>406</v>
      </c>
      <c r="D5455">
        <v>213</v>
      </c>
      <c r="E5455" s="1" t="s">
        <v>453</v>
      </c>
      <c r="F5455" s="1" t="s">
        <v>488</v>
      </c>
    </row>
    <row r="5456" spans="1:6" x14ac:dyDescent="0.35">
      <c r="A5456">
        <v>82</v>
      </c>
      <c r="B5456" s="1" t="s">
        <v>188</v>
      </c>
      <c r="C5456" s="1" t="s">
        <v>406</v>
      </c>
      <c r="D5456">
        <v>219</v>
      </c>
      <c r="E5456" s="1" t="s">
        <v>454</v>
      </c>
      <c r="F5456" s="1" t="s">
        <v>491</v>
      </c>
    </row>
    <row r="5457" spans="1:6" x14ac:dyDescent="0.35">
      <c r="A5457">
        <v>82</v>
      </c>
      <c r="B5457" s="1" t="s">
        <v>188</v>
      </c>
      <c r="C5457" s="1" t="s">
        <v>406</v>
      </c>
      <c r="D5457">
        <v>221</v>
      </c>
      <c r="E5457" s="1" t="s">
        <v>455</v>
      </c>
      <c r="F5457" s="1" t="s">
        <v>508</v>
      </c>
    </row>
    <row r="5458" spans="1:6" x14ac:dyDescent="0.35">
      <c r="A5458">
        <v>82</v>
      </c>
      <c r="B5458" s="1" t="s">
        <v>188</v>
      </c>
      <c r="C5458" s="1" t="s">
        <v>406</v>
      </c>
      <c r="D5458">
        <v>222</v>
      </c>
      <c r="E5458" s="1" t="s">
        <v>456</v>
      </c>
      <c r="F5458" s="1" t="s">
        <v>491</v>
      </c>
    </row>
    <row r="5459" spans="1:6" x14ac:dyDescent="0.35">
      <c r="A5459">
        <v>82</v>
      </c>
      <c r="B5459" s="1" t="s">
        <v>188</v>
      </c>
      <c r="C5459" s="1" t="s">
        <v>406</v>
      </c>
      <c r="D5459">
        <v>223</v>
      </c>
      <c r="E5459" s="1" t="s">
        <v>457</v>
      </c>
      <c r="F5459" s="1" t="s">
        <v>606</v>
      </c>
    </row>
    <row r="5460" spans="1:6" x14ac:dyDescent="0.35">
      <c r="A5460">
        <v>82</v>
      </c>
      <c r="B5460" s="1" t="s">
        <v>188</v>
      </c>
      <c r="C5460" s="1" t="s">
        <v>406</v>
      </c>
      <c r="D5460">
        <v>224</v>
      </c>
      <c r="E5460" s="1" t="s">
        <v>458</v>
      </c>
      <c r="F5460" s="1" t="s">
        <v>488</v>
      </c>
    </row>
    <row r="5461" spans="1:6" x14ac:dyDescent="0.35">
      <c r="A5461">
        <v>82</v>
      </c>
      <c r="B5461" s="1" t="s">
        <v>188</v>
      </c>
      <c r="C5461" s="1" t="s">
        <v>406</v>
      </c>
      <c r="D5461">
        <v>226</v>
      </c>
      <c r="E5461" s="1" t="s">
        <v>477</v>
      </c>
      <c r="F5461" s="1" t="s">
        <v>489</v>
      </c>
    </row>
    <row r="5462" spans="1:6" x14ac:dyDescent="0.35">
      <c r="A5462">
        <v>82</v>
      </c>
      <c r="B5462" s="1" t="s">
        <v>188</v>
      </c>
      <c r="C5462" s="1" t="s">
        <v>406</v>
      </c>
      <c r="D5462">
        <v>191</v>
      </c>
      <c r="E5462" s="1" t="s">
        <v>459</v>
      </c>
      <c r="F5462" s="1" t="s">
        <v>491</v>
      </c>
    </row>
    <row r="5463" spans="1:6" x14ac:dyDescent="0.35">
      <c r="A5463">
        <v>82</v>
      </c>
      <c r="B5463" s="1" t="s">
        <v>188</v>
      </c>
      <c r="C5463" s="1" t="s">
        <v>406</v>
      </c>
      <c r="D5463">
        <v>201</v>
      </c>
      <c r="E5463" s="1" t="s">
        <v>460</v>
      </c>
      <c r="F5463" s="1" t="s">
        <v>491</v>
      </c>
    </row>
    <row r="5464" spans="1:6" x14ac:dyDescent="0.35">
      <c r="A5464">
        <v>82</v>
      </c>
      <c r="B5464" s="1" t="s">
        <v>188</v>
      </c>
      <c r="C5464" s="1" t="s">
        <v>406</v>
      </c>
      <c r="D5464">
        <v>201</v>
      </c>
      <c r="E5464" s="1" t="s">
        <v>460</v>
      </c>
      <c r="F5464" s="1" t="s">
        <v>488</v>
      </c>
    </row>
    <row r="5465" spans="1:6" x14ac:dyDescent="0.35">
      <c r="A5465">
        <v>82</v>
      </c>
      <c r="B5465" s="1" t="s">
        <v>188</v>
      </c>
      <c r="C5465" s="1" t="s">
        <v>406</v>
      </c>
      <c r="D5465">
        <v>232</v>
      </c>
      <c r="E5465" s="1" t="s">
        <v>462</v>
      </c>
      <c r="F5465" s="1" t="s">
        <v>491</v>
      </c>
    </row>
    <row r="5466" spans="1:6" x14ac:dyDescent="0.35">
      <c r="A5466">
        <v>82</v>
      </c>
      <c r="B5466" s="1" t="s">
        <v>188</v>
      </c>
      <c r="C5466" s="1" t="s">
        <v>406</v>
      </c>
      <c r="D5466">
        <v>233</v>
      </c>
      <c r="E5466" s="1" t="s">
        <v>463</v>
      </c>
      <c r="F5466" s="1" t="s">
        <v>491</v>
      </c>
    </row>
    <row r="5467" spans="1:6" x14ac:dyDescent="0.35">
      <c r="A5467">
        <v>82</v>
      </c>
      <c r="B5467" s="1" t="s">
        <v>188</v>
      </c>
      <c r="C5467" s="1" t="s">
        <v>406</v>
      </c>
      <c r="D5467">
        <v>160</v>
      </c>
      <c r="E5467" s="1" t="s">
        <v>464</v>
      </c>
      <c r="F5467" s="1" t="s">
        <v>492</v>
      </c>
    </row>
    <row r="5468" spans="1:6" x14ac:dyDescent="0.35">
      <c r="A5468">
        <v>82</v>
      </c>
      <c r="B5468" s="1" t="s">
        <v>188</v>
      </c>
      <c r="C5468" s="1" t="s">
        <v>406</v>
      </c>
      <c r="D5468">
        <v>234</v>
      </c>
      <c r="E5468" s="1" t="s">
        <v>465</v>
      </c>
      <c r="F5468" s="1" t="s">
        <v>491</v>
      </c>
    </row>
    <row r="5469" spans="1:6" x14ac:dyDescent="0.35">
      <c r="A5469">
        <v>82</v>
      </c>
      <c r="B5469" s="1" t="s">
        <v>188</v>
      </c>
      <c r="C5469" s="1" t="s">
        <v>406</v>
      </c>
      <c r="D5469">
        <v>235</v>
      </c>
      <c r="E5469" s="1" t="s">
        <v>466</v>
      </c>
      <c r="F5469" s="1" t="s">
        <v>491</v>
      </c>
    </row>
    <row r="5470" spans="1:6" x14ac:dyDescent="0.35">
      <c r="A5470">
        <v>82</v>
      </c>
      <c r="B5470" s="1" t="s">
        <v>188</v>
      </c>
      <c r="C5470" s="1" t="s">
        <v>406</v>
      </c>
      <c r="D5470">
        <v>253</v>
      </c>
      <c r="E5470" s="1" t="s">
        <v>469</v>
      </c>
      <c r="F5470" s="1" t="s">
        <v>488</v>
      </c>
    </row>
    <row r="5471" spans="1:6" x14ac:dyDescent="0.35">
      <c r="A5471">
        <v>82</v>
      </c>
      <c r="B5471" s="1" t="s">
        <v>188</v>
      </c>
      <c r="C5471" s="1" t="s">
        <v>406</v>
      </c>
      <c r="D5471">
        <v>238</v>
      </c>
      <c r="E5471" s="1" t="s">
        <v>470</v>
      </c>
      <c r="F5471" s="1" t="s">
        <v>488</v>
      </c>
    </row>
    <row r="5472" spans="1:6" x14ac:dyDescent="0.35">
      <c r="A5472">
        <v>82</v>
      </c>
      <c r="B5472" s="1" t="s">
        <v>188</v>
      </c>
      <c r="C5472" s="1" t="s">
        <v>406</v>
      </c>
      <c r="D5472">
        <v>240</v>
      </c>
      <c r="E5472" s="1" t="s">
        <v>472</v>
      </c>
      <c r="F5472" s="1" t="s">
        <v>491</v>
      </c>
    </row>
    <row r="5473" spans="1:6" x14ac:dyDescent="0.35">
      <c r="A5473">
        <v>82</v>
      </c>
      <c r="B5473" s="1" t="s">
        <v>188</v>
      </c>
      <c r="C5473" s="1" t="s">
        <v>406</v>
      </c>
      <c r="D5473">
        <v>243</v>
      </c>
      <c r="E5473" s="1" t="s">
        <v>474</v>
      </c>
      <c r="F5473" s="1" t="s">
        <v>491</v>
      </c>
    </row>
    <row r="5474" spans="1:6" x14ac:dyDescent="0.35">
      <c r="A5474">
        <v>81</v>
      </c>
      <c r="B5474" s="1" t="s">
        <v>189</v>
      </c>
      <c r="C5474" s="1" t="s">
        <v>407</v>
      </c>
      <c r="D5474">
        <v>263</v>
      </c>
      <c r="E5474" s="1" t="s">
        <v>448</v>
      </c>
      <c r="F5474" s="1" t="s">
        <v>1804</v>
      </c>
    </row>
    <row r="5475" spans="1:6" x14ac:dyDescent="0.35">
      <c r="A5475">
        <v>81</v>
      </c>
      <c r="B5475" s="1" t="s">
        <v>189</v>
      </c>
      <c r="C5475" s="1" t="s">
        <v>407</v>
      </c>
      <c r="D5475">
        <v>97</v>
      </c>
      <c r="E5475" s="1" t="s">
        <v>450</v>
      </c>
      <c r="F5475" s="1" t="s">
        <v>1805</v>
      </c>
    </row>
    <row r="5476" spans="1:6" x14ac:dyDescent="0.35">
      <c r="A5476">
        <v>81</v>
      </c>
      <c r="B5476" s="1" t="s">
        <v>189</v>
      </c>
      <c r="C5476" s="1" t="s">
        <v>407</v>
      </c>
      <c r="D5476">
        <v>177</v>
      </c>
      <c r="E5476" s="1" t="s">
        <v>451</v>
      </c>
      <c r="F5476" s="1" t="s">
        <v>485</v>
      </c>
    </row>
    <row r="5477" spans="1:6" x14ac:dyDescent="0.35">
      <c r="A5477">
        <v>81</v>
      </c>
      <c r="B5477" s="1" t="s">
        <v>189</v>
      </c>
      <c r="C5477" s="1" t="s">
        <v>407</v>
      </c>
      <c r="D5477">
        <v>178</v>
      </c>
      <c r="E5477" s="1" t="s">
        <v>452</v>
      </c>
      <c r="F5477" s="1" t="s">
        <v>486</v>
      </c>
    </row>
    <row r="5478" spans="1:6" x14ac:dyDescent="0.35">
      <c r="A5478">
        <v>81</v>
      </c>
      <c r="B5478" s="1" t="s">
        <v>189</v>
      </c>
      <c r="C5478" s="1" t="s">
        <v>407</v>
      </c>
      <c r="D5478">
        <v>213</v>
      </c>
      <c r="E5478" s="1" t="s">
        <v>453</v>
      </c>
      <c r="F5478" s="1" t="s">
        <v>487</v>
      </c>
    </row>
    <row r="5479" spans="1:6" x14ac:dyDescent="0.35">
      <c r="A5479">
        <v>81</v>
      </c>
      <c r="B5479" s="1" t="s">
        <v>189</v>
      </c>
      <c r="C5479" s="1" t="s">
        <v>407</v>
      </c>
      <c r="D5479">
        <v>219</v>
      </c>
      <c r="E5479" s="1" t="s">
        <v>454</v>
      </c>
      <c r="F5479" s="1" t="s">
        <v>508</v>
      </c>
    </row>
    <row r="5480" spans="1:6" x14ac:dyDescent="0.35">
      <c r="A5480">
        <v>81</v>
      </c>
      <c r="B5480" s="1" t="s">
        <v>189</v>
      </c>
      <c r="C5480" s="1" t="s">
        <v>407</v>
      </c>
      <c r="D5480">
        <v>221</v>
      </c>
      <c r="E5480" s="1" t="s">
        <v>455</v>
      </c>
      <c r="F5480" s="1" t="s">
        <v>489</v>
      </c>
    </row>
    <row r="5481" spans="1:6" x14ac:dyDescent="0.35">
      <c r="A5481">
        <v>81</v>
      </c>
      <c r="B5481" s="1" t="s">
        <v>189</v>
      </c>
      <c r="C5481" s="1" t="s">
        <v>407</v>
      </c>
      <c r="D5481">
        <v>222</v>
      </c>
      <c r="E5481" s="1" t="s">
        <v>456</v>
      </c>
      <c r="F5481" s="1" t="s">
        <v>490</v>
      </c>
    </row>
    <row r="5482" spans="1:6" x14ac:dyDescent="0.35">
      <c r="A5482">
        <v>81</v>
      </c>
      <c r="B5482" s="1" t="s">
        <v>189</v>
      </c>
      <c r="C5482" s="1" t="s">
        <v>407</v>
      </c>
      <c r="D5482">
        <v>223</v>
      </c>
      <c r="E5482" s="1" t="s">
        <v>457</v>
      </c>
      <c r="F5482" s="1" t="s">
        <v>483</v>
      </c>
    </row>
    <row r="5483" spans="1:6" x14ac:dyDescent="0.35">
      <c r="A5483">
        <v>81</v>
      </c>
      <c r="B5483" s="1" t="s">
        <v>189</v>
      </c>
      <c r="C5483" s="1" t="s">
        <v>407</v>
      </c>
      <c r="D5483">
        <v>224</v>
      </c>
      <c r="E5483" s="1" t="s">
        <v>458</v>
      </c>
      <c r="F5483" s="1" t="s">
        <v>489</v>
      </c>
    </row>
    <row r="5484" spans="1:6" x14ac:dyDescent="0.35">
      <c r="A5484">
        <v>81</v>
      </c>
      <c r="B5484" s="1" t="s">
        <v>189</v>
      </c>
      <c r="C5484" s="1" t="s">
        <v>407</v>
      </c>
      <c r="D5484">
        <v>226</v>
      </c>
      <c r="E5484" s="1" t="s">
        <v>477</v>
      </c>
      <c r="F5484" s="1" t="s">
        <v>489</v>
      </c>
    </row>
    <row r="5485" spans="1:6" x14ac:dyDescent="0.35">
      <c r="A5485">
        <v>81</v>
      </c>
      <c r="B5485" s="1" t="s">
        <v>189</v>
      </c>
      <c r="C5485" s="1" t="s">
        <v>407</v>
      </c>
      <c r="D5485">
        <v>191</v>
      </c>
      <c r="E5485" s="1" t="s">
        <v>459</v>
      </c>
      <c r="F5485" s="1" t="s">
        <v>504</v>
      </c>
    </row>
    <row r="5486" spans="1:6" x14ac:dyDescent="0.35">
      <c r="A5486">
        <v>81</v>
      </c>
      <c r="B5486" s="1" t="s">
        <v>189</v>
      </c>
      <c r="C5486" s="1" t="s">
        <v>407</v>
      </c>
      <c r="D5486">
        <v>192</v>
      </c>
      <c r="E5486" s="1" t="s">
        <v>478</v>
      </c>
      <c r="F5486" s="1" t="s">
        <v>1806</v>
      </c>
    </row>
    <row r="5487" spans="1:6" x14ac:dyDescent="0.35">
      <c r="A5487">
        <v>81</v>
      </c>
      <c r="B5487" s="1" t="s">
        <v>189</v>
      </c>
      <c r="C5487" s="1" t="s">
        <v>407</v>
      </c>
      <c r="D5487">
        <v>201</v>
      </c>
      <c r="E5487" s="1" t="s">
        <v>460</v>
      </c>
      <c r="F5487" s="1" t="s">
        <v>488</v>
      </c>
    </row>
    <row r="5488" spans="1:6" x14ac:dyDescent="0.35">
      <c r="A5488">
        <v>81</v>
      </c>
      <c r="B5488" s="1" t="s">
        <v>189</v>
      </c>
      <c r="C5488" s="1" t="s">
        <v>407</v>
      </c>
      <c r="D5488">
        <v>202</v>
      </c>
      <c r="E5488" s="1" t="s">
        <v>476</v>
      </c>
      <c r="F5488" s="1" t="s">
        <v>1807</v>
      </c>
    </row>
    <row r="5489" spans="1:6" x14ac:dyDescent="0.35">
      <c r="A5489">
        <v>81</v>
      </c>
      <c r="B5489" s="1" t="s">
        <v>189</v>
      </c>
      <c r="C5489" s="1" t="s">
        <v>407</v>
      </c>
      <c r="D5489">
        <v>207</v>
      </c>
      <c r="E5489" s="1" t="s">
        <v>461</v>
      </c>
      <c r="F5489" s="1" t="s">
        <v>491</v>
      </c>
    </row>
    <row r="5490" spans="1:6" x14ac:dyDescent="0.35">
      <c r="A5490">
        <v>81</v>
      </c>
      <c r="B5490" s="1" t="s">
        <v>189</v>
      </c>
      <c r="C5490" s="1" t="s">
        <v>407</v>
      </c>
      <c r="D5490">
        <v>232</v>
      </c>
      <c r="E5490" s="1" t="s">
        <v>462</v>
      </c>
      <c r="F5490" s="1" t="s">
        <v>491</v>
      </c>
    </row>
    <row r="5491" spans="1:6" x14ac:dyDescent="0.35">
      <c r="A5491">
        <v>81</v>
      </c>
      <c r="B5491" s="1" t="s">
        <v>189</v>
      </c>
      <c r="C5491" s="1" t="s">
        <v>407</v>
      </c>
      <c r="D5491">
        <v>233</v>
      </c>
      <c r="E5491" s="1" t="s">
        <v>463</v>
      </c>
      <c r="F5491" s="1" t="s">
        <v>491</v>
      </c>
    </row>
    <row r="5492" spans="1:6" x14ac:dyDescent="0.35">
      <c r="A5492">
        <v>81</v>
      </c>
      <c r="B5492" s="1" t="s">
        <v>189</v>
      </c>
      <c r="C5492" s="1" t="s">
        <v>407</v>
      </c>
      <c r="D5492">
        <v>160</v>
      </c>
      <c r="E5492" s="1" t="s">
        <v>464</v>
      </c>
      <c r="F5492" s="1" t="s">
        <v>492</v>
      </c>
    </row>
    <row r="5493" spans="1:6" x14ac:dyDescent="0.35">
      <c r="A5493">
        <v>81</v>
      </c>
      <c r="B5493" s="1" t="s">
        <v>189</v>
      </c>
      <c r="C5493" s="1" t="s">
        <v>407</v>
      </c>
      <c r="D5493">
        <v>234</v>
      </c>
      <c r="E5493" s="1" t="s">
        <v>465</v>
      </c>
      <c r="F5493" s="1" t="s">
        <v>491</v>
      </c>
    </row>
    <row r="5494" spans="1:6" x14ac:dyDescent="0.35">
      <c r="A5494">
        <v>81</v>
      </c>
      <c r="B5494" s="1" t="s">
        <v>189</v>
      </c>
      <c r="C5494" s="1" t="s">
        <v>407</v>
      </c>
      <c r="D5494">
        <v>235</v>
      </c>
      <c r="E5494" s="1" t="s">
        <v>466</v>
      </c>
      <c r="F5494" s="1" t="s">
        <v>491</v>
      </c>
    </row>
    <row r="5495" spans="1:6" x14ac:dyDescent="0.35">
      <c r="A5495">
        <v>81</v>
      </c>
      <c r="B5495" s="1" t="s">
        <v>189</v>
      </c>
      <c r="C5495" s="1" t="s">
        <v>407</v>
      </c>
      <c r="D5495">
        <v>236</v>
      </c>
      <c r="E5495" s="1" t="s">
        <v>467</v>
      </c>
      <c r="F5495" s="1" t="s">
        <v>1808</v>
      </c>
    </row>
    <row r="5496" spans="1:6" x14ac:dyDescent="0.35">
      <c r="A5496">
        <v>81</v>
      </c>
      <c r="B5496" s="1" t="s">
        <v>189</v>
      </c>
      <c r="C5496" s="1" t="s">
        <v>407</v>
      </c>
      <c r="D5496">
        <v>237</v>
      </c>
      <c r="E5496" s="1" t="s">
        <v>468</v>
      </c>
      <c r="F5496" s="1" t="s">
        <v>1809</v>
      </c>
    </row>
    <row r="5497" spans="1:6" x14ac:dyDescent="0.35">
      <c r="A5497">
        <v>81</v>
      </c>
      <c r="B5497" s="1" t="s">
        <v>189</v>
      </c>
      <c r="C5497" s="1" t="s">
        <v>407</v>
      </c>
      <c r="D5497">
        <v>253</v>
      </c>
      <c r="E5497" s="1" t="s">
        <v>469</v>
      </c>
      <c r="F5497" s="1" t="s">
        <v>508</v>
      </c>
    </row>
    <row r="5498" spans="1:6" x14ac:dyDescent="0.35">
      <c r="A5498">
        <v>81</v>
      </c>
      <c r="B5498" s="1" t="s">
        <v>189</v>
      </c>
      <c r="C5498" s="1" t="s">
        <v>407</v>
      </c>
      <c r="D5498">
        <v>238</v>
      </c>
      <c r="E5498" s="1" t="s">
        <v>470</v>
      </c>
      <c r="F5498" s="1" t="s">
        <v>488</v>
      </c>
    </row>
    <row r="5499" spans="1:6" x14ac:dyDescent="0.35">
      <c r="A5499">
        <v>81</v>
      </c>
      <c r="B5499" s="1" t="s">
        <v>189</v>
      </c>
      <c r="C5499" s="1" t="s">
        <v>407</v>
      </c>
      <c r="D5499">
        <v>239</v>
      </c>
      <c r="E5499" s="1" t="s">
        <v>471</v>
      </c>
      <c r="F5499" s="1" t="s">
        <v>1509</v>
      </c>
    </row>
    <row r="5500" spans="1:6" x14ac:dyDescent="0.35">
      <c r="A5500">
        <v>81</v>
      </c>
      <c r="B5500" s="1" t="s">
        <v>189</v>
      </c>
      <c r="C5500" s="1" t="s">
        <v>407</v>
      </c>
      <c r="D5500">
        <v>240</v>
      </c>
      <c r="E5500" s="1" t="s">
        <v>472</v>
      </c>
      <c r="F5500" s="1" t="s">
        <v>491</v>
      </c>
    </row>
    <row r="5501" spans="1:6" x14ac:dyDescent="0.35">
      <c r="A5501">
        <v>81</v>
      </c>
      <c r="B5501" s="1" t="s">
        <v>189</v>
      </c>
      <c r="C5501" s="1" t="s">
        <v>407</v>
      </c>
      <c r="D5501">
        <v>241</v>
      </c>
      <c r="E5501" s="1" t="s">
        <v>473</v>
      </c>
      <c r="F5501" s="1" t="s">
        <v>491</v>
      </c>
    </row>
    <row r="5502" spans="1:6" x14ac:dyDescent="0.35">
      <c r="A5502">
        <v>81</v>
      </c>
      <c r="B5502" s="1" t="s">
        <v>189</v>
      </c>
      <c r="C5502" s="1" t="s">
        <v>407</v>
      </c>
      <c r="D5502">
        <v>300</v>
      </c>
      <c r="E5502" s="1" t="s">
        <v>475</v>
      </c>
      <c r="F5502" s="1" t="s">
        <v>1810</v>
      </c>
    </row>
    <row r="5503" spans="1:6" x14ac:dyDescent="0.35">
      <c r="A5503">
        <v>201</v>
      </c>
      <c r="B5503" s="1" t="s">
        <v>69</v>
      </c>
      <c r="C5503" s="1" t="s">
        <v>269</v>
      </c>
      <c r="D5503">
        <v>84</v>
      </c>
      <c r="E5503" s="1" t="s">
        <v>449</v>
      </c>
      <c r="F5503" s="1" t="s">
        <v>574</v>
      </c>
    </row>
    <row r="5504" spans="1:6" x14ac:dyDescent="0.35">
      <c r="A5504">
        <v>80</v>
      </c>
      <c r="B5504" s="1" t="s">
        <v>190</v>
      </c>
      <c r="C5504" s="1" t="s">
        <v>408</v>
      </c>
      <c r="D5504">
        <v>263</v>
      </c>
      <c r="E5504" s="1" t="s">
        <v>448</v>
      </c>
      <c r="F5504" s="1" t="s">
        <v>1811</v>
      </c>
    </row>
    <row r="5505" spans="1:6" x14ac:dyDescent="0.35">
      <c r="A5505">
        <v>80</v>
      </c>
      <c r="B5505" s="1" t="s">
        <v>190</v>
      </c>
      <c r="C5505" s="1" t="s">
        <v>408</v>
      </c>
      <c r="D5505">
        <v>97</v>
      </c>
      <c r="E5505" s="1" t="s">
        <v>450</v>
      </c>
      <c r="F5505" s="1" t="s">
        <v>1812</v>
      </c>
    </row>
    <row r="5506" spans="1:6" x14ac:dyDescent="0.35">
      <c r="A5506">
        <v>80</v>
      </c>
      <c r="B5506" s="1" t="s">
        <v>190</v>
      </c>
      <c r="C5506" s="1" t="s">
        <v>408</v>
      </c>
      <c r="D5506">
        <v>177</v>
      </c>
      <c r="E5506" s="1" t="s">
        <v>451</v>
      </c>
      <c r="F5506" s="1" t="s">
        <v>485</v>
      </c>
    </row>
    <row r="5507" spans="1:6" x14ac:dyDescent="0.35">
      <c r="A5507">
        <v>80</v>
      </c>
      <c r="B5507" s="1" t="s">
        <v>190</v>
      </c>
      <c r="C5507" s="1" t="s">
        <v>408</v>
      </c>
      <c r="D5507">
        <v>178</v>
      </c>
      <c r="E5507" s="1" t="s">
        <v>452</v>
      </c>
      <c r="F5507" s="1" t="s">
        <v>1813</v>
      </c>
    </row>
    <row r="5508" spans="1:6" x14ac:dyDescent="0.35">
      <c r="A5508">
        <v>80</v>
      </c>
      <c r="B5508" s="1" t="s">
        <v>190</v>
      </c>
      <c r="C5508" s="1" t="s">
        <v>408</v>
      </c>
      <c r="D5508">
        <v>213</v>
      </c>
      <c r="E5508" s="1" t="s">
        <v>453</v>
      </c>
      <c r="F5508" s="1" t="s">
        <v>490</v>
      </c>
    </row>
    <row r="5509" spans="1:6" x14ac:dyDescent="0.35">
      <c r="A5509">
        <v>80</v>
      </c>
      <c r="B5509" s="1" t="s">
        <v>190</v>
      </c>
      <c r="C5509" s="1" t="s">
        <v>408</v>
      </c>
      <c r="D5509">
        <v>219</v>
      </c>
      <c r="E5509" s="1" t="s">
        <v>454</v>
      </c>
      <c r="F5509" s="1" t="s">
        <v>491</v>
      </c>
    </row>
    <row r="5510" spans="1:6" x14ac:dyDescent="0.35">
      <c r="A5510">
        <v>80</v>
      </c>
      <c r="B5510" s="1" t="s">
        <v>190</v>
      </c>
      <c r="C5510" s="1" t="s">
        <v>408</v>
      </c>
      <c r="D5510">
        <v>221</v>
      </c>
      <c r="E5510" s="1" t="s">
        <v>455</v>
      </c>
      <c r="F5510" s="1" t="s">
        <v>489</v>
      </c>
    </row>
    <row r="5511" spans="1:6" x14ac:dyDescent="0.35">
      <c r="A5511">
        <v>80</v>
      </c>
      <c r="B5511" s="1" t="s">
        <v>190</v>
      </c>
      <c r="C5511" s="1" t="s">
        <v>408</v>
      </c>
      <c r="D5511">
        <v>222</v>
      </c>
      <c r="E5511" s="1" t="s">
        <v>456</v>
      </c>
      <c r="F5511" s="1" t="s">
        <v>490</v>
      </c>
    </row>
    <row r="5512" spans="1:6" x14ac:dyDescent="0.35">
      <c r="A5512">
        <v>80</v>
      </c>
      <c r="B5512" s="1" t="s">
        <v>190</v>
      </c>
      <c r="C5512" s="1" t="s">
        <v>408</v>
      </c>
      <c r="D5512">
        <v>223</v>
      </c>
      <c r="E5512" s="1" t="s">
        <v>457</v>
      </c>
      <c r="F5512" s="1" t="s">
        <v>1814</v>
      </c>
    </row>
    <row r="5513" spans="1:6" x14ac:dyDescent="0.35">
      <c r="A5513">
        <v>80</v>
      </c>
      <c r="B5513" s="1" t="s">
        <v>190</v>
      </c>
      <c r="C5513" s="1" t="s">
        <v>408</v>
      </c>
      <c r="D5513">
        <v>224</v>
      </c>
      <c r="E5513" s="1" t="s">
        <v>458</v>
      </c>
      <c r="F5513" s="1" t="s">
        <v>488</v>
      </c>
    </row>
    <row r="5514" spans="1:6" x14ac:dyDescent="0.35">
      <c r="A5514">
        <v>80</v>
      </c>
      <c r="B5514" s="1" t="s">
        <v>190</v>
      </c>
      <c r="C5514" s="1" t="s">
        <v>408</v>
      </c>
      <c r="D5514">
        <v>226</v>
      </c>
      <c r="E5514" s="1" t="s">
        <v>477</v>
      </c>
      <c r="F5514" s="1" t="s">
        <v>489</v>
      </c>
    </row>
    <row r="5515" spans="1:6" x14ac:dyDescent="0.35">
      <c r="A5515">
        <v>80</v>
      </c>
      <c r="B5515" s="1" t="s">
        <v>190</v>
      </c>
      <c r="C5515" s="1" t="s">
        <v>408</v>
      </c>
      <c r="D5515">
        <v>191</v>
      </c>
      <c r="E5515" s="1" t="s">
        <v>459</v>
      </c>
      <c r="F5515" s="1" t="s">
        <v>491</v>
      </c>
    </row>
    <row r="5516" spans="1:6" x14ac:dyDescent="0.35">
      <c r="A5516">
        <v>80</v>
      </c>
      <c r="B5516" s="1" t="s">
        <v>190</v>
      </c>
      <c r="C5516" s="1" t="s">
        <v>408</v>
      </c>
      <c r="D5516">
        <v>191</v>
      </c>
      <c r="E5516" s="1" t="s">
        <v>459</v>
      </c>
      <c r="F5516" s="1" t="s">
        <v>571</v>
      </c>
    </row>
    <row r="5517" spans="1:6" x14ac:dyDescent="0.35">
      <c r="A5517">
        <v>80</v>
      </c>
      <c r="B5517" s="1" t="s">
        <v>190</v>
      </c>
      <c r="C5517" s="1" t="s">
        <v>408</v>
      </c>
      <c r="D5517">
        <v>192</v>
      </c>
      <c r="E5517" s="1" t="s">
        <v>478</v>
      </c>
      <c r="F5517" s="1" t="s">
        <v>486</v>
      </c>
    </row>
    <row r="5518" spans="1:6" x14ac:dyDescent="0.35">
      <c r="A5518">
        <v>80</v>
      </c>
      <c r="B5518" s="1" t="s">
        <v>190</v>
      </c>
      <c r="C5518" s="1" t="s">
        <v>408</v>
      </c>
      <c r="D5518">
        <v>201</v>
      </c>
      <c r="E5518" s="1" t="s">
        <v>460</v>
      </c>
      <c r="F5518" s="1" t="s">
        <v>491</v>
      </c>
    </row>
    <row r="5519" spans="1:6" x14ac:dyDescent="0.35">
      <c r="A5519">
        <v>80</v>
      </c>
      <c r="B5519" s="1" t="s">
        <v>190</v>
      </c>
      <c r="C5519" s="1" t="s">
        <v>408</v>
      </c>
      <c r="D5519">
        <v>201</v>
      </c>
      <c r="E5519" s="1" t="s">
        <v>460</v>
      </c>
      <c r="F5519" s="1" t="s">
        <v>508</v>
      </c>
    </row>
    <row r="5520" spans="1:6" x14ac:dyDescent="0.35">
      <c r="A5520">
        <v>80</v>
      </c>
      <c r="B5520" s="1" t="s">
        <v>190</v>
      </c>
      <c r="C5520" s="1" t="s">
        <v>408</v>
      </c>
      <c r="D5520">
        <v>201</v>
      </c>
      <c r="E5520" s="1" t="s">
        <v>460</v>
      </c>
      <c r="F5520" s="1" t="s">
        <v>488</v>
      </c>
    </row>
    <row r="5521" spans="1:6" x14ac:dyDescent="0.35">
      <c r="A5521">
        <v>80</v>
      </c>
      <c r="B5521" s="1" t="s">
        <v>190</v>
      </c>
      <c r="C5521" s="1" t="s">
        <v>408</v>
      </c>
      <c r="D5521">
        <v>201</v>
      </c>
      <c r="E5521" s="1" t="s">
        <v>460</v>
      </c>
      <c r="F5521" s="1" t="s">
        <v>489</v>
      </c>
    </row>
    <row r="5522" spans="1:6" x14ac:dyDescent="0.35">
      <c r="A5522">
        <v>80</v>
      </c>
      <c r="B5522" s="1" t="s">
        <v>190</v>
      </c>
      <c r="C5522" s="1" t="s">
        <v>408</v>
      </c>
      <c r="D5522">
        <v>207</v>
      </c>
      <c r="E5522" s="1" t="s">
        <v>461</v>
      </c>
      <c r="F5522" s="1" t="s">
        <v>491</v>
      </c>
    </row>
    <row r="5523" spans="1:6" x14ac:dyDescent="0.35">
      <c r="A5523">
        <v>80</v>
      </c>
      <c r="B5523" s="1" t="s">
        <v>190</v>
      </c>
      <c r="C5523" s="1" t="s">
        <v>408</v>
      </c>
      <c r="D5523">
        <v>232</v>
      </c>
      <c r="E5523" s="1" t="s">
        <v>462</v>
      </c>
      <c r="F5523" s="1" t="s">
        <v>491</v>
      </c>
    </row>
    <row r="5524" spans="1:6" x14ac:dyDescent="0.35">
      <c r="A5524">
        <v>80</v>
      </c>
      <c r="B5524" s="1" t="s">
        <v>190</v>
      </c>
      <c r="C5524" s="1" t="s">
        <v>408</v>
      </c>
      <c r="D5524">
        <v>233</v>
      </c>
      <c r="E5524" s="1" t="s">
        <v>463</v>
      </c>
      <c r="F5524" s="1" t="s">
        <v>491</v>
      </c>
    </row>
    <row r="5525" spans="1:6" x14ac:dyDescent="0.35">
      <c r="A5525">
        <v>80</v>
      </c>
      <c r="B5525" s="1" t="s">
        <v>190</v>
      </c>
      <c r="C5525" s="1" t="s">
        <v>408</v>
      </c>
      <c r="D5525">
        <v>160</v>
      </c>
      <c r="E5525" s="1" t="s">
        <v>464</v>
      </c>
      <c r="F5525" s="1" t="s">
        <v>1815</v>
      </c>
    </row>
    <row r="5526" spans="1:6" x14ac:dyDescent="0.35">
      <c r="A5526">
        <v>80</v>
      </c>
      <c r="B5526" s="1" t="s">
        <v>190</v>
      </c>
      <c r="C5526" s="1" t="s">
        <v>408</v>
      </c>
      <c r="D5526">
        <v>234</v>
      </c>
      <c r="E5526" s="1" t="s">
        <v>465</v>
      </c>
      <c r="F5526" s="1" t="s">
        <v>508</v>
      </c>
    </row>
    <row r="5527" spans="1:6" x14ac:dyDescent="0.35">
      <c r="A5527">
        <v>80</v>
      </c>
      <c r="B5527" s="1" t="s">
        <v>190</v>
      </c>
      <c r="C5527" s="1" t="s">
        <v>408</v>
      </c>
      <c r="D5527">
        <v>235</v>
      </c>
      <c r="E5527" s="1" t="s">
        <v>466</v>
      </c>
      <c r="F5527" s="1" t="s">
        <v>508</v>
      </c>
    </row>
    <row r="5528" spans="1:6" x14ac:dyDescent="0.35">
      <c r="A5528">
        <v>80</v>
      </c>
      <c r="B5528" s="1" t="s">
        <v>190</v>
      </c>
      <c r="C5528" s="1" t="s">
        <v>408</v>
      </c>
      <c r="D5528">
        <v>236</v>
      </c>
      <c r="E5528" s="1" t="s">
        <v>467</v>
      </c>
      <c r="F5528" s="1" t="s">
        <v>1816</v>
      </c>
    </row>
    <row r="5529" spans="1:6" x14ac:dyDescent="0.35">
      <c r="A5529">
        <v>80</v>
      </c>
      <c r="B5529" s="1" t="s">
        <v>190</v>
      </c>
      <c r="C5529" s="1" t="s">
        <v>408</v>
      </c>
      <c r="D5529">
        <v>237</v>
      </c>
      <c r="E5529" s="1" t="s">
        <v>468</v>
      </c>
      <c r="F5529" s="1" t="s">
        <v>1817</v>
      </c>
    </row>
    <row r="5530" spans="1:6" x14ac:dyDescent="0.35">
      <c r="A5530">
        <v>80</v>
      </c>
      <c r="B5530" s="1" t="s">
        <v>190</v>
      </c>
      <c r="C5530" s="1" t="s">
        <v>408</v>
      </c>
      <c r="D5530">
        <v>253</v>
      </c>
      <c r="E5530" s="1" t="s">
        <v>469</v>
      </c>
      <c r="F5530" s="1" t="s">
        <v>491</v>
      </c>
    </row>
    <row r="5531" spans="1:6" x14ac:dyDescent="0.35">
      <c r="A5531">
        <v>80</v>
      </c>
      <c r="B5531" s="1" t="s">
        <v>190</v>
      </c>
      <c r="C5531" s="1" t="s">
        <v>408</v>
      </c>
      <c r="D5531">
        <v>253</v>
      </c>
      <c r="E5531" s="1" t="s">
        <v>469</v>
      </c>
      <c r="F5531" s="1" t="s">
        <v>508</v>
      </c>
    </row>
    <row r="5532" spans="1:6" x14ac:dyDescent="0.35">
      <c r="A5532">
        <v>80</v>
      </c>
      <c r="B5532" s="1" t="s">
        <v>190</v>
      </c>
      <c r="C5532" s="1" t="s">
        <v>408</v>
      </c>
      <c r="D5532">
        <v>254</v>
      </c>
      <c r="E5532" s="1" t="s">
        <v>479</v>
      </c>
      <c r="F5532" s="1" t="s">
        <v>1818</v>
      </c>
    </row>
    <row r="5533" spans="1:6" x14ac:dyDescent="0.35">
      <c r="A5533">
        <v>80</v>
      </c>
      <c r="B5533" s="1" t="s">
        <v>190</v>
      </c>
      <c r="C5533" s="1" t="s">
        <v>408</v>
      </c>
      <c r="D5533">
        <v>238</v>
      </c>
      <c r="E5533" s="1" t="s">
        <v>470</v>
      </c>
      <c r="F5533" s="1" t="s">
        <v>488</v>
      </c>
    </row>
    <row r="5534" spans="1:6" x14ac:dyDescent="0.35">
      <c r="A5534">
        <v>80</v>
      </c>
      <c r="B5534" s="1" t="s">
        <v>190</v>
      </c>
      <c r="C5534" s="1" t="s">
        <v>408</v>
      </c>
      <c r="D5534">
        <v>239</v>
      </c>
      <c r="E5534" s="1" t="s">
        <v>471</v>
      </c>
      <c r="F5534" s="1" t="s">
        <v>1819</v>
      </c>
    </row>
    <row r="5535" spans="1:6" x14ac:dyDescent="0.35">
      <c r="A5535">
        <v>80</v>
      </c>
      <c r="B5535" s="1" t="s">
        <v>190</v>
      </c>
      <c r="C5535" s="1" t="s">
        <v>408</v>
      </c>
      <c r="D5535">
        <v>240</v>
      </c>
      <c r="E5535" s="1" t="s">
        <v>472</v>
      </c>
      <c r="F5535" s="1" t="s">
        <v>491</v>
      </c>
    </row>
    <row r="5536" spans="1:6" x14ac:dyDescent="0.35">
      <c r="A5536">
        <v>80</v>
      </c>
      <c r="B5536" s="1" t="s">
        <v>190</v>
      </c>
      <c r="C5536" s="1" t="s">
        <v>408</v>
      </c>
      <c r="D5536">
        <v>241</v>
      </c>
      <c r="E5536" s="1" t="s">
        <v>473</v>
      </c>
      <c r="F5536" s="1" t="s">
        <v>491</v>
      </c>
    </row>
    <row r="5537" spans="1:6" x14ac:dyDescent="0.35">
      <c r="A5537">
        <v>80</v>
      </c>
      <c r="B5537" s="1" t="s">
        <v>190</v>
      </c>
      <c r="C5537" s="1" t="s">
        <v>408</v>
      </c>
      <c r="D5537">
        <v>242</v>
      </c>
      <c r="E5537" s="1" t="s">
        <v>479</v>
      </c>
      <c r="F5537" s="1" t="s">
        <v>1820</v>
      </c>
    </row>
    <row r="5538" spans="1:6" x14ac:dyDescent="0.35">
      <c r="A5538">
        <v>80</v>
      </c>
      <c r="B5538" s="1" t="s">
        <v>190</v>
      </c>
      <c r="C5538" s="1" t="s">
        <v>408</v>
      </c>
      <c r="D5538">
        <v>243</v>
      </c>
      <c r="E5538" s="1" t="s">
        <v>474</v>
      </c>
      <c r="F5538" s="1" t="s">
        <v>491</v>
      </c>
    </row>
    <row r="5539" spans="1:6" x14ac:dyDescent="0.35">
      <c r="A5539">
        <v>80</v>
      </c>
      <c r="B5539" s="1" t="s">
        <v>190</v>
      </c>
      <c r="C5539" s="1" t="s">
        <v>408</v>
      </c>
      <c r="D5539">
        <v>244</v>
      </c>
      <c r="E5539" s="1" t="s">
        <v>481</v>
      </c>
      <c r="F5539" s="1" t="s">
        <v>1821</v>
      </c>
    </row>
    <row r="5540" spans="1:6" x14ac:dyDescent="0.35">
      <c r="A5540">
        <v>80</v>
      </c>
      <c r="B5540" s="1" t="s">
        <v>190</v>
      </c>
      <c r="C5540" s="1" t="s">
        <v>408</v>
      </c>
      <c r="D5540">
        <v>300</v>
      </c>
      <c r="E5540" s="1" t="s">
        <v>475</v>
      </c>
      <c r="F5540" s="1" t="s">
        <v>1822</v>
      </c>
    </row>
    <row r="5541" spans="1:6" x14ac:dyDescent="0.35">
      <c r="A5541">
        <v>202</v>
      </c>
      <c r="B5541" s="1" t="s">
        <v>68</v>
      </c>
      <c r="C5541" s="1" t="s">
        <v>306</v>
      </c>
      <c r="D5541">
        <v>84</v>
      </c>
      <c r="E5541" s="1" t="s">
        <v>449</v>
      </c>
      <c r="F5541" s="1" t="s">
        <v>574</v>
      </c>
    </row>
    <row r="5542" spans="1:6" x14ac:dyDescent="0.35">
      <c r="A5542">
        <v>203</v>
      </c>
      <c r="B5542" s="1" t="s">
        <v>67</v>
      </c>
      <c r="C5542" s="1" t="s">
        <v>269</v>
      </c>
      <c r="D5542">
        <v>84</v>
      </c>
      <c r="E5542" s="1" t="s">
        <v>449</v>
      </c>
      <c r="F5542" s="1" t="s">
        <v>574</v>
      </c>
    </row>
    <row r="5543" spans="1:6" x14ac:dyDescent="0.35">
      <c r="A5543">
        <v>79</v>
      </c>
      <c r="B5543" s="1" t="s">
        <v>191</v>
      </c>
      <c r="C5543" s="1" t="s">
        <v>409</v>
      </c>
      <c r="D5543">
        <v>263</v>
      </c>
      <c r="E5543" s="1" t="s">
        <v>448</v>
      </c>
      <c r="F5543" s="1" t="s">
        <v>940</v>
      </c>
    </row>
    <row r="5544" spans="1:6" x14ac:dyDescent="0.35">
      <c r="A5544">
        <v>79</v>
      </c>
      <c r="B5544" s="1" t="s">
        <v>191</v>
      </c>
      <c r="C5544" s="1" t="s">
        <v>409</v>
      </c>
      <c r="D5544">
        <v>97</v>
      </c>
      <c r="E5544" s="1" t="s">
        <v>450</v>
      </c>
      <c r="F5544" s="1" t="s">
        <v>1823</v>
      </c>
    </row>
    <row r="5545" spans="1:6" x14ac:dyDescent="0.35">
      <c r="A5545">
        <v>79</v>
      </c>
      <c r="B5545" s="1" t="s">
        <v>191</v>
      </c>
      <c r="C5545" s="1" t="s">
        <v>409</v>
      </c>
      <c r="D5545">
        <v>177</v>
      </c>
      <c r="E5545" s="1" t="s">
        <v>451</v>
      </c>
      <c r="F5545" s="1" t="s">
        <v>485</v>
      </c>
    </row>
    <row r="5546" spans="1:6" x14ac:dyDescent="0.35">
      <c r="A5546">
        <v>79</v>
      </c>
      <c r="B5546" s="1" t="s">
        <v>191</v>
      </c>
      <c r="C5546" s="1" t="s">
        <v>409</v>
      </c>
      <c r="D5546">
        <v>178</v>
      </c>
      <c r="E5546" s="1" t="s">
        <v>452</v>
      </c>
      <c r="F5546" s="1" t="s">
        <v>942</v>
      </c>
    </row>
    <row r="5547" spans="1:6" x14ac:dyDescent="0.35">
      <c r="A5547">
        <v>79</v>
      </c>
      <c r="B5547" s="1" t="s">
        <v>191</v>
      </c>
      <c r="C5547" s="1" t="s">
        <v>409</v>
      </c>
      <c r="D5547">
        <v>213</v>
      </c>
      <c r="E5547" s="1" t="s">
        <v>453</v>
      </c>
      <c r="F5547" s="1" t="s">
        <v>489</v>
      </c>
    </row>
    <row r="5548" spans="1:6" x14ac:dyDescent="0.35">
      <c r="A5548">
        <v>79</v>
      </c>
      <c r="B5548" s="1" t="s">
        <v>191</v>
      </c>
      <c r="C5548" s="1" t="s">
        <v>409</v>
      </c>
      <c r="D5548">
        <v>219</v>
      </c>
      <c r="E5548" s="1" t="s">
        <v>454</v>
      </c>
      <c r="F5548" s="1" t="s">
        <v>491</v>
      </c>
    </row>
    <row r="5549" spans="1:6" x14ac:dyDescent="0.35">
      <c r="A5549">
        <v>79</v>
      </c>
      <c r="B5549" s="1" t="s">
        <v>191</v>
      </c>
      <c r="C5549" s="1" t="s">
        <v>409</v>
      </c>
      <c r="D5549">
        <v>221</v>
      </c>
      <c r="E5549" s="1" t="s">
        <v>455</v>
      </c>
      <c r="F5549" s="1" t="s">
        <v>488</v>
      </c>
    </row>
    <row r="5550" spans="1:6" x14ac:dyDescent="0.35">
      <c r="A5550">
        <v>79</v>
      </c>
      <c r="B5550" s="1" t="s">
        <v>191</v>
      </c>
      <c r="C5550" s="1" t="s">
        <v>409</v>
      </c>
      <c r="D5550">
        <v>222</v>
      </c>
      <c r="E5550" s="1" t="s">
        <v>456</v>
      </c>
      <c r="F5550" s="1" t="s">
        <v>490</v>
      </c>
    </row>
    <row r="5551" spans="1:6" x14ac:dyDescent="0.35">
      <c r="A5551">
        <v>79</v>
      </c>
      <c r="B5551" s="1" t="s">
        <v>191</v>
      </c>
      <c r="C5551" s="1" t="s">
        <v>409</v>
      </c>
      <c r="D5551">
        <v>223</v>
      </c>
      <c r="E5551" s="1" t="s">
        <v>457</v>
      </c>
      <c r="F5551" s="1" t="s">
        <v>821</v>
      </c>
    </row>
    <row r="5552" spans="1:6" x14ac:dyDescent="0.35">
      <c r="A5552">
        <v>79</v>
      </c>
      <c r="B5552" s="1" t="s">
        <v>191</v>
      </c>
      <c r="C5552" s="1" t="s">
        <v>409</v>
      </c>
      <c r="D5552">
        <v>224</v>
      </c>
      <c r="E5552" s="1" t="s">
        <v>458</v>
      </c>
      <c r="F5552" s="1" t="s">
        <v>488</v>
      </c>
    </row>
    <row r="5553" spans="1:6" x14ac:dyDescent="0.35">
      <c r="A5553">
        <v>79</v>
      </c>
      <c r="B5553" s="1" t="s">
        <v>191</v>
      </c>
      <c r="C5553" s="1" t="s">
        <v>409</v>
      </c>
      <c r="D5553">
        <v>226</v>
      </c>
      <c r="E5553" s="1" t="s">
        <v>477</v>
      </c>
      <c r="F5553" s="1" t="s">
        <v>489</v>
      </c>
    </row>
    <row r="5554" spans="1:6" x14ac:dyDescent="0.35">
      <c r="A5554">
        <v>79</v>
      </c>
      <c r="B5554" s="1" t="s">
        <v>191</v>
      </c>
      <c r="C5554" s="1" t="s">
        <v>409</v>
      </c>
      <c r="D5554">
        <v>191</v>
      </c>
      <c r="E5554" s="1" t="s">
        <v>459</v>
      </c>
      <c r="F5554" s="1" t="s">
        <v>491</v>
      </c>
    </row>
    <row r="5555" spans="1:6" x14ac:dyDescent="0.35">
      <c r="A5555">
        <v>79</v>
      </c>
      <c r="B5555" s="1" t="s">
        <v>191</v>
      </c>
      <c r="C5555" s="1" t="s">
        <v>409</v>
      </c>
      <c r="D5555">
        <v>201</v>
      </c>
      <c r="E5555" s="1" t="s">
        <v>460</v>
      </c>
      <c r="F5555" s="1" t="s">
        <v>488</v>
      </c>
    </row>
    <row r="5556" spans="1:6" x14ac:dyDescent="0.35">
      <c r="A5556">
        <v>79</v>
      </c>
      <c r="B5556" s="1" t="s">
        <v>191</v>
      </c>
      <c r="C5556" s="1" t="s">
        <v>409</v>
      </c>
      <c r="D5556">
        <v>201</v>
      </c>
      <c r="E5556" s="1" t="s">
        <v>460</v>
      </c>
      <c r="F5556" s="1" t="s">
        <v>489</v>
      </c>
    </row>
    <row r="5557" spans="1:6" x14ac:dyDescent="0.35">
      <c r="A5557">
        <v>79</v>
      </c>
      <c r="B5557" s="1" t="s">
        <v>191</v>
      </c>
      <c r="C5557" s="1" t="s">
        <v>409</v>
      </c>
      <c r="D5557">
        <v>207</v>
      </c>
      <c r="E5557" s="1" t="s">
        <v>461</v>
      </c>
      <c r="F5557" s="1" t="s">
        <v>508</v>
      </c>
    </row>
    <row r="5558" spans="1:6" x14ac:dyDescent="0.35">
      <c r="A5558">
        <v>79</v>
      </c>
      <c r="B5558" s="1" t="s">
        <v>191</v>
      </c>
      <c r="C5558" s="1" t="s">
        <v>409</v>
      </c>
      <c r="D5558">
        <v>232</v>
      </c>
      <c r="E5558" s="1" t="s">
        <v>462</v>
      </c>
      <c r="F5558" s="1" t="s">
        <v>491</v>
      </c>
    </row>
    <row r="5559" spans="1:6" x14ac:dyDescent="0.35">
      <c r="A5559">
        <v>79</v>
      </c>
      <c r="B5559" s="1" t="s">
        <v>191</v>
      </c>
      <c r="C5559" s="1" t="s">
        <v>409</v>
      </c>
      <c r="D5559">
        <v>233</v>
      </c>
      <c r="E5559" s="1" t="s">
        <v>463</v>
      </c>
      <c r="F5559" s="1" t="s">
        <v>491</v>
      </c>
    </row>
    <row r="5560" spans="1:6" x14ac:dyDescent="0.35">
      <c r="A5560">
        <v>79</v>
      </c>
      <c r="B5560" s="1" t="s">
        <v>191</v>
      </c>
      <c r="C5560" s="1" t="s">
        <v>409</v>
      </c>
      <c r="D5560">
        <v>160</v>
      </c>
      <c r="E5560" s="1" t="s">
        <v>464</v>
      </c>
      <c r="F5560" s="1" t="s">
        <v>1824</v>
      </c>
    </row>
    <row r="5561" spans="1:6" x14ac:dyDescent="0.35">
      <c r="A5561">
        <v>79</v>
      </c>
      <c r="B5561" s="1" t="s">
        <v>191</v>
      </c>
      <c r="C5561" s="1" t="s">
        <v>409</v>
      </c>
      <c r="D5561">
        <v>234</v>
      </c>
      <c r="E5561" s="1" t="s">
        <v>465</v>
      </c>
      <c r="F5561" s="1" t="s">
        <v>508</v>
      </c>
    </row>
    <row r="5562" spans="1:6" x14ac:dyDescent="0.35">
      <c r="A5562">
        <v>79</v>
      </c>
      <c r="B5562" s="1" t="s">
        <v>191</v>
      </c>
      <c r="C5562" s="1" t="s">
        <v>409</v>
      </c>
      <c r="D5562">
        <v>235</v>
      </c>
      <c r="E5562" s="1" t="s">
        <v>466</v>
      </c>
      <c r="F5562" s="1" t="s">
        <v>508</v>
      </c>
    </row>
    <row r="5563" spans="1:6" x14ac:dyDescent="0.35">
      <c r="A5563">
        <v>79</v>
      </c>
      <c r="B5563" s="1" t="s">
        <v>191</v>
      </c>
      <c r="C5563" s="1" t="s">
        <v>409</v>
      </c>
      <c r="D5563">
        <v>236</v>
      </c>
      <c r="E5563" s="1" t="s">
        <v>467</v>
      </c>
      <c r="F5563" s="1" t="s">
        <v>1825</v>
      </c>
    </row>
    <row r="5564" spans="1:6" x14ac:dyDescent="0.35">
      <c r="A5564">
        <v>79</v>
      </c>
      <c r="B5564" s="1" t="s">
        <v>191</v>
      </c>
      <c r="C5564" s="1" t="s">
        <v>409</v>
      </c>
      <c r="D5564">
        <v>237</v>
      </c>
      <c r="E5564" s="1" t="s">
        <v>468</v>
      </c>
      <c r="F5564" s="1" t="s">
        <v>1826</v>
      </c>
    </row>
    <row r="5565" spans="1:6" x14ac:dyDescent="0.35">
      <c r="A5565">
        <v>79</v>
      </c>
      <c r="B5565" s="1" t="s">
        <v>191</v>
      </c>
      <c r="C5565" s="1" t="s">
        <v>409</v>
      </c>
      <c r="D5565">
        <v>253</v>
      </c>
      <c r="E5565" s="1" t="s">
        <v>469</v>
      </c>
      <c r="F5565" s="1" t="s">
        <v>491</v>
      </c>
    </row>
    <row r="5566" spans="1:6" x14ac:dyDescent="0.35">
      <c r="A5566">
        <v>79</v>
      </c>
      <c r="B5566" s="1" t="s">
        <v>191</v>
      </c>
      <c r="C5566" s="1" t="s">
        <v>409</v>
      </c>
      <c r="D5566">
        <v>238</v>
      </c>
      <c r="E5566" s="1" t="s">
        <v>470</v>
      </c>
      <c r="F5566" s="1" t="s">
        <v>488</v>
      </c>
    </row>
    <row r="5567" spans="1:6" x14ac:dyDescent="0.35">
      <c r="A5567">
        <v>79</v>
      </c>
      <c r="B5567" s="1" t="s">
        <v>191</v>
      </c>
      <c r="C5567" s="1" t="s">
        <v>409</v>
      </c>
      <c r="D5567">
        <v>239</v>
      </c>
      <c r="E5567" s="1" t="s">
        <v>471</v>
      </c>
      <c r="F5567" s="1" t="s">
        <v>1827</v>
      </c>
    </row>
    <row r="5568" spans="1:6" x14ac:dyDescent="0.35">
      <c r="A5568">
        <v>79</v>
      </c>
      <c r="B5568" s="1" t="s">
        <v>191</v>
      </c>
      <c r="C5568" s="1" t="s">
        <v>409</v>
      </c>
      <c r="D5568">
        <v>240</v>
      </c>
      <c r="E5568" s="1" t="s">
        <v>472</v>
      </c>
      <c r="F5568" s="1" t="s">
        <v>491</v>
      </c>
    </row>
    <row r="5569" spans="1:6" x14ac:dyDescent="0.35">
      <c r="A5569">
        <v>79</v>
      </c>
      <c r="B5569" s="1" t="s">
        <v>191</v>
      </c>
      <c r="C5569" s="1" t="s">
        <v>409</v>
      </c>
      <c r="D5569">
        <v>241</v>
      </c>
      <c r="E5569" s="1" t="s">
        <v>473</v>
      </c>
      <c r="F5569" s="1" t="s">
        <v>508</v>
      </c>
    </row>
    <row r="5570" spans="1:6" x14ac:dyDescent="0.35">
      <c r="A5570">
        <v>79</v>
      </c>
      <c r="B5570" s="1" t="s">
        <v>191</v>
      </c>
      <c r="C5570" s="1" t="s">
        <v>409</v>
      </c>
      <c r="D5570">
        <v>243</v>
      </c>
      <c r="E5570" s="1" t="s">
        <v>474</v>
      </c>
      <c r="F5570" s="1" t="s">
        <v>508</v>
      </c>
    </row>
    <row r="5571" spans="1:6" x14ac:dyDescent="0.35">
      <c r="A5571">
        <v>79</v>
      </c>
      <c r="B5571" s="1" t="s">
        <v>191</v>
      </c>
      <c r="C5571" s="1" t="s">
        <v>409</v>
      </c>
      <c r="D5571">
        <v>244</v>
      </c>
      <c r="E5571" s="1" t="s">
        <v>481</v>
      </c>
      <c r="F5571" s="1" t="s">
        <v>1828</v>
      </c>
    </row>
    <row r="5572" spans="1:6" x14ac:dyDescent="0.35">
      <c r="A5572">
        <v>79</v>
      </c>
      <c r="B5572" s="1" t="s">
        <v>191</v>
      </c>
      <c r="C5572" s="1" t="s">
        <v>409</v>
      </c>
      <c r="D5572">
        <v>300</v>
      </c>
      <c r="E5572" s="1" t="s">
        <v>475</v>
      </c>
      <c r="F5572" s="1" t="s">
        <v>1829</v>
      </c>
    </row>
    <row r="5573" spans="1:6" x14ac:dyDescent="0.35">
      <c r="A5573">
        <v>204</v>
      </c>
      <c r="B5573" s="1" t="s">
        <v>66</v>
      </c>
      <c r="C5573" s="1" t="s">
        <v>269</v>
      </c>
      <c r="D5573">
        <v>84</v>
      </c>
      <c r="E5573" s="1" t="s">
        <v>449</v>
      </c>
      <c r="F5573" s="1" t="s">
        <v>574</v>
      </c>
    </row>
    <row r="5574" spans="1:6" x14ac:dyDescent="0.35">
      <c r="A5574">
        <v>78</v>
      </c>
      <c r="B5574" s="1" t="s">
        <v>192</v>
      </c>
      <c r="C5574" s="1" t="s">
        <v>410</v>
      </c>
      <c r="D5574">
        <v>263</v>
      </c>
      <c r="E5574" s="1" t="s">
        <v>448</v>
      </c>
      <c r="F5574" s="1" t="s">
        <v>1830</v>
      </c>
    </row>
    <row r="5575" spans="1:6" x14ac:dyDescent="0.35">
      <c r="A5575">
        <v>78</v>
      </c>
      <c r="B5575" s="1" t="s">
        <v>192</v>
      </c>
      <c r="C5575" s="1" t="s">
        <v>410</v>
      </c>
      <c r="D5575">
        <v>97</v>
      </c>
      <c r="E5575" s="1" t="s">
        <v>450</v>
      </c>
      <c r="F5575" s="1" t="s">
        <v>1831</v>
      </c>
    </row>
    <row r="5576" spans="1:6" x14ac:dyDescent="0.35">
      <c r="A5576">
        <v>78</v>
      </c>
      <c r="B5576" s="1" t="s">
        <v>192</v>
      </c>
      <c r="C5576" s="1" t="s">
        <v>410</v>
      </c>
      <c r="D5576">
        <v>177</v>
      </c>
      <c r="E5576" s="1" t="s">
        <v>451</v>
      </c>
      <c r="F5576" s="1" t="s">
        <v>485</v>
      </c>
    </row>
    <row r="5577" spans="1:6" x14ac:dyDescent="0.35">
      <c r="A5577">
        <v>78</v>
      </c>
      <c r="B5577" s="1" t="s">
        <v>192</v>
      </c>
      <c r="C5577" s="1" t="s">
        <v>410</v>
      </c>
      <c r="D5577">
        <v>178</v>
      </c>
      <c r="E5577" s="1" t="s">
        <v>452</v>
      </c>
      <c r="F5577" s="1" t="s">
        <v>1832</v>
      </c>
    </row>
    <row r="5578" spans="1:6" x14ac:dyDescent="0.35">
      <c r="A5578">
        <v>78</v>
      </c>
      <c r="B5578" s="1" t="s">
        <v>192</v>
      </c>
      <c r="C5578" s="1" t="s">
        <v>410</v>
      </c>
      <c r="D5578">
        <v>213</v>
      </c>
      <c r="E5578" s="1" t="s">
        <v>453</v>
      </c>
      <c r="F5578" s="1" t="s">
        <v>490</v>
      </c>
    </row>
    <row r="5579" spans="1:6" x14ac:dyDescent="0.35">
      <c r="A5579">
        <v>78</v>
      </c>
      <c r="B5579" s="1" t="s">
        <v>192</v>
      </c>
      <c r="C5579" s="1" t="s">
        <v>410</v>
      </c>
      <c r="D5579">
        <v>213</v>
      </c>
      <c r="E5579" s="1" t="s">
        <v>453</v>
      </c>
      <c r="F5579" s="1" t="s">
        <v>487</v>
      </c>
    </row>
    <row r="5580" spans="1:6" x14ac:dyDescent="0.35">
      <c r="A5580">
        <v>78</v>
      </c>
      <c r="B5580" s="1" t="s">
        <v>192</v>
      </c>
      <c r="C5580" s="1" t="s">
        <v>410</v>
      </c>
      <c r="D5580">
        <v>219</v>
      </c>
      <c r="E5580" s="1" t="s">
        <v>454</v>
      </c>
      <c r="F5580" s="1" t="s">
        <v>488</v>
      </c>
    </row>
    <row r="5581" spans="1:6" x14ac:dyDescent="0.35">
      <c r="A5581">
        <v>78</v>
      </c>
      <c r="B5581" s="1" t="s">
        <v>192</v>
      </c>
      <c r="C5581" s="1" t="s">
        <v>410</v>
      </c>
      <c r="D5581">
        <v>221</v>
      </c>
      <c r="E5581" s="1" t="s">
        <v>455</v>
      </c>
      <c r="F5581" s="1" t="s">
        <v>488</v>
      </c>
    </row>
    <row r="5582" spans="1:6" x14ac:dyDescent="0.35">
      <c r="A5582">
        <v>78</v>
      </c>
      <c r="B5582" s="1" t="s">
        <v>192</v>
      </c>
      <c r="C5582" s="1" t="s">
        <v>410</v>
      </c>
      <c r="D5582">
        <v>223</v>
      </c>
      <c r="E5582" s="1" t="s">
        <v>457</v>
      </c>
      <c r="F5582" s="1" t="s">
        <v>709</v>
      </c>
    </row>
    <row r="5583" spans="1:6" x14ac:dyDescent="0.35">
      <c r="A5583">
        <v>78</v>
      </c>
      <c r="B5583" s="1" t="s">
        <v>192</v>
      </c>
      <c r="C5583" s="1" t="s">
        <v>410</v>
      </c>
      <c r="D5583">
        <v>224</v>
      </c>
      <c r="E5583" s="1" t="s">
        <v>458</v>
      </c>
      <c r="F5583" s="1" t="s">
        <v>488</v>
      </c>
    </row>
    <row r="5584" spans="1:6" x14ac:dyDescent="0.35">
      <c r="A5584">
        <v>78</v>
      </c>
      <c r="B5584" s="1" t="s">
        <v>192</v>
      </c>
      <c r="C5584" s="1" t="s">
        <v>410</v>
      </c>
      <c r="D5584">
        <v>191</v>
      </c>
      <c r="E5584" s="1" t="s">
        <v>459</v>
      </c>
      <c r="F5584" s="1" t="s">
        <v>504</v>
      </c>
    </row>
    <row r="5585" spans="1:6" x14ac:dyDescent="0.35">
      <c r="A5585">
        <v>78</v>
      </c>
      <c r="B5585" s="1" t="s">
        <v>192</v>
      </c>
      <c r="C5585" s="1" t="s">
        <v>410</v>
      </c>
      <c r="D5585">
        <v>192</v>
      </c>
      <c r="E5585" s="1" t="s">
        <v>478</v>
      </c>
      <c r="F5585" s="1" t="s">
        <v>1833</v>
      </c>
    </row>
    <row r="5586" spans="1:6" x14ac:dyDescent="0.35">
      <c r="A5586">
        <v>78</v>
      </c>
      <c r="B5586" s="1" t="s">
        <v>192</v>
      </c>
      <c r="C5586" s="1" t="s">
        <v>410</v>
      </c>
      <c r="D5586">
        <v>201</v>
      </c>
      <c r="E5586" s="1" t="s">
        <v>460</v>
      </c>
      <c r="F5586" s="1" t="s">
        <v>488</v>
      </c>
    </row>
    <row r="5587" spans="1:6" x14ac:dyDescent="0.35">
      <c r="A5587">
        <v>78</v>
      </c>
      <c r="B5587" s="1" t="s">
        <v>192</v>
      </c>
      <c r="C5587" s="1" t="s">
        <v>410</v>
      </c>
      <c r="D5587">
        <v>207</v>
      </c>
      <c r="E5587" s="1" t="s">
        <v>461</v>
      </c>
      <c r="F5587" s="1" t="s">
        <v>508</v>
      </c>
    </row>
    <row r="5588" spans="1:6" x14ac:dyDescent="0.35">
      <c r="A5588">
        <v>78</v>
      </c>
      <c r="B5588" s="1" t="s">
        <v>192</v>
      </c>
      <c r="C5588" s="1" t="s">
        <v>410</v>
      </c>
      <c r="D5588">
        <v>208</v>
      </c>
      <c r="E5588" s="1" t="s">
        <v>480</v>
      </c>
      <c r="F5588" s="1" t="s">
        <v>1834</v>
      </c>
    </row>
    <row r="5589" spans="1:6" x14ac:dyDescent="0.35">
      <c r="A5589">
        <v>78</v>
      </c>
      <c r="B5589" s="1" t="s">
        <v>192</v>
      </c>
      <c r="C5589" s="1" t="s">
        <v>410</v>
      </c>
      <c r="D5589">
        <v>232</v>
      </c>
      <c r="E5589" s="1" t="s">
        <v>462</v>
      </c>
      <c r="F5589" s="1" t="s">
        <v>508</v>
      </c>
    </row>
    <row r="5590" spans="1:6" x14ac:dyDescent="0.35">
      <c r="A5590">
        <v>78</v>
      </c>
      <c r="B5590" s="1" t="s">
        <v>192</v>
      </c>
      <c r="C5590" s="1" t="s">
        <v>410</v>
      </c>
      <c r="D5590">
        <v>233</v>
      </c>
      <c r="E5590" s="1" t="s">
        <v>463</v>
      </c>
      <c r="F5590" s="1" t="s">
        <v>508</v>
      </c>
    </row>
    <row r="5591" spans="1:6" x14ac:dyDescent="0.35">
      <c r="A5591">
        <v>78</v>
      </c>
      <c r="B5591" s="1" t="s">
        <v>192</v>
      </c>
      <c r="C5591" s="1" t="s">
        <v>410</v>
      </c>
      <c r="D5591">
        <v>160</v>
      </c>
      <c r="E5591" s="1" t="s">
        <v>464</v>
      </c>
      <c r="F5591" s="1" t="s">
        <v>492</v>
      </c>
    </row>
    <row r="5592" spans="1:6" x14ac:dyDescent="0.35">
      <c r="A5592">
        <v>78</v>
      </c>
      <c r="B5592" s="1" t="s">
        <v>192</v>
      </c>
      <c r="C5592" s="1" t="s">
        <v>410</v>
      </c>
      <c r="D5592">
        <v>234</v>
      </c>
      <c r="E5592" s="1" t="s">
        <v>465</v>
      </c>
      <c r="F5592" s="1" t="s">
        <v>488</v>
      </c>
    </row>
    <row r="5593" spans="1:6" x14ac:dyDescent="0.35">
      <c r="A5593">
        <v>78</v>
      </c>
      <c r="B5593" s="1" t="s">
        <v>192</v>
      </c>
      <c r="C5593" s="1" t="s">
        <v>410</v>
      </c>
      <c r="D5593">
        <v>235</v>
      </c>
      <c r="E5593" s="1" t="s">
        <v>466</v>
      </c>
      <c r="F5593" s="1" t="s">
        <v>488</v>
      </c>
    </row>
    <row r="5594" spans="1:6" x14ac:dyDescent="0.35">
      <c r="A5594">
        <v>78</v>
      </c>
      <c r="B5594" s="1" t="s">
        <v>192</v>
      </c>
      <c r="C5594" s="1" t="s">
        <v>410</v>
      </c>
      <c r="D5594">
        <v>236</v>
      </c>
      <c r="E5594" s="1" t="s">
        <v>467</v>
      </c>
      <c r="F5594" s="1" t="s">
        <v>972</v>
      </c>
    </row>
    <row r="5595" spans="1:6" x14ac:dyDescent="0.35">
      <c r="A5595">
        <v>78</v>
      </c>
      <c r="B5595" s="1" t="s">
        <v>192</v>
      </c>
      <c r="C5595" s="1" t="s">
        <v>410</v>
      </c>
      <c r="D5595">
        <v>253</v>
      </c>
      <c r="E5595" s="1" t="s">
        <v>469</v>
      </c>
      <c r="F5595" s="1" t="s">
        <v>508</v>
      </c>
    </row>
    <row r="5596" spans="1:6" x14ac:dyDescent="0.35">
      <c r="A5596">
        <v>78</v>
      </c>
      <c r="B5596" s="1" t="s">
        <v>192</v>
      </c>
      <c r="C5596" s="1" t="s">
        <v>410</v>
      </c>
      <c r="D5596">
        <v>238</v>
      </c>
      <c r="E5596" s="1" t="s">
        <v>470</v>
      </c>
      <c r="F5596" s="1" t="s">
        <v>488</v>
      </c>
    </row>
    <row r="5597" spans="1:6" x14ac:dyDescent="0.35">
      <c r="A5597">
        <v>78</v>
      </c>
      <c r="B5597" s="1" t="s">
        <v>192</v>
      </c>
      <c r="C5597" s="1" t="s">
        <v>410</v>
      </c>
      <c r="D5597">
        <v>240</v>
      </c>
      <c r="E5597" s="1" t="s">
        <v>472</v>
      </c>
      <c r="F5597" s="1" t="s">
        <v>491</v>
      </c>
    </row>
    <row r="5598" spans="1:6" x14ac:dyDescent="0.35">
      <c r="A5598">
        <v>78</v>
      </c>
      <c r="B5598" s="1" t="s">
        <v>192</v>
      </c>
      <c r="C5598" s="1" t="s">
        <v>410</v>
      </c>
      <c r="D5598">
        <v>241</v>
      </c>
      <c r="E5598" s="1" t="s">
        <v>473</v>
      </c>
      <c r="F5598" s="1" t="s">
        <v>508</v>
      </c>
    </row>
    <row r="5599" spans="1:6" x14ac:dyDescent="0.35">
      <c r="A5599">
        <v>78</v>
      </c>
      <c r="B5599" s="1" t="s">
        <v>192</v>
      </c>
      <c r="C5599" s="1" t="s">
        <v>410</v>
      </c>
      <c r="D5599">
        <v>243</v>
      </c>
      <c r="E5599" s="1" t="s">
        <v>474</v>
      </c>
      <c r="F5599" s="1" t="s">
        <v>508</v>
      </c>
    </row>
    <row r="5600" spans="1:6" x14ac:dyDescent="0.35">
      <c r="A5600">
        <v>205</v>
      </c>
      <c r="B5600" s="1" t="s">
        <v>65</v>
      </c>
      <c r="C5600" s="1" t="s">
        <v>305</v>
      </c>
      <c r="D5600">
        <v>84</v>
      </c>
      <c r="E5600" s="1" t="s">
        <v>449</v>
      </c>
      <c r="F5600" s="1" t="s">
        <v>914</v>
      </c>
    </row>
    <row r="5601" spans="1:6" x14ac:dyDescent="0.35">
      <c r="A5601">
        <v>77</v>
      </c>
      <c r="B5601" s="1" t="s">
        <v>193</v>
      </c>
      <c r="C5601" s="1" t="s">
        <v>411</v>
      </c>
      <c r="D5601">
        <v>263</v>
      </c>
      <c r="E5601" s="1" t="s">
        <v>448</v>
      </c>
      <c r="F5601" s="1" t="s">
        <v>1835</v>
      </c>
    </row>
    <row r="5602" spans="1:6" x14ac:dyDescent="0.35">
      <c r="A5602">
        <v>77</v>
      </c>
      <c r="B5602" s="1" t="s">
        <v>193</v>
      </c>
      <c r="C5602" s="1" t="s">
        <v>411</v>
      </c>
      <c r="D5602">
        <v>97</v>
      </c>
      <c r="E5602" s="1" t="s">
        <v>450</v>
      </c>
      <c r="F5602" s="1" t="s">
        <v>1836</v>
      </c>
    </row>
    <row r="5603" spans="1:6" x14ac:dyDescent="0.35">
      <c r="A5603">
        <v>77</v>
      </c>
      <c r="B5603" s="1" t="s">
        <v>193</v>
      </c>
      <c r="C5603" s="1" t="s">
        <v>411</v>
      </c>
      <c r="D5603">
        <v>213</v>
      </c>
      <c r="E5603" s="1" t="s">
        <v>453</v>
      </c>
      <c r="F5603" s="1" t="s">
        <v>491</v>
      </c>
    </row>
    <row r="5604" spans="1:6" x14ac:dyDescent="0.35">
      <c r="A5604">
        <v>77</v>
      </c>
      <c r="B5604" s="1" t="s">
        <v>193</v>
      </c>
      <c r="C5604" s="1" t="s">
        <v>411</v>
      </c>
      <c r="D5604">
        <v>213</v>
      </c>
      <c r="E5604" s="1" t="s">
        <v>453</v>
      </c>
      <c r="F5604" s="1" t="s">
        <v>490</v>
      </c>
    </row>
    <row r="5605" spans="1:6" x14ac:dyDescent="0.35">
      <c r="A5605">
        <v>77</v>
      </c>
      <c r="B5605" s="1" t="s">
        <v>193</v>
      </c>
      <c r="C5605" s="1" t="s">
        <v>411</v>
      </c>
      <c r="D5605">
        <v>213</v>
      </c>
      <c r="E5605" s="1" t="s">
        <v>453</v>
      </c>
      <c r="F5605" s="1" t="s">
        <v>487</v>
      </c>
    </row>
    <row r="5606" spans="1:6" x14ac:dyDescent="0.35">
      <c r="A5606">
        <v>77</v>
      </c>
      <c r="B5606" s="1" t="s">
        <v>193</v>
      </c>
      <c r="C5606" s="1" t="s">
        <v>411</v>
      </c>
      <c r="D5606">
        <v>219</v>
      </c>
      <c r="E5606" s="1" t="s">
        <v>454</v>
      </c>
      <c r="F5606" s="1" t="s">
        <v>508</v>
      </c>
    </row>
    <row r="5607" spans="1:6" x14ac:dyDescent="0.35">
      <c r="A5607">
        <v>77</v>
      </c>
      <c r="B5607" s="1" t="s">
        <v>193</v>
      </c>
      <c r="C5607" s="1" t="s">
        <v>411</v>
      </c>
      <c r="D5607">
        <v>221</v>
      </c>
      <c r="E5607" s="1" t="s">
        <v>455</v>
      </c>
      <c r="F5607" s="1" t="s">
        <v>489</v>
      </c>
    </row>
    <row r="5608" spans="1:6" x14ac:dyDescent="0.35">
      <c r="A5608">
        <v>77</v>
      </c>
      <c r="B5608" s="1" t="s">
        <v>193</v>
      </c>
      <c r="C5608" s="1" t="s">
        <v>411</v>
      </c>
      <c r="D5608">
        <v>222</v>
      </c>
      <c r="E5608" s="1" t="s">
        <v>456</v>
      </c>
      <c r="F5608" s="1" t="s">
        <v>490</v>
      </c>
    </row>
    <row r="5609" spans="1:6" x14ac:dyDescent="0.35">
      <c r="A5609">
        <v>77</v>
      </c>
      <c r="B5609" s="1" t="s">
        <v>193</v>
      </c>
      <c r="C5609" s="1" t="s">
        <v>411</v>
      </c>
      <c r="D5609">
        <v>223</v>
      </c>
      <c r="E5609" s="1" t="s">
        <v>457</v>
      </c>
      <c r="F5609" s="1" t="s">
        <v>606</v>
      </c>
    </row>
    <row r="5610" spans="1:6" x14ac:dyDescent="0.35">
      <c r="A5610">
        <v>77</v>
      </c>
      <c r="B5610" s="1" t="s">
        <v>193</v>
      </c>
      <c r="C5610" s="1" t="s">
        <v>411</v>
      </c>
      <c r="D5610">
        <v>224</v>
      </c>
      <c r="E5610" s="1" t="s">
        <v>458</v>
      </c>
      <c r="F5610" s="1" t="s">
        <v>489</v>
      </c>
    </row>
    <row r="5611" spans="1:6" x14ac:dyDescent="0.35">
      <c r="A5611">
        <v>77</v>
      </c>
      <c r="B5611" s="1" t="s">
        <v>193</v>
      </c>
      <c r="C5611" s="1" t="s">
        <v>411</v>
      </c>
      <c r="D5611">
        <v>226</v>
      </c>
      <c r="E5611" s="1" t="s">
        <v>477</v>
      </c>
      <c r="F5611" s="1" t="s">
        <v>489</v>
      </c>
    </row>
    <row r="5612" spans="1:6" x14ac:dyDescent="0.35">
      <c r="A5612">
        <v>77</v>
      </c>
      <c r="B5612" s="1" t="s">
        <v>193</v>
      </c>
      <c r="C5612" s="1" t="s">
        <v>411</v>
      </c>
      <c r="D5612">
        <v>191</v>
      </c>
      <c r="E5612" s="1" t="s">
        <v>459</v>
      </c>
      <c r="F5612" s="1" t="s">
        <v>571</v>
      </c>
    </row>
    <row r="5613" spans="1:6" x14ac:dyDescent="0.35">
      <c r="A5613">
        <v>77</v>
      </c>
      <c r="B5613" s="1" t="s">
        <v>193</v>
      </c>
      <c r="C5613" s="1" t="s">
        <v>411</v>
      </c>
      <c r="D5613">
        <v>192</v>
      </c>
      <c r="E5613" s="1" t="s">
        <v>478</v>
      </c>
      <c r="F5613" s="1" t="s">
        <v>1837</v>
      </c>
    </row>
    <row r="5614" spans="1:6" x14ac:dyDescent="0.35">
      <c r="A5614">
        <v>77</v>
      </c>
      <c r="B5614" s="1" t="s">
        <v>193</v>
      </c>
      <c r="C5614" s="1" t="s">
        <v>411</v>
      </c>
      <c r="D5614">
        <v>201</v>
      </c>
      <c r="E5614" s="1" t="s">
        <v>460</v>
      </c>
      <c r="F5614" s="1" t="s">
        <v>488</v>
      </c>
    </row>
    <row r="5615" spans="1:6" x14ac:dyDescent="0.35">
      <c r="A5615">
        <v>77</v>
      </c>
      <c r="B5615" s="1" t="s">
        <v>193</v>
      </c>
      <c r="C5615" s="1" t="s">
        <v>411</v>
      </c>
      <c r="D5615">
        <v>207</v>
      </c>
      <c r="E5615" s="1" t="s">
        <v>461</v>
      </c>
      <c r="F5615" s="1" t="s">
        <v>488</v>
      </c>
    </row>
    <row r="5616" spans="1:6" x14ac:dyDescent="0.35">
      <c r="A5616">
        <v>77</v>
      </c>
      <c r="B5616" s="1" t="s">
        <v>193</v>
      </c>
      <c r="C5616" s="1" t="s">
        <v>411</v>
      </c>
      <c r="D5616">
        <v>232</v>
      </c>
      <c r="E5616" s="1" t="s">
        <v>462</v>
      </c>
      <c r="F5616" s="1" t="s">
        <v>508</v>
      </c>
    </row>
    <row r="5617" spans="1:6" x14ac:dyDescent="0.35">
      <c r="A5617">
        <v>77</v>
      </c>
      <c r="B5617" s="1" t="s">
        <v>193</v>
      </c>
      <c r="C5617" s="1" t="s">
        <v>411</v>
      </c>
      <c r="D5617">
        <v>233</v>
      </c>
      <c r="E5617" s="1" t="s">
        <v>463</v>
      </c>
      <c r="F5617" s="1" t="s">
        <v>491</v>
      </c>
    </row>
    <row r="5618" spans="1:6" x14ac:dyDescent="0.35">
      <c r="A5618">
        <v>77</v>
      </c>
      <c r="B5618" s="1" t="s">
        <v>193</v>
      </c>
      <c r="C5618" s="1" t="s">
        <v>411</v>
      </c>
      <c r="D5618">
        <v>160</v>
      </c>
      <c r="E5618" s="1" t="s">
        <v>464</v>
      </c>
      <c r="F5618" s="1" t="s">
        <v>492</v>
      </c>
    </row>
    <row r="5619" spans="1:6" x14ac:dyDescent="0.35">
      <c r="A5619">
        <v>77</v>
      </c>
      <c r="B5619" s="1" t="s">
        <v>193</v>
      </c>
      <c r="C5619" s="1" t="s">
        <v>411</v>
      </c>
      <c r="D5619">
        <v>234</v>
      </c>
      <c r="E5619" s="1" t="s">
        <v>465</v>
      </c>
      <c r="F5619" s="1" t="s">
        <v>508</v>
      </c>
    </row>
    <row r="5620" spans="1:6" x14ac:dyDescent="0.35">
      <c r="A5620">
        <v>77</v>
      </c>
      <c r="B5620" s="1" t="s">
        <v>193</v>
      </c>
      <c r="C5620" s="1" t="s">
        <v>411</v>
      </c>
      <c r="D5620">
        <v>235</v>
      </c>
      <c r="E5620" s="1" t="s">
        <v>466</v>
      </c>
      <c r="F5620" s="1" t="s">
        <v>508</v>
      </c>
    </row>
    <row r="5621" spans="1:6" x14ac:dyDescent="0.35">
      <c r="A5621">
        <v>77</v>
      </c>
      <c r="B5621" s="1" t="s">
        <v>193</v>
      </c>
      <c r="C5621" s="1" t="s">
        <v>411</v>
      </c>
      <c r="D5621">
        <v>236</v>
      </c>
      <c r="E5621" s="1" t="s">
        <v>467</v>
      </c>
      <c r="F5621" s="1" t="s">
        <v>1838</v>
      </c>
    </row>
    <row r="5622" spans="1:6" x14ac:dyDescent="0.35">
      <c r="A5622">
        <v>77</v>
      </c>
      <c r="B5622" s="1" t="s">
        <v>193</v>
      </c>
      <c r="C5622" s="1" t="s">
        <v>411</v>
      </c>
      <c r="D5622">
        <v>253</v>
      </c>
      <c r="E5622" s="1" t="s">
        <v>469</v>
      </c>
      <c r="F5622" s="1" t="s">
        <v>491</v>
      </c>
    </row>
    <row r="5623" spans="1:6" x14ac:dyDescent="0.35">
      <c r="A5623">
        <v>77</v>
      </c>
      <c r="B5623" s="1" t="s">
        <v>193</v>
      </c>
      <c r="C5623" s="1" t="s">
        <v>411</v>
      </c>
      <c r="D5623">
        <v>253</v>
      </c>
      <c r="E5623" s="1" t="s">
        <v>469</v>
      </c>
      <c r="F5623" s="1" t="s">
        <v>508</v>
      </c>
    </row>
    <row r="5624" spans="1:6" x14ac:dyDescent="0.35">
      <c r="A5624">
        <v>77</v>
      </c>
      <c r="B5624" s="1" t="s">
        <v>193</v>
      </c>
      <c r="C5624" s="1" t="s">
        <v>411</v>
      </c>
      <c r="D5624">
        <v>254</v>
      </c>
      <c r="E5624" s="1" t="s">
        <v>479</v>
      </c>
      <c r="F5624" s="1" t="s">
        <v>1839</v>
      </c>
    </row>
    <row r="5625" spans="1:6" x14ac:dyDescent="0.35">
      <c r="A5625">
        <v>77</v>
      </c>
      <c r="B5625" s="1" t="s">
        <v>193</v>
      </c>
      <c r="C5625" s="1" t="s">
        <v>411</v>
      </c>
      <c r="D5625">
        <v>238</v>
      </c>
      <c r="E5625" s="1" t="s">
        <v>470</v>
      </c>
      <c r="F5625" s="1" t="s">
        <v>488</v>
      </c>
    </row>
    <row r="5626" spans="1:6" x14ac:dyDescent="0.35">
      <c r="A5626">
        <v>77</v>
      </c>
      <c r="B5626" s="1" t="s">
        <v>193</v>
      </c>
      <c r="C5626" s="1" t="s">
        <v>411</v>
      </c>
      <c r="D5626">
        <v>239</v>
      </c>
      <c r="E5626" s="1" t="s">
        <v>471</v>
      </c>
      <c r="F5626" s="1" t="s">
        <v>1840</v>
      </c>
    </row>
    <row r="5627" spans="1:6" x14ac:dyDescent="0.35">
      <c r="A5627">
        <v>77</v>
      </c>
      <c r="B5627" s="1" t="s">
        <v>193</v>
      </c>
      <c r="C5627" s="1" t="s">
        <v>411</v>
      </c>
      <c r="D5627">
        <v>240</v>
      </c>
      <c r="E5627" s="1" t="s">
        <v>472</v>
      </c>
      <c r="F5627" s="1" t="s">
        <v>491</v>
      </c>
    </row>
    <row r="5628" spans="1:6" x14ac:dyDescent="0.35">
      <c r="A5628">
        <v>77</v>
      </c>
      <c r="B5628" s="1" t="s">
        <v>193</v>
      </c>
      <c r="C5628" s="1" t="s">
        <v>411</v>
      </c>
      <c r="D5628">
        <v>241</v>
      </c>
      <c r="E5628" s="1" t="s">
        <v>473</v>
      </c>
      <c r="F5628" s="1" t="s">
        <v>491</v>
      </c>
    </row>
    <row r="5629" spans="1:6" x14ac:dyDescent="0.35">
      <c r="A5629">
        <v>77</v>
      </c>
      <c r="B5629" s="1" t="s">
        <v>193</v>
      </c>
      <c r="C5629" s="1" t="s">
        <v>411</v>
      </c>
      <c r="D5629">
        <v>243</v>
      </c>
      <c r="E5629" s="1" t="s">
        <v>474</v>
      </c>
      <c r="F5629" s="1" t="s">
        <v>508</v>
      </c>
    </row>
    <row r="5630" spans="1:6" x14ac:dyDescent="0.35">
      <c r="A5630">
        <v>77</v>
      </c>
      <c r="B5630" s="1" t="s">
        <v>193</v>
      </c>
      <c r="C5630" s="1" t="s">
        <v>411</v>
      </c>
      <c r="D5630">
        <v>300</v>
      </c>
      <c r="E5630" s="1" t="s">
        <v>475</v>
      </c>
      <c r="F5630" s="1" t="s">
        <v>1841</v>
      </c>
    </row>
    <row r="5631" spans="1:6" x14ac:dyDescent="0.35">
      <c r="A5631">
        <v>76</v>
      </c>
      <c r="B5631" s="1" t="s">
        <v>194</v>
      </c>
      <c r="C5631" s="1" t="s">
        <v>412</v>
      </c>
      <c r="D5631">
        <v>263</v>
      </c>
      <c r="E5631" s="1" t="s">
        <v>448</v>
      </c>
      <c r="F5631" s="1" t="s">
        <v>1842</v>
      </c>
    </row>
    <row r="5632" spans="1:6" x14ac:dyDescent="0.35">
      <c r="A5632">
        <v>76</v>
      </c>
      <c r="B5632" s="1" t="s">
        <v>194</v>
      </c>
      <c r="C5632" s="1" t="s">
        <v>412</v>
      </c>
      <c r="D5632">
        <v>97</v>
      </c>
      <c r="E5632" s="1" t="s">
        <v>450</v>
      </c>
      <c r="F5632" s="1" t="s">
        <v>1843</v>
      </c>
    </row>
    <row r="5633" spans="1:6" x14ac:dyDescent="0.35">
      <c r="A5633">
        <v>76</v>
      </c>
      <c r="B5633" s="1" t="s">
        <v>194</v>
      </c>
      <c r="C5633" s="1" t="s">
        <v>412</v>
      </c>
      <c r="D5633">
        <v>177</v>
      </c>
      <c r="E5633" s="1" t="s">
        <v>451</v>
      </c>
      <c r="F5633" s="1" t="s">
        <v>485</v>
      </c>
    </row>
    <row r="5634" spans="1:6" x14ac:dyDescent="0.35">
      <c r="A5634">
        <v>76</v>
      </c>
      <c r="B5634" s="1" t="s">
        <v>194</v>
      </c>
      <c r="C5634" s="1" t="s">
        <v>412</v>
      </c>
      <c r="D5634">
        <v>178</v>
      </c>
      <c r="E5634" s="1" t="s">
        <v>452</v>
      </c>
      <c r="F5634" s="1" t="s">
        <v>1844</v>
      </c>
    </row>
    <row r="5635" spans="1:6" x14ac:dyDescent="0.35">
      <c r="A5635">
        <v>76</v>
      </c>
      <c r="B5635" s="1" t="s">
        <v>194</v>
      </c>
      <c r="C5635" s="1" t="s">
        <v>412</v>
      </c>
      <c r="D5635">
        <v>213</v>
      </c>
      <c r="E5635" s="1" t="s">
        <v>453</v>
      </c>
      <c r="F5635" s="1" t="s">
        <v>490</v>
      </c>
    </row>
    <row r="5636" spans="1:6" x14ac:dyDescent="0.35">
      <c r="A5636">
        <v>76</v>
      </c>
      <c r="B5636" s="1" t="s">
        <v>194</v>
      </c>
      <c r="C5636" s="1" t="s">
        <v>412</v>
      </c>
      <c r="D5636">
        <v>219</v>
      </c>
      <c r="E5636" s="1" t="s">
        <v>454</v>
      </c>
      <c r="F5636" s="1" t="s">
        <v>491</v>
      </c>
    </row>
    <row r="5637" spans="1:6" x14ac:dyDescent="0.35">
      <c r="A5637">
        <v>76</v>
      </c>
      <c r="B5637" s="1" t="s">
        <v>194</v>
      </c>
      <c r="C5637" s="1" t="s">
        <v>412</v>
      </c>
      <c r="D5637">
        <v>219</v>
      </c>
      <c r="E5637" s="1" t="s">
        <v>454</v>
      </c>
      <c r="F5637" s="1" t="s">
        <v>508</v>
      </c>
    </row>
    <row r="5638" spans="1:6" x14ac:dyDescent="0.35">
      <c r="A5638">
        <v>76</v>
      </c>
      <c r="B5638" s="1" t="s">
        <v>194</v>
      </c>
      <c r="C5638" s="1" t="s">
        <v>412</v>
      </c>
      <c r="D5638">
        <v>221</v>
      </c>
      <c r="E5638" s="1" t="s">
        <v>455</v>
      </c>
      <c r="F5638" s="1" t="s">
        <v>490</v>
      </c>
    </row>
    <row r="5639" spans="1:6" x14ac:dyDescent="0.35">
      <c r="A5639">
        <v>76</v>
      </c>
      <c r="B5639" s="1" t="s">
        <v>194</v>
      </c>
      <c r="C5639" s="1" t="s">
        <v>412</v>
      </c>
      <c r="D5639">
        <v>222</v>
      </c>
      <c r="E5639" s="1" t="s">
        <v>456</v>
      </c>
      <c r="F5639" s="1" t="s">
        <v>490</v>
      </c>
    </row>
    <row r="5640" spans="1:6" x14ac:dyDescent="0.35">
      <c r="A5640">
        <v>76</v>
      </c>
      <c r="B5640" s="1" t="s">
        <v>194</v>
      </c>
      <c r="C5640" s="1" t="s">
        <v>412</v>
      </c>
      <c r="D5640">
        <v>223</v>
      </c>
      <c r="E5640" s="1" t="s">
        <v>457</v>
      </c>
      <c r="F5640" s="1" t="s">
        <v>862</v>
      </c>
    </row>
    <row r="5641" spans="1:6" x14ac:dyDescent="0.35">
      <c r="A5641">
        <v>76</v>
      </c>
      <c r="B5641" s="1" t="s">
        <v>194</v>
      </c>
      <c r="C5641" s="1" t="s">
        <v>412</v>
      </c>
      <c r="D5641">
        <v>224</v>
      </c>
      <c r="E5641" s="1" t="s">
        <v>458</v>
      </c>
      <c r="F5641" s="1" t="s">
        <v>489</v>
      </c>
    </row>
    <row r="5642" spans="1:6" x14ac:dyDescent="0.35">
      <c r="A5642">
        <v>76</v>
      </c>
      <c r="B5642" s="1" t="s">
        <v>194</v>
      </c>
      <c r="C5642" s="1" t="s">
        <v>412</v>
      </c>
      <c r="D5642">
        <v>226</v>
      </c>
      <c r="E5642" s="1" t="s">
        <v>477</v>
      </c>
      <c r="F5642" s="1" t="s">
        <v>489</v>
      </c>
    </row>
    <row r="5643" spans="1:6" x14ac:dyDescent="0.35">
      <c r="A5643">
        <v>76</v>
      </c>
      <c r="B5643" s="1" t="s">
        <v>194</v>
      </c>
      <c r="C5643" s="1" t="s">
        <v>412</v>
      </c>
      <c r="D5643">
        <v>191</v>
      </c>
      <c r="E5643" s="1" t="s">
        <v>459</v>
      </c>
      <c r="F5643" s="1" t="s">
        <v>491</v>
      </c>
    </row>
    <row r="5644" spans="1:6" x14ac:dyDescent="0.35">
      <c r="A5644">
        <v>76</v>
      </c>
      <c r="B5644" s="1" t="s">
        <v>194</v>
      </c>
      <c r="C5644" s="1" t="s">
        <v>412</v>
      </c>
      <c r="D5644">
        <v>191</v>
      </c>
      <c r="E5644" s="1" t="s">
        <v>459</v>
      </c>
      <c r="F5644" s="1" t="s">
        <v>489</v>
      </c>
    </row>
    <row r="5645" spans="1:6" x14ac:dyDescent="0.35">
      <c r="A5645">
        <v>76</v>
      </c>
      <c r="B5645" s="1" t="s">
        <v>194</v>
      </c>
      <c r="C5645" s="1" t="s">
        <v>412</v>
      </c>
      <c r="D5645">
        <v>201</v>
      </c>
      <c r="E5645" s="1" t="s">
        <v>460</v>
      </c>
      <c r="F5645" s="1" t="s">
        <v>488</v>
      </c>
    </row>
    <row r="5646" spans="1:6" x14ac:dyDescent="0.35">
      <c r="A5646">
        <v>76</v>
      </c>
      <c r="B5646" s="1" t="s">
        <v>194</v>
      </c>
      <c r="C5646" s="1" t="s">
        <v>412</v>
      </c>
      <c r="D5646">
        <v>201</v>
      </c>
      <c r="E5646" s="1" t="s">
        <v>460</v>
      </c>
      <c r="F5646" s="1" t="s">
        <v>489</v>
      </c>
    </row>
    <row r="5647" spans="1:6" x14ac:dyDescent="0.35">
      <c r="A5647">
        <v>76</v>
      </c>
      <c r="B5647" s="1" t="s">
        <v>194</v>
      </c>
      <c r="C5647" s="1" t="s">
        <v>412</v>
      </c>
      <c r="D5647">
        <v>207</v>
      </c>
      <c r="E5647" s="1" t="s">
        <v>461</v>
      </c>
      <c r="F5647" s="1" t="s">
        <v>489</v>
      </c>
    </row>
    <row r="5648" spans="1:6" x14ac:dyDescent="0.35">
      <c r="A5648">
        <v>76</v>
      </c>
      <c r="B5648" s="1" t="s">
        <v>194</v>
      </c>
      <c r="C5648" s="1" t="s">
        <v>412</v>
      </c>
      <c r="D5648">
        <v>208</v>
      </c>
      <c r="E5648" s="1" t="s">
        <v>480</v>
      </c>
      <c r="F5648" s="1" t="s">
        <v>1845</v>
      </c>
    </row>
    <row r="5649" spans="1:6" x14ac:dyDescent="0.35">
      <c r="A5649">
        <v>76</v>
      </c>
      <c r="B5649" s="1" t="s">
        <v>194</v>
      </c>
      <c r="C5649" s="1" t="s">
        <v>412</v>
      </c>
      <c r="D5649">
        <v>232</v>
      </c>
      <c r="E5649" s="1" t="s">
        <v>462</v>
      </c>
      <c r="F5649" s="1" t="s">
        <v>491</v>
      </c>
    </row>
    <row r="5650" spans="1:6" x14ac:dyDescent="0.35">
      <c r="A5650">
        <v>76</v>
      </c>
      <c r="B5650" s="1" t="s">
        <v>194</v>
      </c>
      <c r="C5650" s="1" t="s">
        <v>412</v>
      </c>
      <c r="D5650">
        <v>233</v>
      </c>
      <c r="E5650" s="1" t="s">
        <v>463</v>
      </c>
      <c r="F5650" s="1" t="s">
        <v>491</v>
      </c>
    </row>
    <row r="5651" spans="1:6" x14ac:dyDescent="0.35">
      <c r="A5651">
        <v>76</v>
      </c>
      <c r="B5651" s="1" t="s">
        <v>194</v>
      </c>
      <c r="C5651" s="1" t="s">
        <v>412</v>
      </c>
      <c r="D5651">
        <v>160</v>
      </c>
      <c r="E5651" s="1" t="s">
        <v>464</v>
      </c>
      <c r="F5651" s="1" t="s">
        <v>492</v>
      </c>
    </row>
    <row r="5652" spans="1:6" x14ac:dyDescent="0.35">
      <c r="A5652">
        <v>76</v>
      </c>
      <c r="B5652" s="1" t="s">
        <v>194</v>
      </c>
      <c r="C5652" s="1" t="s">
        <v>412</v>
      </c>
      <c r="D5652">
        <v>234</v>
      </c>
      <c r="E5652" s="1" t="s">
        <v>465</v>
      </c>
      <c r="F5652" s="1" t="s">
        <v>508</v>
      </c>
    </row>
    <row r="5653" spans="1:6" x14ac:dyDescent="0.35">
      <c r="A5653">
        <v>76</v>
      </c>
      <c r="B5653" s="1" t="s">
        <v>194</v>
      </c>
      <c r="C5653" s="1" t="s">
        <v>412</v>
      </c>
      <c r="D5653">
        <v>235</v>
      </c>
      <c r="E5653" s="1" t="s">
        <v>466</v>
      </c>
      <c r="F5653" s="1" t="s">
        <v>508</v>
      </c>
    </row>
    <row r="5654" spans="1:6" x14ac:dyDescent="0.35">
      <c r="A5654">
        <v>76</v>
      </c>
      <c r="B5654" s="1" t="s">
        <v>194</v>
      </c>
      <c r="C5654" s="1" t="s">
        <v>412</v>
      </c>
      <c r="D5654">
        <v>236</v>
      </c>
      <c r="E5654" s="1" t="s">
        <v>467</v>
      </c>
      <c r="F5654" s="1" t="s">
        <v>1846</v>
      </c>
    </row>
    <row r="5655" spans="1:6" x14ac:dyDescent="0.35">
      <c r="A5655">
        <v>76</v>
      </c>
      <c r="B5655" s="1" t="s">
        <v>194</v>
      </c>
      <c r="C5655" s="1" t="s">
        <v>412</v>
      </c>
      <c r="D5655">
        <v>237</v>
      </c>
      <c r="E5655" s="1" t="s">
        <v>468</v>
      </c>
      <c r="F5655" s="1" t="s">
        <v>1847</v>
      </c>
    </row>
    <row r="5656" spans="1:6" x14ac:dyDescent="0.35">
      <c r="A5656">
        <v>76</v>
      </c>
      <c r="B5656" s="1" t="s">
        <v>194</v>
      </c>
      <c r="C5656" s="1" t="s">
        <v>412</v>
      </c>
      <c r="D5656">
        <v>253</v>
      </c>
      <c r="E5656" s="1" t="s">
        <v>469</v>
      </c>
      <c r="F5656" s="1" t="s">
        <v>491</v>
      </c>
    </row>
    <row r="5657" spans="1:6" x14ac:dyDescent="0.35">
      <c r="A5657">
        <v>76</v>
      </c>
      <c r="B5657" s="1" t="s">
        <v>194</v>
      </c>
      <c r="C5657" s="1" t="s">
        <v>412</v>
      </c>
      <c r="D5657">
        <v>253</v>
      </c>
      <c r="E5657" s="1" t="s">
        <v>469</v>
      </c>
      <c r="F5657" s="1" t="s">
        <v>508</v>
      </c>
    </row>
    <row r="5658" spans="1:6" x14ac:dyDescent="0.35">
      <c r="A5658">
        <v>76</v>
      </c>
      <c r="B5658" s="1" t="s">
        <v>194</v>
      </c>
      <c r="C5658" s="1" t="s">
        <v>412</v>
      </c>
      <c r="D5658">
        <v>238</v>
      </c>
      <c r="E5658" s="1" t="s">
        <v>470</v>
      </c>
      <c r="F5658" s="1" t="s">
        <v>488</v>
      </c>
    </row>
    <row r="5659" spans="1:6" x14ac:dyDescent="0.35">
      <c r="A5659">
        <v>76</v>
      </c>
      <c r="B5659" s="1" t="s">
        <v>194</v>
      </c>
      <c r="C5659" s="1" t="s">
        <v>412</v>
      </c>
      <c r="D5659">
        <v>239</v>
      </c>
      <c r="E5659" s="1" t="s">
        <v>471</v>
      </c>
      <c r="F5659" s="1" t="s">
        <v>1848</v>
      </c>
    </row>
    <row r="5660" spans="1:6" x14ac:dyDescent="0.35">
      <c r="A5660">
        <v>76</v>
      </c>
      <c r="B5660" s="1" t="s">
        <v>194</v>
      </c>
      <c r="C5660" s="1" t="s">
        <v>412</v>
      </c>
      <c r="D5660">
        <v>240</v>
      </c>
      <c r="E5660" s="1" t="s">
        <v>472</v>
      </c>
      <c r="F5660" s="1" t="s">
        <v>491</v>
      </c>
    </row>
    <row r="5661" spans="1:6" x14ac:dyDescent="0.35">
      <c r="A5661">
        <v>76</v>
      </c>
      <c r="B5661" s="1" t="s">
        <v>194</v>
      </c>
      <c r="C5661" s="1" t="s">
        <v>412</v>
      </c>
      <c r="D5661">
        <v>241</v>
      </c>
      <c r="E5661" s="1" t="s">
        <v>473</v>
      </c>
      <c r="F5661" s="1" t="s">
        <v>491</v>
      </c>
    </row>
    <row r="5662" spans="1:6" x14ac:dyDescent="0.35">
      <c r="A5662">
        <v>76</v>
      </c>
      <c r="B5662" s="1" t="s">
        <v>194</v>
      </c>
      <c r="C5662" s="1" t="s">
        <v>412</v>
      </c>
      <c r="D5662">
        <v>242</v>
      </c>
      <c r="E5662" s="1" t="s">
        <v>479</v>
      </c>
      <c r="F5662" s="1" t="s">
        <v>1849</v>
      </c>
    </row>
    <row r="5663" spans="1:6" x14ac:dyDescent="0.35">
      <c r="A5663">
        <v>76</v>
      </c>
      <c r="B5663" s="1" t="s">
        <v>194</v>
      </c>
      <c r="C5663" s="1" t="s">
        <v>412</v>
      </c>
      <c r="D5663">
        <v>243</v>
      </c>
      <c r="E5663" s="1" t="s">
        <v>474</v>
      </c>
      <c r="F5663" s="1" t="s">
        <v>491</v>
      </c>
    </row>
    <row r="5664" spans="1:6" x14ac:dyDescent="0.35">
      <c r="A5664">
        <v>76</v>
      </c>
      <c r="B5664" s="1" t="s">
        <v>194</v>
      </c>
      <c r="C5664" s="1" t="s">
        <v>412</v>
      </c>
      <c r="D5664">
        <v>244</v>
      </c>
      <c r="E5664" s="1" t="s">
        <v>481</v>
      </c>
      <c r="F5664" s="1" t="s">
        <v>1850</v>
      </c>
    </row>
    <row r="5665" spans="1:6" x14ac:dyDescent="0.35">
      <c r="A5665">
        <v>76</v>
      </c>
      <c r="B5665" s="1" t="s">
        <v>194</v>
      </c>
      <c r="C5665" s="1" t="s">
        <v>412</v>
      </c>
      <c r="D5665">
        <v>300</v>
      </c>
      <c r="E5665" s="1" t="s">
        <v>475</v>
      </c>
      <c r="F5665" s="1" t="s">
        <v>1851</v>
      </c>
    </row>
    <row r="5666" spans="1:6" x14ac:dyDescent="0.35">
      <c r="A5666">
        <v>206</v>
      </c>
      <c r="B5666" s="1" t="s">
        <v>64</v>
      </c>
      <c r="C5666" s="1" t="s">
        <v>304</v>
      </c>
      <c r="D5666">
        <v>84</v>
      </c>
      <c r="E5666" s="1" t="s">
        <v>449</v>
      </c>
      <c r="F5666" s="1" t="s">
        <v>621</v>
      </c>
    </row>
    <row r="5667" spans="1:6" x14ac:dyDescent="0.35">
      <c r="A5667">
        <v>207</v>
      </c>
      <c r="B5667" s="1" t="s">
        <v>63</v>
      </c>
      <c r="C5667" s="1" t="s">
        <v>303</v>
      </c>
      <c r="D5667">
        <v>84</v>
      </c>
      <c r="E5667" s="1" t="s">
        <v>449</v>
      </c>
      <c r="F5667" s="1" t="s">
        <v>904</v>
      </c>
    </row>
    <row r="5668" spans="1:6" x14ac:dyDescent="0.35">
      <c r="A5668">
        <v>75</v>
      </c>
      <c r="B5668" s="1" t="s">
        <v>195</v>
      </c>
      <c r="C5668" s="1" t="s">
        <v>413</v>
      </c>
      <c r="D5668">
        <v>263</v>
      </c>
      <c r="E5668" s="1" t="s">
        <v>448</v>
      </c>
      <c r="F5668" s="1" t="s">
        <v>1852</v>
      </c>
    </row>
    <row r="5669" spans="1:6" x14ac:dyDescent="0.35">
      <c r="A5669">
        <v>75</v>
      </c>
      <c r="B5669" s="1" t="s">
        <v>195</v>
      </c>
      <c r="C5669" s="1" t="s">
        <v>413</v>
      </c>
      <c r="D5669">
        <v>97</v>
      </c>
      <c r="E5669" s="1" t="s">
        <v>450</v>
      </c>
      <c r="F5669" s="1" t="s">
        <v>1853</v>
      </c>
    </row>
    <row r="5670" spans="1:6" x14ac:dyDescent="0.35">
      <c r="A5670">
        <v>75</v>
      </c>
      <c r="B5670" s="1" t="s">
        <v>195</v>
      </c>
      <c r="C5670" s="1" t="s">
        <v>413</v>
      </c>
      <c r="D5670">
        <v>177</v>
      </c>
      <c r="E5670" s="1" t="s">
        <v>451</v>
      </c>
      <c r="F5670" s="1" t="s">
        <v>485</v>
      </c>
    </row>
    <row r="5671" spans="1:6" x14ac:dyDescent="0.35">
      <c r="A5671">
        <v>75</v>
      </c>
      <c r="B5671" s="1" t="s">
        <v>195</v>
      </c>
      <c r="C5671" s="1" t="s">
        <v>413</v>
      </c>
      <c r="D5671">
        <v>178</v>
      </c>
      <c r="E5671" s="1" t="s">
        <v>452</v>
      </c>
      <c r="F5671" s="1" t="s">
        <v>1854</v>
      </c>
    </row>
    <row r="5672" spans="1:6" x14ac:dyDescent="0.35">
      <c r="A5672">
        <v>75</v>
      </c>
      <c r="B5672" s="1" t="s">
        <v>195</v>
      </c>
      <c r="C5672" s="1" t="s">
        <v>413</v>
      </c>
      <c r="D5672">
        <v>213</v>
      </c>
      <c r="E5672" s="1" t="s">
        <v>453</v>
      </c>
      <c r="F5672" s="1" t="s">
        <v>489</v>
      </c>
    </row>
    <row r="5673" spans="1:6" x14ac:dyDescent="0.35">
      <c r="A5673">
        <v>75</v>
      </c>
      <c r="B5673" s="1" t="s">
        <v>195</v>
      </c>
      <c r="C5673" s="1" t="s">
        <v>413</v>
      </c>
      <c r="D5673">
        <v>213</v>
      </c>
      <c r="E5673" s="1" t="s">
        <v>453</v>
      </c>
      <c r="F5673" s="1" t="s">
        <v>490</v>
      </c>
    </row>
    <row r="5674" spans="1:6" x14ac:dyDescent="0.35">
      <c r="A5674">
        <v>75</v>
      </c>
      <c r="B5674" s="1" t="s">
        <v>195</v>
      </c>
      <c r="C5674" s="1" t="s">
        <v>413</v>
      </c>
      <c r="D5674">
        <v>213</v>
      </c>
      <c r="E5674" s="1" t="s">
        <v>453</v>
      </c>
      <c r="F5674" s="1" t="s">
        <v>487</v>
      </c>
    </row>
    <row r="5675" spans="1:6" x14ac:dyDescent="0.35">
      <c r="A5675">
        <v>75</v>
      </c>
      <c r="B5675" s="1" t="s">
        <v>195</v>
      </c>
      <c r="C5675" s="1" t="s">
        <v>413</v>
      </c>
      <c r="D5675">
        <v>219</v>
      </c>
      <c r="E5675" s="1" t="s">
        <v>454</v>
      </c>
      <c r="F5675" s="1" t="s">
        <v>508</v>
      </c>
    </row>
    <row r="5676" spans="1:6" x14ac:dyDescent="0.35">
      <c r="A5676">
        <v>75</v>
      </c>
      <c r="B5676" s="1" t="s">
        <v>195</v>
      </c>
      <c r="C5676" s="1" t="s">
        <v>413</v>
      </c>
      <c r="D5676">
        <v>221</v>
      </c>
      <c r="E5676" s="1" t="s">
        <v>455</v>
      </c>
      <c r="F5676" s="1" t="s">
        <v>488</v>
      </c>
    </row>
    <row r="5677" spans="1:6" x14ac:dyDescent="0.35">
      <c r="A5677">
        <v>75</v>
      </c>
      <c r="B5677" s="1" t="s">
        <v>195</v>
      </c>
      <c r="C5677" s="1" t="s">
        <v>413</v>
      </c>
      <c r="D5677">
        <v>222</v>
      </c>
      <c r="E5677" s="1" t="s">
        <v>456</v>
      </c>
      <c r="F5677" s="1" t="s">
        <v>490</v>
      </c>
    </row>
    <row r="5678" spans="1:6" x14ac:dyDescent="0.35">
      <c r="A5678">
        <v>75</v>
      </c>
      <c r="B5678" s="1" t="s">
        <v>195</v>
      </c>
      <c r="C5678" s="1" t="s">
        <v>413</v>
      </c>
      <c r="D5678">
        <v>223</v>
      </c>
      <c r="E5678" s="1" t="s">
        <v>457</v>
      </c>
      <c r="F5678" s="1" t="s">
        <v>590</v>
      </c>
    </row>
    <row r="5679" spans="1:6" x14ac:dyDescent="0.35">
      <c r="A5679">
        <v>75</v>
      </c>
      <c r="B5679" s="1" t="s">
        <v>195</v>
      </c>
      <c r="C5679" s="1" t="s">
        <v>413</v>
      </c>
      <c r="D5679">
        <v>225</v>
      </c>
      <c r="E5679" s="1" t="s">
        <v>476</v>
      </c>
      <c r="F5679" s="1" t="s">
        <v>1855</v>
      </c>
    </row>
    <row r="5680" spans="1:6" x14ac:dyDescent="0.35">
      <c r="A5680">
        <v>75</v>
      </c>
      <c r="B5680" s="1" t="s">
        <v>195</v>
      </c>
      <c r="C5680" s="1" t="s">
        <v>413</v>
      </c>
      <c r="D5680">
        <v>226</v>
      </c>
      <c r="E5680" s="1" t="s">
        <v>477</v>
      </c>
      <c r="F5680" s="1" t="s">
        <v>489</v>
      </c>
    </row>
    <row r="5681" spans="1:6" x14ac:dyDescent="0.35">
      <c r="A5681">
        <v>75</v>
      </c>
      <c r="B5681" s="1" t="s">
        <v>195</v>
      </c>
      <c r="C5681" s="1" t="s">
        <v>413</v>
      </c>
      <c r="D5681">
        <v>191</v>
      </c>
      <c r="E5681" s="1" t="s">
        <v>459</v>
      </c>
      <c r="F5681" s="1" t="s">
        <v>504</v>
      </c>
    </row>
    <row r="5682" spans="1:6" x14ac:dyDescent="0.35">
      <c r="A5682">
        <v>75</v>
      </c>
      <c r="B5682" s="1" t="s">
        <v>195</v>
      </c>
      <c r="C5682" s="1" t="s">
        <v>413</v>
      </c>
      <c r="D5682">
        <v>192</v>
      </c>
      <c r="E5682" s="1" t="s">
        <v>478</v>
      </c>
      <c r="F5682" s="1" t="s">
        <v>1122</v>
      </c>
    </row>
    <row r="5683" spans="1:6" x14ac:dyDescent="0.35">
      <c r="A5683">
        <v>75</v>
      </c>
      <c r="B5683" s="1" t="s">
        <v>195</v>
      </c>
      <c r="C5683" s="1" t="s">
        <v>413</v>
      </c>
      <c r="D5683">
        <v>201</v>
      </c>
      <c r="E5683" s="1" t="s">
        <v>460</v>
      </c>
      <c r="F5683" s="1" t="s">
        <v>488</v>
      </c>
    </row>
    <row r="5684" spans="1:6" x14ac:dyDescent="0.35">
      <c r="A5684">
        <v>75</v>
      </c>
      <c r="B5684" s="1" t="s">
        <v>195</v>
      </c>
      <c r="C5684" s="1" t="s">
        <v>413</v>
      </c>
      <c r="D5684">
        <v>207</v>
      </c>
      <c r="E5684" s="1" t="s">
        <v>461</v>
      </c>
      <c r="F5684" s="1" t="s">
        <v>489</v>
      </c>
    </row>
    <row r="5685" spans="1:6" x14ac:dyDescent="0.35">
      <c r="A5685">
        <v>75</v>
      </c>
      <c r="B5685" s="1" t="s">
        <v>195</v>
      </c>
      <c r="C5685" s="1" t="s">
        <v>413</v>
      </c>
      <c r="D5685">
        <v>208</v>
      </c>
      <c r="E5685" s="1" t="s">
        <v>480</v>
      </c>
      <c r="F5685" s="1" t="s">
        <v>712</v>
      </c>
    </row>
    <row r="5686" spans="1:6" x14ac:dyDescent="0.35">
      <c r="A5686">
        <v>75</v>
      </c>
      <c r="B5686" s="1" t="s">
        <v>195</v>
      </c>
      <c r="C5686" s="1" t="s">
        <v>413</v>
      </c>
      <c r="D5686">
        <v>232</v>
      </c>
      <c r="E5686" s="1" t="s">
        <v>462</v>
      </c>
      <c r="F5686" s="1" t="s">
        <v>491</v>
      </c>
    </row>
    <row r="5687" spans="1:6" x14ac:dyDescent="0.35">
      <c r="A5687">
        <v>75</v>
      </c>
      <c r="B5687" s="1" t="s">
        <v>195</v>
      </c>
      <c r="C5687" s="1" t="s">
        <v>413</v>
      </c>
      <c r="D5687">
        <v>233</v>
      </c>
      <c r="E5687" s="1" t="s">
        <v>463</v>
      </c>
      <c r="F5687" s="1" t="s">
        <v>491</v>
      </c>
    </row>
    <row r="5688" spans="1:6" x14ac:dyDescent="0.35">
      <c r="A5688">
        <v>75</v>
      </c>
      <c r="B5688" s="1" t="s">
        <v>195</v>
      </c>
      <c r="C5688" s="1" t="s">
        <v>413</v>
      </c>
      <c r="D5688">
        <v>160</v>
      </c>
      <c r="E5688" s="1" t="s">
        <v>464</v>
      </c>
      <c r="F5688" s="1" t="s">
        <v>492</v>
      </c>
    </row>
    <row r="5689" spans="1:6" x14ac:dyDescent="0.35">
      <c r="A5689">
        <v>75</v>
      </c>
      <c r="B5689" s="1" t="s">
        <v>195</v>
      </c>
      <c r="C5689" s="1" t="s">
        <v>413</v>
      </c>
      <c r="D5689">
        <v>234</v>
      </c>
      <c r="E5689" s="1" t="s">
        <v>465</v>
      </c>
      <c r="F5689" s="1" t="s">
        <v>488</v>
      </c>
    </row>
    <row r="5690" spans="1:6" x14ac:dyDescent="0.35">
      <c r="A5690">
        <v>75</v>
      </c>
      <c r="B5690" s="1" t="s">
        <v>195</v>
      </c>
      <c r="C5690" s="1" t="s">
        <v>413</v>
      </c>
      <c r="D5690">
        <v>235</v>
      </c>
      <c r="E5690" s="1" t="s">
        <v>466</v>
      </c>
      <c r="F5690" s="1" t="s">
        <v>489</v>
      </c>
    </row>
    <row r="5691" spans="1:6" x14ac:dyDescent="0.35">
      <c r="A5691">
        <v>75</v>
      </c>
      <c r="B5691" s="1" t="s">
        <v>195</v>
      </c>
      <c r="C5691" s="1" t="s">
        <v>413</v>
      </c>
      <c r="D5691">
        <v>236</v>
      </c>
      <c r="E5691" s="1" t="s">
        <v>467</v>
      </c>
      <c r="F5691" s="1" t="s">
        <v>1856</v>
      </c>
    </row>
    <row r="5692" spans="1:6" x14ac:dyDescent="0.35">
      <c r="A5692">
        <v>75</v>
      </c>
      <c r="B5692" s="1" t="s">
        <v>195</v>
      </c>
      <c r="C5692" s="1" t="s">
        <v>413</v>
      </c>
      <c r="D5692">
        <v>253</v>
      </c>
      <c r="E5692" s="1" t="s">
        <v>469</v>
      </c>
      <c r="F5692" s="1" t="s">
        <v>491</v>
      </c>
    </row>
    <row r="5693" spans="1:6" x14ac:dyDescent="0.35">
      <c r="A5693">
        <v>75</v>
      </c>
      <c r="B5693" s="1" t="s">
        <v>195</v>
      </c>
      <c r="C5693" s="1" t="s">
        <v>413</v>
      </c>
      <c r="D5693">
        <v>238</v>
      </c>
      <c r="E5693" s="1" t="s">
        <v>470</v>
      </c>
      <c r="F5693" s="1" t="s">
        <v>488</v>
      </c>
    </row>
    <row r="5694" spans="1:6" x14ac:dyDescent="0.35">
      <c r="A5694">
        <v>75</v>
      </c>
      <c r="B5694" s="1" t="s">
        <v>195</v>
      </c>
      <c r="C5694" s="1" t="s">
        <v>413</v>
      </c>
      <c r="D5694">
        <v>240</v>
      </c>
      <c r="E5694" s="1" t="s">
        <v>472</v>
      </c>
      <c r="F5694" s="1" t="s">
        <v>491</v>
      </c>
    </row>
    <row r="5695" spans="1:6" x14ac:dyDescent="0.35">
      <c r="A5695">
        <v>75</v>
      </c>
      <c r="B5695" s="1" t="s">
        <v>195</v>
      </c>
      <c r="C5695" s="1" t="s">
        <v>413</v>
      </c>
      <c r="D5695">
        <v>241</v>
      </c>
      <c r="E5695" s="1" t="s">
        <v>473</v>
      </c>
      <c r="F5695" s="1" t="s">
        <v>508</v>
      </c>
    </row>
    <row r="5696" spans="1:6" x14ac:dyDescent="0.35">
      <c r="A5696">
        <v>75</v>
      </c>
      <c r="B5696" s="1" t="s">
        <v>195</v>
      </c>
      <c r="C5696" s="1" t="s">
        <v>413</v>
      </c>
      <c r="D5696">
        <v>243</v>
      </c>
      <c r="E5696" s="1" t="s">
        <v>474</v>
      </c>
      <c r="F5696" s="1" t="s">
        <v>491</v>
      </c>
    </row>
    <row r="5697" spans="1:6" x14ac:dyDescent="0.35">
      <c r="A5697">
        <v>208</v>
      </c>
      <c r="B5697" s="1" t="s">
        <v>62</v>
      </c>
      <c r="C5697" s="1" t="s">
        <v>302</v>
      </c>
      <c r="D5697">
        <v>84</v>
      </c>
      <c r="E5697" s="1" t="s">
        <v>449</v>
      </c>
      <c r="F5697" s="1" t="s">
        <v>483</v>
      </c>
    </row>
    <row r="5698" spans="1:6" x14ac:dyDescent="0.35">
      <c r="A5698">
        <v>74</v>
      </c>
      <c r="B5698" s="1" t="s">
        <v>196</v>
      </c>
      <c r="C5698" s="1" t="s">
        <v>414</v>
      </c>
      <c r="D5698">
        <v>263</v>
      </c>
      <c r="E5698" s="1" t="s">
        <v>448</v>
      </c>
      <c r="F5698" s="1" t="s">
        <v>1857</v>
      </c>
    </row>
    <row r="5699" spans="1:6" x14ac:dyDescent="0.35">
      <c r="A5699">
        <v>74</v>
      </c>
      <c r="B5699" s="1" t="s">
        <v>196</v>
      </c>
      <c r="C5699" s="1" t="s">
        <v>414</v>
      </c>
      <c r="D5699">
        <v>97</v>
      </c>
      <c r="E5699" s="1" t="s">
        <v>450</v>
      </c>
      <c r="F5699" s="1" t="s">
        <v>1858</v>
      </c>
    </row>
    <row r="5700" spans="1:6" x14ac:dyDescent="0.35">
      <c r="A5700">
        <v>74</v>
      </c>
      <c r="B5700" s="1" t="s">
        <v>196</v>
      </c>
      <c r="C5700" s="1" t="s">
        <v>414</v>
      </c>
      <c r="D5700">
        <v>177</v>
      </c>
      <c r="E5700" s="1" t="s">
        <v>451</v>
      </c>
      <c r="F5700" s="1" t="s">
        <v>526</v>
      </c>
    </row>
    <row r="5701" spans="1:6" x14ac:dyDescent="0.35">
      <c r="A5701">
        <v>74</v>
      </c>
      <c r="B5701" s="1" t="s">
        <v>196</v>
      </c>
      <c r="C5701" s="1" t="s">
        <v>414</v>
      </c>
      <c r="D5701">
        <v>213</v>
      </c>
      <c r="E5701" s="1" t="s">
        <v>453</v>
      </c>
      <c r="F5701" s="1" t="s">
        <v>501</v>
      </c>
    </row>
    <row r="5702" spans="1:6" x14ac:dyDescent="0.35">
      <c r="A5702">
        <v>74</v>
      </c>
      <c r="B5702" s="1" t="s">
        <v>196</v>
      </c>
      <c r="C5702" s="1" t="s">
        <v>414</v>
      </c>
      <c r="D5702">
        <v>214</v>
      </c>
      <c r="E5702" s="1" t="s">
        <v>476</v>
      </c>
      <c r="F5702" s="1" t="s">
        <v>1859</v>
      </c>
    </row>
    <row r="5703" spans="1:6" x14ac:dyDescent="0.35">
      <c r="A5703">
        <v>74</v>
      </c>
      <c r="B5703" s="1" t="s">
        <v>196</v>
      </c>
      <c r="C5703" s="1" t="s">
        <v>414</v>
      </c>
      <c r="D5703">
        <v>219</v>
      </c>
      <c r="E5703" s="1" t="s">
        <v>454</v>
      </c>
      <c r="F5703" s="1" t="s">
        <v>490</v>
      </c>
    </row>
    <row r="5704" spans="1:6" x14ac:dyDescent="0.35">
      <c r="A5704">
        <v>74</v>
      </c>
      <c r="B5704" s="1" t="s">
        <v>196</v>
      </c>
      <c r="C5704" s="1" t="s">
        <v>414</v>
      </c>
      <c r="D5704">
        <v>221</v>
      </c>
      <c r="E5704" s="1" t="s">
        <v>455</v>
      </c>
      <c r="F5704" s="1" t="s">
        <v>489</v>
      </c>
    </row>
    <row r="5705" spans="1:6" x14ac:dyDescent="0.35">
      <c r="A5705">
        <v>74</v>
      </c>
      <c r="B5705" s="1" t="s">
        <v>196</v>
      </c>
      <c r="C5705" s="1" t="s">
        <v>414</v>
      </c>
      <c r="D5705">
        <v>222</v>
      </c>
      <c r="E5705" s="1" t="s">
        <v>456</v>
      </c>
      <c r="F5705" s="1" t="s">
        <v>490</v>
      </c>
    </row>
    <row r="5706" spans="1:6" x14ac:dyDescent="0.35">
      <c r="A5706">
        <v>74</v>
      </c>
      <c r="B5706" s="1" t="s">
        <v>196</v>
      </c>
      <c r="C5706" s="1" t="s">
        <v>414</v>
      </c>
      <c r="D5706">
        <v>223</v>
      </c>
      <c r="E5706" s="1" t="s">
        <v>457</v>
      </c>
      <c r="F5706" s="1" t="s">
        <v>590</v>
      </c>
    </row>
    <row r="5707" spans="1:6" x14ac:dyDescent="0.35">
      <c r="A5707">
        <v>74</v>
      </c>
      <c r="B5707" s="1" t="s">
        <v>196</v>
      </c>
      <c r="C5707" s="1" t="s">
        <v>414</v>
      </c>
      <c r="D5707">
        <v>224</v>
      </c>
      <c r="E5707" s="1" t="s">
        <v>458</v>
      </c>
      <c r="F5707" s="1" t="s">
        <v>490</v>
      </c>
    </row>
    <row r="5708" spans="1:6" x14ac:dyDescent="0.35">
      <c r="A5708">
        <v>74</v>
      </c>
      <c r="B5708" s="1" t="s">
        <v>196</v>
      </c>
      <c r="C5708" s="1" t="s">
        <v>414</v>
      </c>
      <c r="D5708">
        <v>226</v>
      </c>
      <c r="E5708" s="1" t="s">
        <v>477</v>
      </c>
      <c r="F5708" s="1" t="s">
        <v>491</v>
      </c>
    </row>
    <row r="5709" spans="1:6" x14ac:dyDescent="0.35">
      <c r="A5709">
        <v>74</v>
      </c>
      <c r="B5709" s="1" t="s">
        <v>196</v>
      </c>
      <c r="C5709" s="1" t="s">
        <v>414</v>
      </c>
      <c r="D5709">
        <v>191</v>
      </c>
      <c r="E5709" s="1" t="s">
        <v>459</v>
      </c>
      <c r="F5709" s="1" t="s">
        <v>491</v>
      </c>
    </row>
    <row r="5710" spans="1:6" x14ac:dyDescent="0.35">
      <c r="A5710">
        <v>74</v>
      </c>
      <c r="B5710" s="1" t="s">
        <v>196</v>
      </c>
      <c r="C5710" s="1" t="s">
        <v>414</v>
      </c>
      <c r="D5710">
        <v>201</v>
      </c>
      <c r="E5710" s="1" t="s">
        <v>460</v>
      </c>
      <c r="F5710" s="1" t="s">
        <v>488</v>
      </c>
    </row>
    <row r="5711" spans="1:6" x14ac:dyDescent="0.35">
      <c r="A5711">
        <v>74</v>
      </c>
      <c r="B5711" s="1" t="s">
        <v>196</v>
      </c>
      <c r="C5711" s="1" t="s">
        <v>414</v>
      </c>
      <c r="D5711">
        <v>207</v>
      </c>
      <c r="E5711" s="1" t="s">
        <v>461</v>
      </c>
      <c r="F5711" s="1" t="s">
        <v>491</v>
      </c>
    </row>
    <row r="5712" spans="1:6" x14ac:dyDescent="0.35">
      <c r="A5712">
        <v>74</v>
      </c>
      <c r="B5712" s="1" t="s">
        <v>196</v>
      </c>
      <c r="C5712" s="1" t="s">
        <v>414</v>
      </c>
      <c r="D5712">
        <v>232</v>
      </c>
      <c r="E5712" s="1" t="s">
        <v>462</v>
      </c>
      <c r="F5712" s="1" t="s">
        <v>491</v>
      </c>
    </row>
    <row r="5713" spans="1:6" x14ac:dyDescent="0.35">
      <c r="A5713">
        <v>74</v>
      </c>
      <c r="B5713" s="1" t="s">
        <v>196</v>
      </c>
      <c r="C5713" s="1" t="s">
        <v>414</v>
      </c>
      <c r="D5713">
        <v>233</v>
      </c>
      <c r="E5713" s="1" t="s">
        <v>463</v>
      </c>
      <c r="F5713" s="1" t="s">
        <v>491</v>
      </c>
    </row>
    <row r="5714" spans="1:6" x14ac:dyDescent="0.35">
      <c r="A5714">
        <v>74</v>
      </c>
      <c r="B5714" s="1" t="s">
        <v>196</v>
      </c>
      <c r="C5714" s="1" t="s">
        <v>414</v>
      </c>
      <c r="D5714">
        <v>160</v>
      </c>
      <c r="E5714" s="1" t="s">
        <v>464</v>
      </c>
      <c r="F5714" s="1" t="s">
        <v>492</v>
      </c>
    </row>
    <row r="5715" spans="1:6" x14ac:dyDescent="0.35">
      <c r="A5715">
        <v>74</v>
      </c>
      <c r="B5715" s="1" t="s">
        <v>196</v>
      </c>
      <c r="C5715" s="1" t="s">
        <v>414</v>
      </c>
      <c r="D5715">
        <v>234</v>
      </c>
      <c r="E5715" s="1" t="s">
        <v>465</v>
      </c>
      <c r="F5715" s="1" t="s">
        <v>491</v>
      </c>
    </row>
    <row r="5716" spans="1:6" x14ac:dyDescent="0.35">
      <c r="A5716">
        <v>74</v>
      </c>
      <c r="B5716" s="1" t="s">
        <v>196</v>
      </c>
      <c r="C5716" s="1" t="s">
        <v>414</v>
      </c>
      <c r="D5716">
        <v>235</v>
      </c>
      <c r="E5716" s="1" t="s">
        <v>466</v>
      </c>
      <c r="F5716" s="1" t="s">
        <v>491</v>
      </c>
    </row>
    <row r="5717" spans="1:6" x14ac:dyDescent="0.35">
      <c r="A5717">
        <v>74</v>
      </c>
      <c r="B5717" s="1" t="s">
        <v>196</v>
      </c>
      <c r="C5717" s="1" t="s">
        <v>414</v>
      </c>
      <c r="D5717">
        <v>236</v>
      </c>
      <c r="E5717" s="1" t="s">
        <v>467</v>
      </c>
      <c r="F5717" s="1" t="s">
        <v>1860</v>
      </c>
    </row>
    <row r="5718" spans="1:6" x14ac:dyDescent="0.35">
      <c r="A5718">
        <v>74</v>
      </c>
      <c r="B5718" s="1" t="s">
        <v>196</v>
      </c>
      <c r="C5718" s="1" t="s">
        <v>414</v>
      </c>
      <c r="D5718">
        <v>237</v>
      </c>
      <c r="E5718" s="1" t="s">
        <v>468</v>
      </c>
      <c r="F5718" s="1" t="s">
        <v>1861</v>
      </c>
    </row>
    <row r="5719" spans="1:6" x14ac:dyDescent="0.35">
      <c r="A5719">
        <v>74</v>
      </c>
      <c r="B5719" s="1" t="s">
        <v>196</v>
      </c>
      <c r="C5719" s="1" t="s">
        <v>414</v>
      </c>
      <c r="D5719">
        <v>253</v>
      </c>
      <c r="E5719" s="1" t="s">
        <v>469</v>
      </c>
      <c r="F5719" s="1" t="s">
        <v>508</v>
      </c>
    </row>
    <row r="5720" spans="1:6" x14ac:dyDescent="0.35">
      <c r="A5720">
        <v>74</v>
      </c>
      <c r="B5720" s="1" t="s">
        <v>196</v>
      </c>
      <c r="C5720" s="1" t="s">
        <v>414</v>
      </c>
      <c r="D5720">
        <v>238</v>
      </c>
      <c r="E5720" s="1" t="s">
        <v>470</v>
      </c>
      <c r="F5720" s="1" t="s">
        <v>488</v>
      </c>
    </row>
    <row r="5721" spans="1:6" x14ac:dyDescent="0.35">
      <c r="A5721">
        <v>74</v>
      </c>
      <c r="B5721" s="1" t="s">
        <v>196</v>
      </c>
      <c r="C5721" s="1" t="s">
        <v>414</v>
      </c>
      <c r="D5721">
        <v>239</v>
      </c>
      <c r="E5721" s="1" t="s">
        <v>471</v>
      </c>
      <c r="F5721" s="1" t="s">
        <v>1862</v>
      </c>
    </row>
    <row r="5722" spans="1:6" x14ac:dyDescent="0.35">
      <c r="A5722">
        <v>74</v>
      </c>
      <c r="B5722" s="1" t="s">
        <v>196</v>
      </c>
      <c r="C5722" s="1" t="s">
        <v>414</v>
      </c>
      <c r="D5722">
        <v>240</v>
      </c>
      <c r="E5722" s="1" t="s">
        <v>472</v>
      </c>
      <c r="F5722" s="1" t="s">
        <v>491</v>
      </c>
    </row>
    <row r="5723" spans="1:6" x14ac:dyDescent="0.35">
      <c r="A5723">
        <v>74</v>
      </c>
      <c r="B5723" s="1" t="s">
        <v>196</v>
      </c>
      <c r="C5723" s="1" t="s">
        <v>414</v>
      </c>
      <c r="D5723">
        <v>241</v>
      </c>
      <c r="E5723" s="1" t="s">
        <v>473</v>
      </c>
      <c r="F5723" s="1" t="s">
        <v>508</v>
      </c>
    </row>
    <row r="5724" spans="1:6" x14ac:dyDescent="0.35">
      <c r="A5724">
        <v>74</v>
      </c>
      <c r="B5724" s="1" t="s">
        <v>196</v>
      </c>
      <c r="C5724" s="1" t="s">
        <v>414</v>
      </c>
      <c r="D5724">
        <v>243</v>
      </c>
      <c r="E5724" s="1" t="s">
        <v>474</v>
      </c>
      <c r="F5724" s="1" t="s">
        <v>491</v>
      </c>
    </row>
    <row r="5725" spans="1:6" x14ac:dyDescent="0.35">
      <c r="A5725">
        <v>74</v>
      </c>
      <c r="B5725" s="1" t="s">
        <v>196</v>
      </c>
      <c r="C5725" s="1" t="s">
        <v>414</v>
      </c>
      <c r="D5725">
        <v>244</v>
      </c>
      <c r="E5725" s="1" t="s">
        <v>481</v>
      </c>
      <c r="F5725" s="1" t="s">
        <v>1863</v>
      </c>
    </row>
    <row r="5726" spans="1:6" x14ac:dyDescent="0.35">
      <c r="A5726">
        <v>74</v>
      </c>
      <c r="B5726" s="1" t="s">
        <v>196</v>
      </c>
      <c r="C5726" s="1" t="s">
        <v>414</v>
      </c>
      <c r="D5726">
        <v>300</v>
      </c>
      <c r="E5726" s="1" t="s">
        <v>475</v>
      </c>
      <c r="F5726" s="1" t="s">
        <v>1864</v>
      </c>
    </row>
    <row r="5727" spans="1:6" x14ac:dyDescent="0.35">
      <c r="A5727">
        <v>209</v>
      </c>
      <c r="B5727" s="1" t="s">
        <v>61</v>
      </c>
      <c r="C5727" s="1" t="s">
        <v>301</v>
      </c>
      <c r="D5727">
        <v>84</v>
      </c>
      <c r="E5727" s="1" t="s">
        <v>449</v>
      </c>
      <c r="F5727" s="1" t="s">
        <v>574</v>
      </c>
    </row>
    <row r="5728" spans="1:6" x14ac:dyDescent="0.35">
      <c r="A5728">
        <v>73</v>
      </c>
      <c r="B5728" s="1" t="s">
        <v>197</v>
      </c>
      <c r="C5728" s="1" t="s">
        <v>361</v>
      </c>
      <c r="D5728">
        <v>263</v>
      </c>
      <c r="E5728" s="1" t="s">
        <v>448</v>
      </c>
      <c r="F5728" s="1" t="s">
        <v>1865</v>
      </c>
    </row>
    <row r="5729" spans="1:6" x14ac:dyDescent="0.35">
      <c r="A5729">
        <v>73</v>
      </c>
      <c r="B5729" s="1" t="s">
        <v>197</v>
      </c>
      <c r="C5729" s="1" t="s">
        <v>361</v>
      </c>
      <c r="D5729">
        <v>97</v>
      </c>
      <c r="E5729" s="1" t="s">
        <v>450</v>
      </c>
      <c r="F5729" s="1" t="s">
        <v>1866</v>
      </c>
    </row>
    <row r="5730" spans="1:6" x14ac:dyDescent="0.35">
      <c r="A5730">
        <v>73</v>
      </c>
      <c r="B5730" s="1" t="s">
        <v>197</v>
      </c>
      <c r="C5730" s="1" t="s">
        <v>361</v>
      </c>
      <c r="D5730">
        <v>177</v>
      </c>
      <c r="E5730" s="1" t="s">
        <v>451</v>
      </c>
      <c r="F5730" s="1" t="s">
        <v>485</v>
      </c>
    </row>
    <row r="5731" spans="1:6" x14ac:dyDescent="0.35">
      <c r="A5731">
        <v>73</v>
      </c>
      <c r="B5731" s="1" t="s">
        <v>197</v>
      </c>
      <c r="C5731" s="1" t="s">
        <v>361</v>
      </c>
      <c r="D5731">
        <v>178</v>
      </c>
      <c r="E5731" s="1" t="s">
        <v>452</v>
      </c>
      <c r="F5731" s="1" t="s">
        <v>1867</v>
      </c>
    </row>
    <row r="5732" spans="1:6" x14ac:dyDescent="0.35">
      <c r="A5732">
        <v>73</v>
      </c>
      <c r="B5732" s="1" t="s">
        <v>197</v>
      </c>
      <c r="C5732" s="1" t="s">
        <v>361</v>
      </c>
      <c r="D5732">
        <v>213</v>
      </c>
      <c r="E5732" s="1" t="s">
        <v>453</v>
      </c>
      <c r="F5732" s="1" t="s">
        <v>490</v>
      </c>
    </row>
    <row r="5733" spans="1:6" x14ac:dyDescent="0.35">
      <c r="A5733">
        <v>73</v>
      </c>
      <c r="B5733" s="1" t="s">
        <v>197</v>
      </c>
      <c r="C5733" s="1" t="s">
        <v>361</v>
      </c>
      <c r="D5733">
        <v>219</v>
      </c>
      <c r="E5733" s="1" t="s">
        <v>454</v>
      </c>
      <c r="F5733" s="1" t="s">
        <v>508</v>
      </c>
    </row>
    <row r="5734" spans="1:6" x14ac:dyDescent="0.35">
      <c r="A5734">
        <v>73</v>
      </c>
      <c r="B5734" s="1" t="s">
        <v>197</v>
      </c>
      <c r="C5734" s="1" t="s">
        <v>361</v>
      </c>
      <c r="D5734">
        <v>221</v>
      </c>
      <c r="E5734" s="1" t="s">
        <v>455</v>
      </c>
      <c r="F5734" s="1" t="s">
        <v>488</v>
      </c>
    </row>
    <row r="5735" spans="1:6" x14ac:dyDescent="0.35">
      <c r="A5735">
        <v>73</v>
      </c>
      <c r="B5735" s="1" t="s">
        <v>197</v>
      </c>
      <c r="C5735" s="1" t="s">
        <v>361</v>
      </c>
      <c r="D5735">
        <v>222</v>
      </c>
      <c r="E5735" s="1" t="s">
        <v>456</v>
      </c>
      <c r="F5735" s="1" t="s">
        <v>490</v>
      </c>
    </row>
    <row r="5736" spans="1:6" x14ac:dyDescent="0.35">
      <c r="A5736">
        <v>73</v>
      </c>
      <c r="B5736" s="1" t="s">
        <v>197</v>
      </c>
      <c r="C5736" s="1" t="s">
        <v>361</v>
      </c>
      <c r="D5736">
        <v>223</v>
      </c>
      <c r="E5736" s="1" t="s">
        <v>457</v>
      </c>
      <c r="F5736" s="1" t="s">
        <v>709</v>
      </c>
    </row>
    <row r="5737" spans="1:6" x14ac:dyDescent="0.35">
      <c r="A5737">
        <v>73</v>
      </c>
      <c r="B5737" s="1" t="s">
        <v>197</v>
      </c>
      <c r="C5737" s="1" t="s">
        <v>361</v>
      </c>
      <c r="D5737">
        <v>224</v>
      </c>
      <c r="E5737" s="1" t="s">
        <v>458</v>
      </c>
      <c r="F5737" s="1" t="s">
        <v>488</v>
      </c>
    </row>
    <row r="5738" spans="1:6" x14ac:dyDescent="0.35">
      <c r="A5738">
        <v>73</v>
      </c>
      <c r="B5738" s="1" t="s">
        <v>197</v>
      </c>
      <c r="C5738" s="1" t="s">
        <v>361</v>
      </c>
      <c r="D5738">
        <v>225</v>
      </c>
      <c r="E5738" s="1" t="s">
        <v>476</v>
      </c>
      <c r="F5738" s="1" t="s">
        <v>1868</v>
      </c>
    </row>
    <row r="5739" spans="1:6" x14ac:dyDescent="0.35">
      <c r="A5739">
        <v>73</v>
      </c>
      <c r="B5739" s="1" t="s">
        <v>197</v>
      </c>
      <c r="C5739" s="1" t="s">
        <v>361</v>
      </c>
      <c r="D5739">
        <v>226</v>
      </c>
      <c r="E5739" s="1" t="s">
        <v>477</v>
      </c>
      <c r="F5739" s="1" t="s">
        <v>489</v>
      </c>
    </row>
    <row r="5740" spans="1:6" x14ac:dyDescent="0.35">
      <c r="A5740">
        <v>73</v>
      </c>
      <c r="B5740" s="1" t="s">
        <v>197</v>
      </c>
      <c r="C5740" s="1" t="s">
        <v>361</v>
      </c>
      <c r="D5740">
        <v>191</v>
      </c>
      <c r="E5740" s="1" t="s">
        <v>459</v>
      </c>
      <c r="F5740" s="1" t="s">
        <v>491</v>
      </c>
    </row>
    <row r="5741" spans="1:6" x14ac:dyDescent="0.35">
      <c r="A5741">
        <v>73</v>
      </c>
      <c r="B5741" s="1" t="s">
        <v>197</v>
      </c>
      <c r="C5741" s="1" t="s">
        <v>361</v>
      </c>
      <c r="D5741">
        <v>201</v>
      </c>
      <c r="E5741" s="1" t="s">
        <v>460</v>
      </c>
      <c r="F5741" s="1" t="s">
        <v>488</v>
      </c>
    </row>
    <row r="5742" spans="1:6" x14ac:dyDescent="0.35">
      <c r="A5742">
        <v>73</v>
      </c>
      <c r="B5742" s="1" t="s">
        <v>197</v>
      </c>
      <c r="C5742" s="1" t="s">
        <v>361</v>
      </c>
      <c r="D5742">
        <v>201</v>
      </c>
      <c r="E5742" s="1" t="s">
        <v>460</v>
      </c>
      <c r="F5742" s="1" t="s">
        <v>489</v>
      </c>
    </row>
    <row r="5743" spans="1:6" x14ac:dyDescent="0.35">
      <c r="A5743">
        <v>73</v>
      </c>
      <c r="B5743" s="1" t="s">
        <v>197</v>
      </c>
      <c r="C5743" s="1" t="s">
        <v>361</v>
      </c>
      <c r="D5743">
        <v>207</v>
      </c>
      <c r="E5743" s="1" t="s">
        <v>461</v>
      </c>
      <c r="F5743" s="1" t="s">
        <v>488</v>
      </c>
    </row>
    <row r="5744" spans="1:6" x14ac:dyDescent="0.35">
      <c r="A5744">
        <v>73</v>
      </c>
      <c r="B5744" s="1" t="s">
        <v>197</v>
      </c>
      <c r="C5744" s="1" t="s">
        <v>361</v>
      </c>
      <c r="D5744">
        <v>232</v>
      </c>
      <c r="E5744" s="1" t="s">
        <v>462</v>
      </c>
      <c r="F5744" s="1" t="s">
        <v>491</v>
      </c>
    </row>
    <row r="5745" spans="1:6" x14ac:dyDescent="0.35">
      <c r="A5745">
        <v>73</v>
      </c>
      <c r="B5745" s="1" t="s">
        <v>197</v>
      </c>
      <c r="C5745" s="1" t="s">
        <v>361</v>
      </c>
      <c r="D5745">
        <v>233</v>
      </c>
      <c r="E5745" s="1" t="s">
        <v>463</v>
      </c>
      <c r="F5745" s="1" t="s">
        <v>491</v>
      </c>
    </row>
    <row r="5746" spans="1:6" x14ac:dyDescent="0.35">
      <c r="A5746">
        <v>73</v>
      </c>
      <c r="B5746" s="1" t="s">
        <v>197</v>
      </c>
      <c r="C5746" s="1" t="s">
        <v>361</v>
      </c>
      <c r="D5746">
        <v>160</v>
      </c>
      <c r="E5746" s="1" t="s">
        <v>464</v>
      </c>
      <c r="F5746" s="1" t="s">
        <v>492</v>
      </c>
    </row>
    <row r="5747" spans="1:6" x14ac:dyDescent="0.35">
      <c r="A5747">
        <v>73</v>
      </c>
      <c r="B5747" s="1" t="s">
        <v>197</v>
      </c>
      <c r="C5747" s="1" t="s">
        <v>361</v>
      </c>
      <c r="D5747">
        <v>234</v>
      </c>
      <c r="E5747" s="1" t="s">
        <v>465</v>
      </c>
      <c r="F5747" s="1" t="s">
        <v>488</v>
      </c>
    </row>
    <row r="5748" spans="1:6" x14ac:dyDescent="0.35">
      <c r="A5748">
        <v>73</v>
      </c>
      <c r="B5748" s="1" t="s">
        <v>197</v>
      </c>
      <c r="C5748" s="1" t="s">
        <v>361</v>
      </c>
      <c r="D5748">
        <v>235</v>
      </c>
      <c r="E5748" s="1" t="s">
        <v>466</v>
      </c>
      <c r="F5748" s="1" t="s">
        <v>488</v>
      </c>
    </row>
    <row r="5749" spans="1:6" x14ac:dyDescent="0.35">
      <c r="A5749">
        <v>73</v>
      </c>
      <c r="B5749" s="1" t="s">
        <v>197</v>
      </c>
      <c r="C5749" s="1" t="s">
        <v>361</v>
      </c>
      <c r="D5749">
        <v>236</v>
      </c>
      <c r="E5749" s="1" t="s">
        <v>467</v>
      </c>
      <c r="F5749" s="1" t="s">
        <v>1869</v>
      </c>
    </row>
    <row r="5750" spans="1:6" x14ac:dyDescent="0.35">
      <c r="A5750">
        <v>73</v>
      </c>
      <c r="B5750" s="1" t="s">
        <v>197</v>
      </c>
      <c r="C5750" s="1" t="s">
        <v>361</v>
      </c>
      <c r="D5750">
        <v>253</v>
      </c>
      <c r="E5750" s="1" t="s">
        <v>469</v>
      </c>
      <c r="F5750" s="1" t="s">
        <v>491</v>
      </c>
    </row>
    <row r="5751" spans="1:6" x14ac:dyDescent="0.35">
      <c r="A5751">
        <v>73</v>
      </c>
      <c r="B5751" s="1" t="s">
        <v>197</v>
      </c>
      <c r="C5751" s="1" t="s">
        <v>361</v>
      </c>
      <c r="D5751">
        <v>253</v>
      </c>
      <c r="E5751" s="1" t="s">
        <v>469</v>
      </c>
      <c r="F5751" s="1" t="s">
        <v>508</v>
      </c>
    </row>
    <row r="5752" spans="1:6" x14ac:dyDescent="0.35">
      <c r="A5752">
        <v>73</v>
      </c>
      <c r="B5752" s="1" t="s">
        <v>197</v>
      </c>
      <c r="C5752" s="1" t="s">
        <v>361</v>
      </c>
      <c r="D5752">
        <v>238</v>
      </c>
      <c r="E5752" s="1" t="s">
        <v>470</v>
      </c>
      <c r="F5752" s="1" t="s">
        <v>488</v>
      </c>
    </row>
    <row r="5753" spans="1:6" x14ac:dyDescent="0.35">
      <c r="A5753">
        <v>73</v>
      </c>
      <c r="B5753" s="1" t="s">
        <v>197</v>
      </c>
      <c r="C5753" s="1" t="s">
        <v>361</v>
      </c>
      <c r="D5753">
        <v>239</v>
      </c>
      <c r="E5753" s="1" t="s">
        <v>471</v>
      </c>
      <c r="F5753" s="1" t="s">
        <v>1870</v>
      </c>
    </row>
    <row r="5754" spans="1:6" x14ac:dyDescent="0.35">
      <c r="A5754">
        <v>73</v>
      </c>
      <c r="B5754" s="1" t="s">
        <v>197</v>
      </c>
      <c r="C5754" s="1" t="s">
        <v>361</v>
      </c>
      <c r="D5754">
        <v>240</v>
      </c>
      <c r="E5754" s="1" t="s">
        <v>472</v>
      </c>
      <c r="F5754" s="1" t="s">
        <v>491</v>
      </c>
    </row>
    <row r="5755" spans="1:6" x14ac:dyDescent="0.35">
      <c r="A5755">
        <v>73</v>
      </c>
      <c r="B5755" s="1" t="s">
        <v>197</v>
      </c>
      <c r="C5755" s="1" t="s">
        <v>361</v>
      </c>
      <c r="D5755">
        <v>241</v>
      </c>
      <c r="E5755" s="1" t="s">
        <v>473</v>
      </c>
      <c r="F5755" s="1" t="s">
        <v>491</v>
      </c>
    </row>
    <row r="5756" spans="1:6" x14ac:dyDescent="0.35">
      <c r="A5756">
        <v>73</v>
      </c>
      <c r="B5756" s="1" t="s">
        <v>197</v>
      </c>
      <c r="C5756" s="1" t="s">
        <v>361</v>
      </c>
      <c r="D5756">
        <v>243</v>
      </c>
      <c r="E5756" s="1" t="s">
        <v>474</v>
      </c>
      <c r="F5756" s="1" t="s">
        <v>508</v>
      </c>
    </row>
    <row r="5757" spans="1:6" x14ac:dyDescent="0.35">
      <c r="A5757">
        <v>72</v>
      </c>
      <c r="B5757" s="1" t="s">
        <v>198</v>
      </c>
      <c r="C5757" s="1" t="s">
        <v>415</v>
      </c>
      <c r="D5757">
        <v>263</v>
      </c>
      <c r="E5757" s="1" t="s">
        <v>448</v>
      </c>
      <c r="F5757" s="1" t="s">
        <v>1871</v>
      </c>
    </row>
    <row r="5758" spans="1:6" x14ac:dyDescent="0.35">
      <c r="A5758">
        <v>72</v>
      </c>
      <c r="B5758" s="1" t="s">
        <v>198</v>
      </c>
      <c r="C5758" s="1" t="s">
        <v>415</v>
      </c>
      <c r="D5758">
        <v>97</v>
      </c>
      <c r="E5758" s="1" t="s">
        <v>450</v>
      </c>
      <c r="F5758" s="1" t="s">
        <v>1873</v>
      </c>
    </row>
    <row r="5759" spans="1:6" x14ac:dyDescent="0.35">
      <c r="A5759">
        <v>72</v>
      </c>
      <c r="B5759" s="1" t="s">
        <v>198</v>
      </c>
      <c r="C5759" s="1" t="s">
        <v>415</v>
      </c>
      <c r="D5759">
        <v>177</v>
      </c>
      <c r="E5759" s="1" t="s">
        <v>451</v>
      </c>
      <c r="F5759" s="1" t="s">
        <v>485</v>
      </c>
    </row>
    <row r="5760" spans="1:6" x14ac:dyDescent="0.35">
      <c r="A5760">
        <v>72</v>
      </c>
      <c r="B5760" s="1" t="s">
        <v>198</v>
      </c>
      <c r="C5760" s="1" t="s">
        <v>415</v>
      </c>
      <c r="D5760">
        <v>178</v>
      </c>
      <c r="E5760" s="1" t="s">
        <v>452</v>
      </c>
      <c r="F5760" s="1" t="s">
        <v>486</v>
      </c>
    </row>
    <row r="5761" spans="1:6" x14ac:dyDescent="0.35">
      <c r="A5761">
        <v>72</v>
      </c>
      <c r="B5761" s="1" t="s">
        <v>198</v>
      </c>
      <c r="C5761" s="1" t="s">
        <v>415</v>
      </c>
      <c r="D5761">
        <v>213</v>
      </c>
      <c r="E5761" s="1" t="s">
        <v>453</v>
      </c>
      <c r="F5761" s="1" t="s">
        <v>491</v>
      </c>
    </row>
    <row r="5762" spans="1:6" x14ac:dyDescent="0.35">
      <c r="A5762">
        <v>72</v>
      </c>
      <c r="B5762" s="1" t="s">
        <v>198</v>
      </c>
      <c r="C5762" s="1" t="s">
        <v>415</v>
      </c>
      <c r="D5762">
        <v>213</v>
      </c>
      <c r="E5762" s="1" t="s">
        <v>453</v>
      </c>
      <c r="F5762" s="1" t="s">
        <v>508</v>
      </c>
    </row>
    <row r="5763" spans="1:6" x14ac:dyDescent="0.35">
      <c r="A5763">
        <v>72</v>
      </c>
      <c r="B5763" s="1" t="s">
        <v>198</v>
      </c>
      <c r="C5763" s="1" t="s">
        <v>415</v>
      </c>
      <c r="D5763">
        <v>213</v>
      </c>
      <c r="E5763" s="1" t="s">
        <v>453</v>
      </c>
      <c r="F5763" s="1" t="s">
        <v>489</v>
      </c>
    </row>
    <row r="5764" spans="1:6" x14ac:dyDescent="0.35">
      <c r="A5764">
        <v>72</v>
      </c>
      <c r="B5764" s="1" t="s">
        <v>198</v>
      </c>
      <c r="C5764" s="1" t="s">
        <v>415</v>
      </c>
      <c r="D5764">
        <v>213</v>
      </c>
      <c r="E5764" s="1" t="s">
        <v>453</v>
      </c>
      <c r="F5764" s="1" t="s">
        <v>490</v>
      </c>
    </row>
    <row r="5765" spans="1:6" x14ac:dyDescent="0.35">
      <c r="A5765">
        <v>72</v>
      </c>
      <c r="B5765" s="1" t="s">
        <v>198</v>
      </c>
      <c r="C5765" s="1" t="s">
        <v>415</v>
      </c>
      <c r="D5765">
        <v>213</v>
      </c>
      <c r="E5765" s="1" t="s">
        <v>453</v>
      </c>
      <c r="F5765" s="1" t="s">
        <v>501</v>
      </c>
    </row>
    <row r="5766" spans="1:6" x14ac:dyDescent="0.35">
      <c r="A5766">
        <v>72</v>
      </c>
      <c r="B5766" s="1" t="s">
        <v>198</v>
      </c>
      <c r="C5766" s="1" t="s">
        <v>415</v>
      </c>
      <c r="D5766">
        <v>214</v>
      </c>
      <c r="E5766" s="1" t="s">
        <v>476</v>
      </c>
      <c r="F5766" s="1" t="s">
        <v>1874</v>
      </c>
    </row>
    <row r="5767" spans="1:6" x14ac:dyDescent="0.35">
      <c r="A5767">
        <v>72</v>
      </c>
      <c r="B5767" s="1" t="s">
        <v>198</v>
      </c>
      <c r="C5767" s="1" t="s">
        <v>415</v>
      </c>
      <c r="D5767">
        <v>220</v>
      </c>
      <c r="E5767" s="1" t="s">
        <v>476</v>
      </c>
      <c r="F5767" s="1" t="s">
        <v>1875</v>
      </c>
    </row>
    <row r="5768" spans="1:6" x14ac:dyDescent="0.35">
      <c r="A5768">
        <v>72</v>
      </c>
      <c r="B5768" s="1" t="s">
        <v>198</v>
      </c>
      <c r="C5768" s="1" t="s">
        <v>415</v>
      </c>
      <c r="D5768">
        <v>221</v>
      </c>
      <c r="E5768" s="1" t="s">
        <v>455</v>
      </c>
      <c r="F5768" s="1" t="s">
        <v>489</v>
      </c>
    </row>
    <row r="5769" spans="1:6" x14ac:dyDescent="0.35">
      <c r="A5769">
        <v>72</v>
      </c>
      <c r="B5769" s="1" t="s">
        <v>198</v>
      </c>
      <c r="C5769" s="1" t="s">
        <v>415</v>
      </c>
      <c r="D5769">
        <v>222</v>
      </c>
      <c r="E5769" s="1" t="s">
        <v>456</v>
      </c>
      <c r="F5769" s="1" t="s">
        <v>490</v>
      </c>
    </row>
    <row r="5770" spans="1:6" x14ac:dyDescent="0.35">
      <c r="A5770">
        <v>72</v>
      </c>
      <c r="B5770" s="1" t="s">
        <v>198</v>
      </c>
      <c r="C5770" s="1" t="s">
        <v>415</v>
      </c>
      <c r="D5770">
        <v>223</v>
      </c>
      <c r="E5770" s="1" t="s">
        <v>457</v>
      </c>
      <c r="F5770" s="1" t="s">
        <v>483</v>
      </c>
    </row>
    <row r="5771" spans="1:6" x14ac:dyDescent="0.35">
      <c r="A5771">
        <v>72</v>
      </c>
      <c r="B5771" s="1" t="s">
        <v>198</v>
      </c>
      <c r="C5771" s="1" t="s">
        <v>415</v>
      </c>
      <c r="D5771">
        <v>224</v>
      </c>
      <c r="E5771" s="1" t="s">
        <v>458</v>
      </c>
      <c r="F5771" s="1" t="s">
        <v>489</v>
      </c>
    </row>
    <row r="5772" spans="1:6" x14ac:dyDescent="0.35">
      <c r="A5772">
        <v>72</v>
      </c>
      <c r="B5772" s="1" t="s">
        <v>198</v>
      </c>
      <c r="C5772" s="1" t="s">
        <v>415</v>
      </c>
      <c r="D5772">
        <v>191</v>
      </c>
      <c r="E5772" s="1" t="s">
        <v>459</v>
      </c>
      <c r="F5772" s="1" t="s">
        <v>504</v>
      </c>
    </row>
    <row r="5773" spans="1:6" x14ac:dyDescent="0.35">
      <c r="A5773">
        <v>72</v>
      </c>
      <c r="B5773" s="1" t="s">
        <v>198</v>
      </c>
      <c r="C5773" s="1" t="s">
        <v>415</v>
      </c>
      <c r="D5773">
        <v>192</v>
      </c>
      <c r="E5773" s="1" t="s">
        <v>478</v>
      </c>
      <c r="F5773" s="1" t="s">
        <v>1876</v>
      </c>
    </row>
    <row r="5774" spans="1:6" x14ac:dyDescent="0.35">
      <c r="A5774">
        <v>72</v>
      </c>
      <c r="B5774" s="1" t="s">
        <v>198</v>
      </c>
      <c r="C5774" s="1" t="s">
        <v>415</v>
      </c>
      <c r="D5774">
        <v>201</v>
      </c>
      <c r="E5774" s="1" t="s">
        <v>460</v>
      </c>
      <c r="F5774" s="1" t="s">
        <v>488</v>
      </c>
    </row>
    <row r="5775" spans="1:6" x14ac:dyDescent="0.35">
      <c r="A5775">
        <v>72</v>
      </c>
      <c r="B5775" s="1" t="s">
        <v>198</v>
      </c>
      <c r="C5775" s="1" t="s">
        <v>415</v>
      </c>
      <c r="D5775">
        <v>201</v>
      </c>
      <c r="E5775" s="1" t="s">
        <v>460</v>
      </c>
      <c r="F5775" s="1" t="s">
        <v>489</v>
      </c>
    </row>
    <row r="5776" spans="1:6" x14ac:dyDescent="0.35">
      <c r="A5776">
        <v>72</v>
      </c>
      <c r="B5776" s="1" t="s">
        <v>198</v>
      </c>
      <c r="C5776" s="1" t="s">
        <v>415</v>
      </c>
      <c r="D5776">
        <v>202</v>
      </c>
      <c r="E5776" s="1" t="s">
        <v>476</v>
      </c>
      <c r="F5776" s="1" t="s">
        <v>1877</v>
      </c>
    </row>
    <row r="5777" spans="1:6" x14ac:dyDescent="0.35">
      <c r="A5777">
        <v>72</v>
      </c>
      <c r="B5777" s="1" t="s">
        <v>198</v>
      </c>
      <c r="C5777" s="1" t="s">
        <v>415</v>
      </c>
      <c r="D5777">
        <v>207</v>
      </c>
      <c r="E5777" s="1" t="s">
        <v>461</v>
      </c>
      <c r="F5777" s="1" t="s">
        <v>508</v>
      </c>
    </row>
    <row r="5778" spans="1:6" x14ac:dyDescent="0.35">
      <c r="A5778">
        <v>72</v>
      </c>
      <c r="B5778" s="1" t="s">
        <v>198</v>
      </c>
      <c r="C5778" s="1" t="s">
        <v>415</v>
      </c>
      <c r="D5778">
        <v>208</v>
      </c>
      <c r="E5778" s="1" t="s">
        <v>480</v>
      </c>
      <c r="F5778" s="1" t="s">
        <v>1878</v>
      </c>
    </row>
    <row r="5779" spans="1:6" x14ac:dyDescent="0.35">
      <c r="A5779">
        <v>72</v>
      </c>
      <c r="B5779" s="1" t="s">
        <v>198</v>
      </c>
      <c r="C5779" s="1" t="s">
        <v>415</v>
      </c>
      <c r="D5779">
        <v>232</v>
      </c>
      <c r="E5779" s="1" t="s">
        <v>462</v>
      </c>
      <c r="F5779" s="1" t="s">
        <v>491</v>
      </c>
    </row>
    <row r="5780" spans="1:6" x14ac:dyDescent="0.35">
      <c r="A5780">
        <v>72</v>
      </c>
      <c r="B5780" s="1" t="s">
        <v>198</v>
      </c>
      <c r="C5780" s="1" t="s">
        <v>415</v>
      </c>
      <c r="D5780">
        <v>233</v>
      </c>
      <c r="E5780" s="1" t="s">
        <v>463</v>
      </c>
      <c r="F5780" s="1" t="s">
        <v>491</v>
      </c>
    </row>
    <row r="5781" spans="1:6" x14ac:dyDescent="0.35">
      <c r="A5781">
        <v>72</v>
      </c>
      <c r="B5781" s="1" t="s">
        <v>198</v>
      </c>
      <c r="C5781" s="1" t="s">
        <v>415</v>
      </c>
      <c r="D5781">
        <v>160</v>
      </c>
      <c r="E5781" s="1" t="s">
        <v>464</v>
      </c>
      <c r="F5781" s="1" t="s">
        <v>1879</v>
      </c>
    </row>
    <row r="5782" spans="1:6" x14ac:dyDescent="0.35">
      <c r="A5782">
        <v>72</v>
      </c>
      <c r="B5782" s="1" t="s">
        <v>198</v>
      </c>
      <c r="C5782" s="1" t="s">
        <v>415</v>
      </c>
      <c r="D5782">
        <v>234</v>
      </c>
      <c r="E5782" s="1" t="s">
        <v>465</v>
      </c>
      <c r="F5782" s="1" t="s">
        <v>491</v>
      </c>
    </row>
    <row r="5783" spans="1:6" x14ac:dyDescent="0.35">
      <c r="A5783">
        <v>72</v>
      </c>
      <c r="B5783" s="1" t="s">
        <v>198</v>
      </c>
      <c r="C5783" s="1" t="s">
        <v>415</v>
      </c>
      <c r="D5783">
        <v>235</v>
      </c>
      <c r="E5783" s="1" t="s">
        <v>466</v>
      </c>
      <c r="F5783" s="1" t="s">
        <v>491</v>
      </c>
    </row>
    <row r="5784" spans="1:6" x14ac:dyDescent="0.35">
      <c r="A5784">
        <v>72</v>
      </c>
      <c r="B5784" s="1" t="s">
        <v>198</v>
      </c>
      <c r="C5784" s="1" t="s">
        <v>415</v>
      </c>
      <c r="D5784">
        <v>236</v>
      </c>
      <c r="E5784" s="1" t="s">
        <v>467</v>
      </c>
      <c r="F5784" s="1" t="s">
        <v>1880</v>
      </c>
    </row>
    <row r="5785" spans="1:6" x14ac:dyDescent="0.35">
      <c r="A5785">
        <v>72</v>
      </c>
      <c r="B5785" s="1" t="s">
        <v>198</v>
      </c>
      <c r="C5785" s="1" t="s">
        <v>415</v>
      </c>
      <c r="D5785">
        <v>237</v>
      </c>
      <c r="E5785" s="1" t="s">
        <v>468</v>
      </c>
      <c r="F5785" s="1" t="s">
        <v>1881</v>
      </c>
    </row>
    <row r="5786" spans="1:6" x14ac:dyDescent="0.35">
      <c r="A5786">
        <v>72</v>
      </c>
      <c r="B5786" s="1" t="s">
        <v>198</v>
      </c>
      <c r="C5786" s="1" t="s">
        <v>415</v>
      </c>
      <c r="D5786">
        <v>253</v>
      </c>
      <c r="E5786" s="1" t="s">
        <v>469</v>
      </c>
      <c r="F5786" s="1" t="s">
        <v>508</v>
      </c>
    </row>
    <row r="5787" spans="1:6" x14ac:dyDescent="0.35">
      <c r="A5787">
        <v>72</v>
      </c>
      <c r="B5787" s="1" t="s">
        <v>198</v>
      </c>
      <c r="C5787" s="1" t="s">
        <v>415</v>
      </c>
      <c r="D5787">
        <v>254</v>
      </c>
      <c r="E5787" s="1" t="s">
        <v>479</v>
      </c>
      <c r="F5787" s="1" t="s">
        <v>1882</v>
      </c>
    </row>
    <row r="5788" spans="1:6" x14ac:dyDescent="0.35">
      <c r="A5788">
        <v>72</v>
      </c>
      <c r="B5788" s="1" t="s">
        <v>198</v>
      </c>
      <c r="C5788" s="1" t="s">
        <v>415</v>
      </c>
      <c r="D5788">
        <v>238</v>
      </c>
      <c r="E5788" s="1" t="s">
        <v>470</v>
      </c>
      <c r="F5788" s="1" t="s">
        <v>488</v>
      </c>
    </row>
    <row r="5789" spans="1:6" x14ac:dyDescent="0.35">
      <c r="A5789">
        <v>72</v>
      </c>
      <c r="B5789" s="1" t="s">
        <v>198</v>
      </c>
      <c r="C5789" s="1" t="s">
        <v>415</v>
      </c>
      <c r="D5789">
        <v>239</v>
      </c>
      <c r="E5789" s="1" t="s">
        <v>471</v>
      </c>
      <c r="F5789" s="1" t="s">
        <v>1883</v>
      </c>
    </row>
    <row r="5790" spans="1:6" x14ac:dyDescent="0.35">
      <c r="A5790">
        <v>72</v>
      </c>
      <c r="B5790" s="1" t="s">
        <v>198</v>
      </c>
      <c r="C5790" s="1" t="s">
        <v>415</v>
      </c>
      <c r="D5790">
        <v>240</v>
      </c>
      <c r="E5790" s="1" t="s">
        <v>472</v>
      </c>
      <c r="F5790" s="1" t="s">
        <v>491</v>
      </c>
    </row>
    <row r="5791" spans="1:6" x14ac:dyDescent="0.35">
      <c r="A5791">
        <v>72</v>
      </c>
      <c r="B5791" s="1" t="s">
        <v>198</v>
      </c>
      <c r="C5791" s="1" t="s">
        <v>415</v>
      </c>
      <c r="D5791">
        <v>241</v>
      </c>
      <c r="E5791" s="1" t="s">
        <v>473</v>
      </c>
      <c r="F5791" s="1" t="s">
        <v>491</v>
      </c>
    </row>
    <row r="5792" spans="1:6" x14ac:dyDescent="0.35">
      <c r="A5792">
        <v>72</v>
      </c>
      <c r="B5792" s="1" t="s">
        <v>198</v>
      </c>
      <c r="C5792" s="1" t="s">
        <v>415</v>
      </c>
      <c r="D5792">
        <v>242</v>
      </c>
      <c r="E5792" s="1" t="s">
        <v>479</v>
      </c>
      <c r="F5792" s="1" t="s">
        <v>1884</v>
      </c>
    </row>
    <row r="5793" spans="1:6" x14ac:dyDescent="0.35">
      <c r="A5793">
        <v>72</v>
      </c>
      <c r="B5793" s="1" t="s">
        <v>198</v>
      </c>
      <c r="C5793" s="1" t="s">
        <v>415</v>
      </c>
      <c r="D5793">
        <v>243</v>
      </c>
      <c r="E5793" s="1" t="s">
        <v>474</v>
      </c>
      <c r="F5793" s="1" t="s">
        <v>491</v>
      </c>
    </row>
    <row r="5794" spans="1:6" x14ac:dyDescent="0.35">
      <c r="A5794">
        <v>72</v>
      </c>
      <c r="B5794" s="1" t="s">
        <v>198</v>
      </c>
      <c r="C5794" s="1" t="s">
        <v>415</v>
      </c>
      <c r="D5794">
        <v>244</v>
      </c>
      <c r="E5794" s="1" t="s">
        <v>481</v>
      </c>
      <c r="F5794" s="1" t="s">
        <v>1885</v>
      </c>
    </row>
    <row r="5795" spans="1:6" x14ac:dyDescent="0.35">
      <c r="A5795">
        <v>72</v>
      </c>
      <c r="B5795" s="1" t="s">
        <v>198</v>
      </c>
      <c r="C5795" s="1" t="s">
        <v>415</v>
      </c>
      <c r="D5795">
        <v>300</v>
      </c>
      <c r="E5795" s="1" t="s">
        <v>475</v>
      </c>
      <c r="F5795" s="1" t="s">
        <v>1886</v>
      </c>
    </row>
    <row r="5796" spans="1:6" x14ac:dyDescent="0.35">
      <c r="A5796">
        <v>210</v>
      </c>
      <c r="B5796" s="1" t="s">
        <v>60</v>
      </c>
      <c r="C5796" s="1" t="s">
        <v>300</v>
      </c>
      <c r="D5796">
        <v>84</v>
      </c>
      <c r="E5796" s="1" t="s">
        <v>449</v>
      </c>
      <c r="F5796" s="1" t="s">
        <v>613</v>
      </c>
    </row>
    <row r="5797" spans="1:6" x14ac:dyDescent="0.35">
      <c r="A5797">
        <v>211</v>
      </c>
      <c r="B5797" s="1" t="s">
        <v>59</v>
      </c>
      <c r="C5797" s="1" t="s">
        <v>299</v>
      </c>
      <c r="D5797">
        <v>84</v>
      </c>
      <c r="E5797" s="1" t="s">
        <v>449</v>
      </c>
      <c r="F5797" s="1" t="s">
        <v>574</v>
      </c>
    </row>
    <row r="5798" spans="1:6" x14ac:dyDescent="0.35">
      <c r="A5798">
        <v>71</v>
      </c>
      <c r="B5798" s="1" t="s">
        <v>199</v>
      </c>
      <c r="C5798" s="1" t="s">
        <v>416</v>
      </c>
      <c r="D5798">
        <v>263</v>
      </c>
      <c r="E5798" s="1" t="s">
        <v>448</v>
      </c>
      <c r="F5798" s="1" t="s">
        <v>1887</v>
      </c>
    </row>
    <row r="5799" spans="1:6" x14ac:dyDescent="0.35">
      <c r="A5799">
        <v>71</v>
      </c>
      <c r="B5799" s="1" t="s">
        <v>199</v>
      </c>
      <c r="C5799" s="1" t="s">
        <v>416</v>
      </c>
      <c r="D5799">
        <v>177</v>
      </c>
      <c r="E5799" s="1" t="s">
        <v>451</v>
      </c>
      <c r="F5799" s="1" t="s">
        <v>485</v>
      </c>
    </row>
    <row r="5800" spans="1:6" x14ac:dyDescent="0.35">
      <c r="A5800">
        <v>71</v>
      </c>
      <c r="B5800" s="1" t="s">
        <v>199</v>
      </c>
      <c r="C5800" s="1" t="s">
        <v>416</v>
      </c>
      <c r="D5800">
        <v>213</v>
      </c>
      <c r="E5800" s="1" t="s">
        <v>453</v>
      </c>
      <c r="F5800" s="1" t="s">
        <v>490</v>
      </c>
    </row>
    <row r="5801" spans="1:6" x14ac:dyDescent="0.35">
      <c r="A5801">
        <v>71</v>
      </c>
      <c r="B5801" s="1" t="s">
        <v>199</v>
      </c>
      <c r="C5801" s="1" t="s">
        <v>416</v>
      </c>
      <c r="D5801">
        <v>219</v>
      </c>
      <c r="E5801" s="1" t="s">
        <v>454</v>
      </c>
      <c r="F5801" s="1" t="s">
        <v>508</v>
      </c>
    </row>
    <row r="5802" spans="1:6" x14ac:dyDescent="0.35">
      <c r="A5802">
        <v>71</v>
      </c>
      <c r="B5802" s="1" t="s">
        <v>199</v>
      </c>
      <c r="C5802" s="1" t="s">
        <v>416</v>
      </c>
      <c r="D5802">
        <v>221</v>
      </c>
      <c r="E5802" s="1" t="s">
        <v>455</v>
      </c>
      <c r="F5802" s="1" t="s">
        <v>508</v>
      </c>
    </row>
    <row r="5803" spans="1:6" x14ac:dyDescent="0.35">
      <c r="A5803">
        <v>71</v>
      </c>
      <c r="B5803" s="1" t="s">
        <v>199</v>
      </c>
      <c r="C5803" s="1" t="s">
        <v>416</v>
      </c>
      <c r="D5803">
        <v>222</v>
      </c>
      <c r="E5803" s="1" t="s">
        <v>456</v>
      </c>
      <c r="F5803" s="1" t="s">
        <v>488</v>
      </c>
    </row>
    <row r="5804" spans="1:6" x14ac:dyDescent="0.35">
      <c r="A5804">
        <v>71</v>
      </c>
      <c r="B5804" s="1" t="s">
        <v>199</v>
      </c>
      <c r="C5804" s="1" t="s">
        <v>416</v>
      </c>
      <c r="D5804">
        <v>224</v>
      </c>
      <c r="E5804" s="1" t="s">
        <v>458</v>
      </c>
      <c r="F5804" s="1" t="s">
        <v>488</v>
      </c>
    </row>
    <row r="5805" spans="1:6" x14ac:dyDescent="0.35">
      <c r="A5805">
        <v>71</v>
      </c>
      <c r="B5805" s="1" t="s">
        <v>199</v>
      </c>
      <c r="C5805" s="1" t="s">
        <v>416</v>
      </c>
      <c r="D5805">
        <v>226</v>
      </c>
      <c r="E5805" s="1" t="s">
        <v>477</v>
      </c>
      <c r="F5805" s="1" t="s">
        <v>508</v>
      </c>
    </row>
    <row r="5806" spans="1:6" x14ac:dyDescent="0.35">
      <c r="A5806">
        <v>71</v>
      </c>
      <c r="B5806" s="1" t="s">
        <v>199</v>
      </c>
      <c r="C5806" s="1" t="s">
        <v>416</v>
      </c>
      <c r="D5806">
        <v>191</v>
      </c>
      <c r="E5806" s="1" t="s">
        <v>459</v>
      </c>
      <c r="F5806" s="1" t="s">
        <v>491</v>
      </c>
    </row>
    <row r="5807" spans="1:6" x14ac:dyDescent="0.35">
      <c r="A5807">
        <v>71</v>
      </c>
      <c r="B5807" s="1" t="s">
        <v>199</v>
      </c>
      <c r="C5807" s="1" t="s">
        <v>416</v>
      </c>
      <c r="D5807">
        <v>201</v>
      </c>
      <c r="E5807" s="1" t="s">
        <v>460</v>
      </c>
      <c r="F5807" s="1" t="s">
        <v>491</v>
      </c>
    </row>
    <row r="5808" spans="1:6" x14ac:dyDescent="0.35">
      <c r="A5808">
        <v>71</v>
      </c>
      <c r="B5808" s="1" t="s">
        <v>199</v>
      </c>
      <c r="C5808" s="1" t="s">
        <v>416</v>
      </c>
      <c r="D5808">
        <v>207</v>
      </c>
      <c r="E5808" s="1" t="s">
        <v>461</v>
      </c>
      <c r="F5808" s="1" t="s">
        <v>491</v>
      </c>
    </row>
    <row r="5809" spans="1:6" x14ac:dyDescent="0.35">
      <c r="A5809">
        <v>71</v>
      </c>
      <c r="B5809" s="1" t="s">
        <v>199</v>
      </c>
      <c r="C5809" s="1" t="s">
        <v>416</v>
      </c>
      <c r="D5809">
        <v>232</v>
      </c>
      <c r="E5809" s="1" t="s">
        <v>462</v>
      </c>
      <c r="F5809" s="1" t="s">
        <v>508</v>
      </c>
    </row>
    <row r="5810" spans="1:6" x14ac:dyDescent="0.35">
      <c r="A5810">
        <v>71</v>
      </c>
      <c r="B5810" s="1" t="s">
        <v>199</v>
      </c>
      <c r="C5810" s="1" t="s">
        <v>416</v>
      </c>
      <c r="D5810">
        <v>233</v>
      </c>
      <c r="E5810" s="1" t="s">
        <v>463</v>
      </c>
      <c r="F5810" s="1" t="s">
        <v>491</v>
      </c>
    </row>
    <row r="5811" spans="1:6" x14ac:dyDescent="0.35">
      <c r="A5811">
        <v>71</v>
      </c>
      <c r="B5811" s="1" t="s">
        <v>199</v>
      </c>
      <c r="C5811" s="1" t="s">
        <v>416</v>
      </c>
      <c r="D5811">
        <v>160</v>
      </c>
      <c r="E5811" s="1" t="s">
        <v>464</v>
      </c>
      <c r="F5811" s="1" t="s">
        <v>492</v>
      </c>
    </row>
    <row r="5812" spans="1:6" x14ac:dyDescent="0.35">
      <c r="A5812">
        <v>71</v>
      </c>
      <c r="B5812" s="1" t="s">
        <v>199</v>
      </c>
      <c r="C5812" s="1" t="s">
        <v>416</v>
      </c>
      <c r="D5812">
        <v>234</v>
      </c>
      <c r="E5812" s="1" t="s">
        <v>465</v>
      </c>
      <c r="F5812" s="1" t="s">
        <v>508</v>
      </c>
    </row>
    <row r="5813" spans="1:6" x14ac:dyDescent="0.35">
      <c r="A5813">
        <v>71</v>
      </c>
      <c r="B5813" s="1" t="s">
        <v>199</v>
      </c>
      <c r="C5813" s="1" t="s">
        <v>416</v>
      </c>
      <c r="D5813">
        <v>235</v>
      </c>
      <c r="E5813" s="1" t="s">
        <v>466</v>
      </c>
      <c r="F5813" s="1" t="s">
        <v>508</v>
      </c>
    </row>
    <row r="5814" spans="1:6" x14ac:dyDescent="0.35">
      <c r="A5814">
        <v>71</v>
      </c>
      <c r="B5814" s="1" t="s">
        <v>199</v>
      </c>
      <c r="C5814" s="1" t="s">
        <v>416</v>
      </c>
      <c r="D5814">
        <v>236</v>
      </c>
      <c r="E5814" s="1" t="s">
        <v>467</v>
      </c>
      <c r="F5814" s="1" t="s">
        <v>1888</v>
      </c>
    </row>
    <row r="5815" spans="1:6" x14ac:dyDescent="0.35">
      <c r="A5815">
        <v>71</v>
      </c>
      <c r="B5815" s="1" t="s">
        <v>199</v>
      </c>
      <c r="C5815" s="1" t="s">
        <v>416</v>
      </c>
      <c r="D5815">
        <v>253</v>
      </c>
      <c r="E5815" s="1" t="s">
        <v>469</v>
      </c>
      <c r="F5815" s="1" t="s">
        <v>491</v>
      </c>
    </row>
    <row r="5816" spans="1:6" x14ac:dyDescent="0.35">
      <c r="A5816">
        <v>71</v>
      </c>
      <c r="B5816" s="1" t="s">
        <v>199</v>
      </c>
      <c r="C5816" s="1" t="s">
        <v>416</v>
      </c>
      <c r="D5816">
        <v>253</v>
      </c>
      <c r="E5816" s="1" t="s">
        <v>469</v>
      </c>
      <c r="F5816" s="1" t="s">
        <v>508</v>
      </c>
    </row>
    <row r="5817" spans="1:6" x14ac:dyDescent="0.35">
      <c r="A5817">
        <v>71</v>
      </c>
      <c r="B5817" s="1" t="s">
        <v>199</v>
      </c>
      <c r="C5817" s="1" t="s">
        <v>416</v>
      </c>
      <c r="D5817">
        <v>238</v>
      </c>
      <c r="E5817" s="1" t="s">
        <v>470</v>
      </c>
      <c r="F5817" s="1" t="s">
        <v>508</v>
      </c>
    </row>
    <row r="5818" spans="1:6" x14ac:dyDescent="0.35">
      <c r="A5818">
        <v>71</v>
      </c>
      <c r="B5818" s="1" t="s">
        <v>199</v>
      </c>
      <c r="C5818" s="1" t="s">
        <v>416</v>
      </c>
      <c r="D5818">
        <v>240</v>
      </c>
      <c r="E5818" s="1" t="s">
        <v>472</v>
      </c>
      <c r="F5818" s="1" t="s">
        <v>491</v>
      </c>
    </row>
    <row r="5819" spans="1:6" x14ac:dyDescent="0.35">
      <c r="A5819">
        <v>71</v>
      </c>
      <c r="B5819" s="1" t="s">
        <v>199</v>
      </c>
      <c r="C5819" s="1" t="s">
        <v>416</v>
      </c>
      <c r="D5819">
        <v>241</v>
      </c>
      <c r="E5819" s="1" t="s">
        <v>473</v>
      </c>
      <c r="F5819" s="1" t="s">
        <v>491</v>
      </c>
    </row>
    <row r="5820" spans="1:6" x14ac:dyDescent="0.35">
      <c r="A5820">
        <v>71</v>
      </c>
      <c r="B5820" s="1" t="s">
        <v>199</v>
      </c>
      <c r="C5820" s="1" t="s">
        <v>416</v>
      </c>
      <c r="D5820">
        <v>243</v>
      </c>
      <c r="E5820" s="1" t="s">
        <v>474</v>
      </c>
      <c r="F5820" s="1" t="s">
        <v>490</v>
      </c>
    </row>
    <row r="5821" spans="1:6" x14ac:dyDescent="0.35">
      <c r="A5821">
        <v>212</v>
      </c>
      <c r="B5821" s="1" t="s">
        <v>58</v>
      </c>
      <c r="C5821" s="1" t="s">
        <v>299</v>
      </c>
      <c r="D5821">
        <v>84</v>
      </c>
      <c r="E5821" s="1" t="s">
        <v>449</v>
      </c>
      <c r="F5821" s="1" t="s">
        <v>574</v>
      </c>
    </row>
    <row r="5822" spans="1:6" x14ac:dyDescent="0.35">
      <c r="A5822">
        <v>70</v>
      </c>
      <c r="B5822" s="1" t="s">
        <v>200</v>
      </c>
      <c r="C5822" s="1" t="s">
        <v>417</v>
      </c>
      <c r="D5822">
        <v>263</v>
      </c>
      <c r="E5822" s="1" t="s">
        <v>448</v>
      </c>
      <c r="F5822" s="1" t="s">
        <v>1889</v>
      </c>
    </row>
    <row r="5823" spans="1:6" x14ac:dyDescent="0.35">
      <c r="A5823">
        <v>70</v>
      </c>
      <c r="B5823" s="1" t="s">
        <v>200</v>
      </c>
      <c r="C5823" s="1" t="s">
        <v>417</v>
      </c>
      <c r="D5823">
        <v>97</v>
      </c>
      <c r="E5823" s="1" t="s">
        <v>450</v>
      </c>
      <c r="F5823" s="1" t="s">
        <v>1890</v>
      </c>
    </row>
    <row r="5824" spans="1:6" x14ac:dyDescent="0.35">
      <c r="A5824">
        <v>70</v>
      </c>
      <c r="B5824" s="1" t="s">
        <v>200</v>
      </c>
      <c r="C5824" s="1" t="s">
        <v>417</v>
      </c>
      <c r="D5824">
        <v>177</v>
      </c>
      <c r="E5824" s="1" t="s">
        <v>451</v>
      </c>
      <c r="F5824" s="1" t="s">
        <v>485</v>
      </c>
    </row>
    <row r="5825" spans="1:6" x14ac:dyDescent="0.35">
      <c r="A5825">
        <v>70</v>
      </c>
      <c r="B5825" s="1" t="s">
        <v>200</v>
      </c>
      <c r="C5825" s="1" t="s">
        <v>417</v>
      </c>
      <c r="D5825">
        <v>178</v>
      </c>
      <c r="E5825" s="1" t="s">
        <v>452</v>
      </c>
      <c r="F5825" s="1" t="s">
        <v>1891</v>
      </c>
    </row>
    <row r="5826" spans="1:6" x14ac:dyDescent="0.35">
      <c r="A5826">
        <v>70</v>
      </c>
      <c r="B5826" s="1" t="s">
        <v>200</v>
      </c>
      <c r="C5826" s="1" t="s">
        <v>417</v>
      </c>
      <c r="D5826">
        <v>213</v>
      </c>
      <c r="E5826" s="1" t="s">
        <v>453</v>
      </c>
      <c r="F5826" s="1" t="s">
        <v>489</v>
      </c>
    </row>
    <row r="5827" spans="1:6" x14ac:dyDescent="0.35">
      <c r="A5827">
        <v>70</v>
      </c>
      <c r="B5827" s="1" t="s">
        <v>200</v>
      </c>
      <c r="C5827" s="1" t="s">
        <v>417</v>
      </c>
      <c r="D5827">
        <v>213</v>
      </c>
      <c r="E5827" s="1" t="s">
        <v>453</v>
      </c>
      <c r="F5827" s="1" t="s">
        <v>490</v>
      </c>
    </row>
    <row r="5828" spans="1:6" x14ac:dyDescent="0.35">
      <c r="A5828">
        <v>70</v>
      </c>
      <c r="B5828" s="1" t="s">
        <v>200</v>
      </c>
      <c r="C5828" s="1" t="s">
        <v>417</v>
      </c>
      <c r="D5828">
        <v>213</v>
      </c>
      <c r="E5828" s="1" t="s">
        <v>453</v>
      </c>
      <c r="F5828" s="1" t="s">
        <v>501</v>
      </c>
    </row>
    <row r="5829" spans="1:6" x14ac:dyDescent="0.35">
      <c r="A5829">
        <v>70</v>
      </c>
      <c r="B5829" s="1" t="s">
        <v>200</v>
      </c>
      <c r="C5829" s="1" t="s">
        <v>417</v>
      </c>
      <c r="D5829">
        <v>220</v>
      </c>
      <c r="E5829" s="1" t="s">
        <v>476</v>
      </c>
      <c r="F5829" s="1" t="s">
        <v>697</v>
      </c>
    </row>
    <row r="5830" spans="1:6" x14ac:dyDescent="0.35">
      <c r="A5830">
        <v>70</v>
      </c>
      <c r="B5830" s="1" t="s">
        <v>200</v>
      </c>
      <c r="C5830" s="1" t="s">
        <v>417</v>
      </c>
      <c r="D5830">
        <v>221</v>
      </c>
      <c r="E5830" s="1" t="s">
        <v>455</v>
      </c>
      <c r="F5830" s="1" t="s">
        <v>488</v>
      </c>
    </row>
    <row r="5831" spans="1:6" x14ac:dyDescent="0.35">
      <c r="A5831">
        <v>70</v>
      </c>
      <c r="B5831" s="1" t="s">
        <v>200</v>
      </c>
      <c r="C5831" s="1" t="s">
        <v>417</v>
      </c>
      <c r="D5831">
        <v>222</v>
      </c>
      <c r="E5831" s="1" t="s">
        <v>456</v>
      </c>
      <c r="F5831" s="1" t="s">
        <v>489</v>
      </c>
    </row>
    <row r="5832" spans="1:6" x14ac:dyDescent="0.35">
      <c r="A5832">
        <v>70</v>
      </c>
      <c r="B5832" s="1" t="s">
        <v>200</v>
      </c>
      <c r="C5832" s="1" t="s">
        <v>417</v>
      </c>
      <c r="D5832">
        <v>223</v>
      </c>
      <c r="E5832" s="1" t="s">
        <v>457</v>
      </c>
      <c r="F5832" s="1" t="s">
        <v>498</v>
      </c>
    </row>
    <row r="5833" spans="1:6" x14ac:dyDescent="0.35">
      <c r="A5833">
        <v>70</v>
      </c>
      <c r="B5833" s="1" t="s">
        <v>200</v>
      </c>
      <c r="C5833" s="1" t="s">
        <v>417</v>
      </c>
      <c r="D5833">
        <v>224</v>
      </c>
      <c r="E5833" s="1" t="s">
        <v>458</v>
      </c>
      <c r="F5833" s="1" t="s">
        <v>488</v>
      </c>
    </row>
    <row r="5834" spans="1:6" x14ac:dyDescent="0.35">
      <c r="A5834">
        <v>70</v>
      </c>
      <c r="B5834" s="1" t="s">
        <v>200</v>
      </c>
      <c r="C5834" s="1" t="s">
        <v>417</v>
      </c>
      <c r="D5834">
        <v>226</v>
      </c>
      <c r="E5834" s="1" t="s">
        <v>477</v>
      </c>
      <c r="F5834" s="1" t="s">
        <v>489</v>
      </c>
    </row>
    <row r="5835" spans="1:6" x14ac:dyDescent="0.35">
      <c r="A5835">
        <v>70</v>
      </c>
      <c r="B5835" s="1" t="s">
        <v>200</v>
      </c>
      <c r="C5835" s="1" t="s">
        <v>417</v>
      </c>
      <c r="D5835">
        <v>191</v>
      </c>
      <c r="E5835" s="1" t="s">
        <v>459</v>
      </c>
      <c r="F5835" s="1" t="s">
        <v>491</v>
      </c>
    </row>
    <row r="5836" spans="1:6" x14ac:dyDescent="0.35">
      <c r="A5836">
        <v>70</v>
      </c>
      <c r="B5836" s="1" t="s">
        <v>200</v>
      </c>
      <c r="C5836" s="1" t="s">
        <v>417</v>
      </c>
      <c r="D5836">
        <v>201</v>
      </c>
      <c r="E5836" s="1" t="s">
        <v>460</v>
      </c>
      <c r="F5836" s="1" t="s">
        <v>491</v>
      </c>
    </row>
    <row r="5837" spans="1:6" x14ac:dyDescent="0.35">
      <c r="A5837">
        <v>70</v>
      </c>
      <c r="B5837" s="1" t="s">
        <v>200</v>
      </c>
      <c r="C5837" s="1" t="s">
        <v>417</v>
      </c>
      <c r="D5837">
        <v>201</v>
      </c>
      <c r="E5837" s="1" t="s">
        <v>460</v>
      </c>
      <c r="F5837" s="1" t="s">
        <v>508</v>
      </c>
    </row>
    <row r="5838" spans="1:6" x14ac:dyDescent="0.35">
      <c r="A5838">
        <v>70</v>
      </c>
      <c r="B5838" s="1" t="s">
        <v>200</v>
      </c>
      <c r="C5838" s="1" t="s">
        <v>417</v>
      </c>
      <c r="D5838">
        <v>201</v>
      </c>
      <c r="E5838" s="1" t="s">
        <v>460</v>
      </c>
      <c r="F5838" s="1" t="s">
        <v>488</v>
      </c>
    </row>
    <row r="5839" spans="1:6" x14ac:dyDescent="0.35">
      <c r="A5839">
        <v>70</v>
      </c>
      <c r="B5839" s="1" t="s">
        <v>200</v>
      </c>
      <c r="C5839" s="1" t="s">
        <v>417</v>
      </c>
      <c r="D5839">
        <v>201</v>
      </c>
      <c r="E5839" s="1" t="s">
        <v>460</v>
      </c>
      <c r="F5839" s="1" t="s">
        <v>489</v>
      </c>
    </row>
    <row r="5840" spans="1:6" x14ac:dyDescent="0.35">
      <c r="A5840">
        <v>70</v>
      </c>
      <c r="B5840" s="1" t="s">
        <v>200</v>
      </c>
      <c r="C5840" s="1" t="s">
        <v>417</v>
      </c>
      <c r="D5840">
        <v>207</v>
      </c>
      <c r="E5840" s="1" t="s">
        <v>461</v>
      </c>
      <c r="F5840" s="1" t="s">
        <v>508</v>
      </c>
    </row>
    <row r="5841" spans="1:6" x14ac:dyDescent="0.35">
      <c r="A5841">
        <v>70</v>
      </c>
      <c r="B5841" s="1" t="s">
        <v>200</v>
      </c>
      <c r="C5841" s="1" t="s">
        <v>417</v>
      </c>
      <c r="D5841">
        <v>208</v>
      </c>
      <c r="E5841" s="1" t="s">
        <v>480</v>
      </c>
      <c r="F5841" s="1" t="s">
        <v>1892</v>
      </c>
    </row>
    <row r="5842" spans="1:6" x14ac:dyDescent="0.35">
      <c r="A5842">
        <v>70</v>
      </c>
      <c r="B5842" s="1" t="s">
        <v>200</v>
      </c>
      <c r="C5842" s="1" t="s">
        <v>417</v>
      </c>
      <c r="D5842">
        <v>232</v>
      </c>
      <c r="E5842" s="1" t="s">
        <v>462</v>
      </c>
      <c r="F5842" s="1" t="s">
        <v>508</v>
      </c>
    </row>
    <row r="5843" spans="1:6" x14ac:dyDescent="0.35">
      <c r="A5843">
        <v>70</v>
      </c>
      <c r="B5843" s="1" t="s">
        <v>200</v>
      </c>
      <c r="C5843" s="1" t="s">
        <v>417</v>
      </c>
      <c r="D5843">
        <v>233</v>
      </c>
      <c r="E5843" s="1" t="s">
        <v>463</v>
      </c>
      <c r="F5843" s="1" t="s">
        <v>508</v>
      </c>
    </row>
    <row r="5844" spans="1:6" x14ac:dyDescent="0.35">
      <c r="A5844">
        <v>70</v>
      </c>
      <c r="B5844" s="1" t="s">
        <v>200</v>
      </c>
      <c r="C5844" s="1" t="s">
        <v>417</v>
      </c>
      <c r="D5844">
        <v>160</v>
      </c>
      <c r="E5844" s="1" t="s">
        <v>464</v>
      </c>
      <c r="F5844" s="1" t="s">
        <v>1893</v>
      </c>
    </row>
    <row r="5845" spans="1:6" x14ac:dyDescent="0.35">
      <c r="A5845">
        <v>70</v>
      </c>
      <c r="B5845" s="1" t="s">
        <v>200</v>
      </c>
      <c r="C5845" s="1" t="s">
        <v>417</v>
      </c>
      <c r="D5845">
        <v>234</v>
      </c>
      <c r="E5845" s="1" t="s">
        <v>465</v>
      </c>
      <c r="F5845" s="1" t="s">
        <v>508</v>
      </c>
    </row>
    <row r="5846" spans="1:6" x14ac:dyDescent="0.35">
      <c r="A5846">
        <v>70</v>
      </c>
      <c r="B5846" s="1" t="s">
        <v>200</v>
      </c>
      <c r="C5846" s="1" t="s">
        <v>417</v>
      </c>
      <c r="D5846">
        <v>235</v>
      </c>
      <c r="E5846" s="1" t="s">
        <v>466</v>
      </c>
      <c r="F5846" s="1" t="s">
        <v>508</v>
      </c>
    </row>
    <row r="5847" spans="1:6" x14ac:dyDescent="0.35">
      <c r="A5847">
        <v>70</v>
      </c>
      <c r="B5847" s="1" t="s">
        <v>200</v>
      </c>
      <c r="C5847" s="1" t="s">
        <v>417</v>
      </c>
      <c r="D5847">
        <v>236</v>
      </c>
      <c r="E5847" s="1" t="s">
        <v>467</v>
      </c>
      <c r="F5847" s="1" t="s">
        <v>1894</v>
      </c>
    </row>
    <row r="5848" spans="1:6" x14ac:dyDescent="0.35">
      <c r="A5848">
        <v>70</v>
      </c>
      <c r="B5848" s="1" t="s">
        <v>200</v>
      </c>
      <c r="C5848" s="1" t="s">
        <v>417</v>
      </c>
      <c r="D5848">
        <v>237</v>
      </c>
      <c r="E5848" s="1" t="s">
        <v>468</v>
      </c>
      <c r="F5848" s="1" t="s">
        <v>1895</v>
      </c>
    </row>
    <row r="5849" spans="1:6" x14ac:dyDescent="0.35">
      <c r="A5849">
        <v>70</v>
      </c>
      <c r="B5849" s="1" t="s">
        <v>200</v>
      </c>
      <c r="C5849" s="1" t="s">
        <v>417</v>
      </c>
      <c r="D5849">
        <v>253</v>
      </c>
      <c r="E5849" s="1" t="s">
        <v>469</v>
      </c>
      <c r="F5849" s="1" t="s">
        <v>491</v>
      </c>
    </row>
    <row r="5850" spans="1:6" x14ac:dyDescent="0.35">
      <c r="A5850">
        <v>70</v>
      </c>
      <c r="B5850" s="1" t="s">
        <v>200</v>
      </c>
      <c r="C5850" s="1" t="s">
        <v>417</v>
      </c>
      <c r="D5850">
        <v>238</v>
      </c>
      <c r="E5850" s="1" t="s">
        <v>470</v>
      </c>
      <c r="F5850" s="1" t="s">
        <v>488</v>
      </c>
    </row>
    <row r="5851" spans="1:6" x14ac:dyDescent="0.35">
      <c r="A5851">
        <v>70</v>
      </c>
      <c r="B5851" s="1" t="s">
        <v>200</v>
      </c>
      <c r="C5851" s="1" t="s">
        <v>417</v>
      </c>
      <c r="D5851">
        <v>239</v>
      </c>
      <c r="E5851" s="1" t="s">
        <v>471</v>
      </c>
      <c r="F5851" s="1" t="s">
        <v>1896</v>
      </c>
    </row>
    <row r="5852" spans="1:6" x14ac:dyDescent="0.35">
      <c r="A5852">
        <v>70</v>
      </c>
      <c r="B5852" s="1" t="s">
        <v>200</v>
      </c>
      <c r="C5852" s="1" t="s">
        <v>417</v>
      </c>
      <c r="D5852">
        <v>240</v>
      </c>
      <c r="E5852" s="1" t="s">
        <v>472</v>
      </c>
      <c r="F5852" s="1" t="s">
        <v>491</v>
      </c>
    </row>
    <row r="5853" spans="1:6" x14ac:dyDescent="0.35">
      <c r="A5853">
        <v>70</v>
      </c>
      <c r="B5853" s="1" t="s">
        <v>200</v>
      </c>
      <c r="C5853" s="1" t="s">
        <v>417</v>
      </c>
      <c r="D5853">
        <v>241</v>
      </c>
      <c r="E5853" s="1" t="s">
        <v>473</v>
      </c>
      <c r="F5853" s="1" t="s">
        <v>491</v>
      </c>
    </row>
    <row r="5854" spans="1:6" x14ac:dyDescent="0.35">
      <c r="A5854">
        <v>70</v>
      </c>
      <c r="B5854" s="1" t="s">
        <v>200</v>
      </c>
      <c r="C5854" s="1" t="s">
        <v>417</v>
      </c>
      <c r="D5854">
        <v>242</v>
      </c>
      <c r="E5854" s="1" t="s">
        <v>479</v>
      </c>
      <c r="F5854" s="1" t="s">
        <v>1897</v>
      </c>
    </row>
    <row r="5855" spans="1:6" x14ac:dyDescent="0.35">
      <c r="A5855">
        <v>70</v>
      </c>
      <c r="B5855" s="1" t="s">
        <v>200</v>
      </c>
      <c r="C5855" s="1" t="s">
        <v>417</v>
      </c>
      <c r="D5855">
        <v>243</v>
      </c>
      <c r="E5855" s="1" t="s">
        <v>474</v>
      </c>
      <c r="F5855" s="1" t="s">
        <v>491</v>
      </c>
    </row>
    <row r="5856" spans="1:6" x14ac:dyDescent="0.35">
      <c r="A5856">
        <v>70</v>
      </c>
      <c r="B5856" s="1" t="s">
        <v>200</v>
      </c>
      <c r="C5856" s="1" t="s">
        <v>417</v>
      </c>
      <c r="D5856">
        <v>244</v>
      </c>
      <c r="E5856" s="1" t="s">
        <v>481</v>
      </c>
      <c r="F5856" s="1" t="s">
        <v>1898</v>
      </c>
    </row>
    <row r="5857" spans="1:6" x14ac:dyDescent="0.35">
      <c r="A5857">
        <v>70</v>
      </c>
      <c r="B5857" s="1" t="s">
        <v>200</v>
      </c>
      <c r="C5857" s="1" t="s">
        <v>417</v>
      </c>
      <c r="D5857">
        <v>300</v>
      </c>
      <c r="E5857" s="1" t="s">
        <v>475</v>
      </c>
      <c r="F5857" s="1" t="s">
        <v>1899</v>
      </c>
    </row>
    <row r="5858" spans="1:6" x14ac:dyDescent="0.35">
      <c r="A5858">
        <v>213</v>
      </c>
      <c r="B5858" s="1" t="s">
        <v>57</v>
      </c>
      <c r="C5858" s="1" t="s">
        <v>298</v>
      </c>
      <c r="D5858">
        <v>84</v>
      </c>
      <c r="E5858" s="1" t="s">
        <v>449</v>
      </c>
      <c r="F5858" s="1" t="s">
        <v>862</v>
      </c>
    </row>
    <row r="5859" spans="1:6" x14ac:dyDescent="0.35">
      <c r="A5859">
        <v>69</v>
      </c>
      <c r="B5859" s="1" t="s">
        <v>201</v>
      </c>
      <c r="C5859" s="1" t="s">
        <v>418</v>
      </c>
      <c r="D5859">
        <v>263</v>
      </c>
      <c r="E5859" s="1" t="s">
        <v>448</v>
      </c>
      <c r="F5859" s="1" t="s">
        <v>1900</v>
      </c>
    </row>
    <row r="5860" spans="1:6" x14ac:dyDescent="0.35">
      <c r="A5860">
        <v>69</v>
      </c>
      <c r="B5860" s="1" t="s">
        <v>201</v>
      </c>
      <c r="C5860" s="1" t="s">
        <v>418</v>
      </c>
      <c r="D5860">
        <v>97</v>
      </c>
      <c r="E5860" s="1" t="s">
        <v>450</v>
      </c>
      <c r="F5860" s="1" t="s">
        <v>1901</v>
      </c>
    </row>
    <row r="5861" spans="1:6" x14ac:dyDescent="0.35">
      <c r="A5861">
        <v>69</v>
      </c>
      <c r="B5861" s="1" t="s">
        <v>201</v>
      </c>
      <c r="C5861" s="1" t="s">
        <v>418</v>
      </c>
      <c r="D5861">
        <v>177</v>
      </c>
      <c r="E5861" s="1" t="s">
        <v>451</v>
      </c>
      <c r="F5861" s="1" t="s">
        <v>485</v>
      </c>
    </row>
    <row r="5862" spans="1:6" x14ac:dyDescent="0.35">
      <c r="A5862">
        <v>69</v>
      </c>
      <c r="B5862" s="1" t="s">
        <v>201</v>
      </c>
      <c r="C5862" s="1" t="s">
        <v>418</v>
      </c>
      <c r="D5862">
        <v>178</v>
      </c>
      <c r="E5862" s="1" t="s">
        <v>452</v>
      </c>
      <c r="F5862" s="1" t="s">
        <v>677</v>
      </c>
    </row>
    <row r="5863" spans="1:6" x14ac:dyDescent="0.35">
      <c r="A5863">
        <v>69</v>
      </c>
      <c r="B5863" s="1" t="s">
        <v>201</v>
      </c>
      <c r="C5863" s="1" t="s">
        <v>418</v>
      </c>
      <c r="D5863">
        <v>213</v>
      </c>
      <c r="E5863" s="1" t="s">
        <v>453</v>
      </c>
      <c r="F5863" s="1" t="s">
        <v>490</v>
      </c>
    </row>
    <row r="5864" spans="1:6" x14ac:dyDescent="0.35">
      <c r="A5864">
        <v>69</v>
      </c>
      <c r="B5864" s="1" t="s">
        <v>201</v>
      </c>
      <c r="C5864" s="1" t="s">
        <v>418</v>
      </c>
      <c r="D5864">
        <v>219</v>
      </c>
      <c r="E5864" s="1" t="s">
        <v>454</v>
      </c>
      <c r="F5864" s="1" t="s">
        <v>491</v>
      </c>
    </row>
    <row r="5865" spans="1:6" x14ac:dyDescent="0.35">
      <c r="A5865">
        <v>69</v>
      </c>
      <c r="B5865" s="1" t="s">
        <v>201</v>
      </c>
      <c r="C5865" s="1" t="s">
        <v>418</v>
      </c>
      <c r="D5865">
        <v>221</v>
      </c>
      <c r="E5865" s="1" t="s">
        <v>455</v>
      </c>
      <c r="F5865" s="1" t="s">
        <v>489</v>
      </c>
    </row>
    <row r="5866" spans="1:6" x14ac:dyDescent="0.35">
      <c r="A5866">
        <v>69</v>
      </c>
      <c r="B5866" s="1" t="s">
        <v>201</v>
      </c>
      <c r="C5866" s="1" t="s">
        <v>418</v>
      </c>
      <c r="D5866">
        <v>222</v>
      </c>
      <c r="E5866" s="1" t="s">
        <v>456</v>
      </c>
      <c r="F5866" s="1" t="s">
        <v>490</v>
      </c>
    </row>
    <row r="5867" spans="1:6" x14ac:dyDescent="0.35">
      <c r="A5867">
        <v>69</v>
      </c>
      <c r="B5867" s="1" t="s">
        <v>201</v>
      </c>
      <c r="C5867" s="1" t="s">
        <v>418</v>
      </c>
      <c r="D5867">
        <v>223</v>
      </c>
      <c r="E5867" s="1" t="s">
        <v>457</v>
      </c>
      <c r="F5867" s="1" t="s">
        <v>596</v>
      </c>
    </row>
    <row r="5868" spans="1:6" x14ac:dyDescent="0.35">
      <c r="A5868">
        <v>69</v>
      </c>
      <c r="B5868" s="1" t="s">
        <v>201</v>
      </c>
      <c r="C5868" s="1" t="s">
        <v>418</v>
      </c>
      <c r="D5868">
        <v>224</v>
      </c>
      <c r="E5868" s="1" t="s">
        <v>458</v>
      </c>
      <c r="F5868" s="1" t="s">
        <v>491</v>
      </c>
    </row>
    <row r="5869" spans="1:6" x14ac:dyDescent="0.35">
      <c r="A5869">
        <v>69</v>
      </c>
      <c r="B5869" s="1" t="s">
        <v>201</v>
      </c>
      <c r="C5869" s="1" t="s">
        <v>418</v>
      </c>
      <c r="D5869">
        <v>226</v>
      </c>
      <c r="E5869" s="1" t="s">
        <v>477</v>
      </c>
      <c r="F5869" s="1" t="s">
        <v>491</v>
      </c>
    </row>
    <row r="5870" spans="1:6" x14ac:dyDescent="0.35">
      <c r="A5870">
        <v>69</v>
      </c>
      <c r="B5870" s="1" t="s">
        <v>201</v>
      </c>
      <c r="C5870" s="1" t="s">
        <v>418</v>
      </c>
      <c r="D5870">
        <v>191</v>
      </c>
      <c r="E5870" s="1" t="s">
        <v>459</v>
      </c>
      <c r="F5870" s="1" t="s">
        <v>491</v>
      </c>
    </row>
    <row r="5871" spans="1:6" x14ac:dyDescent="0.35">
      <c r="A5871">
        <v>69</v>
      </c>
      <c r="B5871" s="1" t="s">
        <v>201</v>
      </c>
      <c r="C5871" s="1" t="s">
        <v>418</v>
      </c>
      <c r="D5871">
        <v>191</v>
      </c>
      <c r="E5871" s="1" t="s">
        <v>459</v>
      </c>
      <c r="F5871" s="1" t="s">
        <v>504</v>
      </c>
    </row>
    <row r="5872" spans="1:6" x14ac:dyDescent="0.35">
      <c r="A5872">
        <v>69</v>
      </c>
      <c r="B5872" s="1" t="s">
        <v>201</v>
      </c>
      <c r="C5872" s="1" t="s">
        <v>418</v>
      </c>
      <c r="D5872">
        <v>192</v>
      </c>
      <c r="E5872" s="1" t="s">
        <v>478</v>
      </c>
      <c r="F5872" s="1" t="s">
        <v>1902</v>
      </c>
    </row>
    <row r="5873" spans="1:6" x14ac:dyDescent="0.35">
      <c r="A5873">
        <v>69</v>
      </c>
      <c r="B5873" s="1" t="s">
        <v>201</v>
      </c>
      <c r="C5873" s="1" t="s">
        <v>418</v>
      </c>
      <c r="D5873">
        <v>201</v>
      </c>
      <c r="E5873" s="1" t="s">
        <v>460</v>
      </c>
      <c r="F5873" s="1" t="s">
        <v>488</v>
      </c>
    </row>
    <row r="5874" spans="1:6" x14ac:dyDescent="0.35">
      <c r="A5874">
        <v>69</v>
      </c>
      <c r="B5874" s="1" t="s">
        <v>201</v>
      </c>
      <c r="C5874" s="1" t="s">
        <v>418</v>
      </c>
      <c r="D5874">
        <v>201</v>
      </c>
      <c r="E5874" s="1" t="s">
        <v>460</v>
      </c>
      <c r="F5874" s="1" t="s">
        <v>489</v>
      </c>
    </row>
    <row r="5875" spans="1:6" x14ac:dyDescent="0.35">
      <c r="A5875">
        <v>69</v>
      </c>
      <c r="B5875" s="1" t="s">
        <v>201</v>
      </c>
      <c r="C5875" s="1" t="s">
        <v>418</v>
      </c>
      <c r="D5875">
        <v>207</v>
      </c>
      <c r="E5875" s="1" t="s">
        <v>461</v>
      </c>
      <c r="F5875" s="1" t="s">
        <v>488</v>
      </c>
    </row>
    <row r="5876" spans="1:6" x14ac:dyDescent="0.35">
      <c r="A5876">
        <v>69</v>
      </c>
      <c r="B5876" s="1" t="s">
        <v>201</v>
      </c>
      <c r="C5876" s="1" t="s">
        <v>418</v>
      </c>
      <c r="D5876">
        <v>232</v>
      </c>
      <c r="E5876" s="1" t="s">
        <v>462</v>
      </c>
      <c r="F5876" s="1" t="s">
        <v>491</v>
      </c>
    </row>
    <row r="5877" spans="1:6" x14ac:dyDescent="0.35">
      <c r="A5877">
        <v>69</v>
      </c>
      <c r="B5877" s="1" t="s">
        <v>201</v>
      </c>
      <c r="C5877" s="1" t="s">
        <v>418</v>
      </c>
      <c r="D5877">
        <v>233</v>
      </c>
      <c r="E5877" s="1" t="s">
        <v>463</v>
      </c>
      <c r="F5877" s="1" t="s">
        <v>491</v>
      </c>
    </row>
    <row r="5878" spans="1:6" x14ac:dyDescent="0.35">
      <c r="A5878">
        <v>69</v>
      </c>
      <c r="B5878" s="1" t="s">
        <v>201</v>
      </c>
      <c r="C5878" s="1" t="s">
        <v>418</v>
      </c>
      <c r="D5878">
        <v>160</v>
      </c>
      <c r="E5878" s="1" t="s">
        <v>464</v>
      </c>
      <c r="F5878" s="1" t="s">
        <v>492</v>
      </c>
    </row>
    <row r="5879" spans="1:6" x14ac:dyDescent="0.35">
      <c r="A5879">
        <v>69</v>
      </c>
      <c r="B5879" s="1" t="s">
        <v>201</v>
      </c>
      <c r="C5879" s="1" t="s">
        <v>418</v>
      </c>
      <c r="D5879">
        <v>234</v>
      </c>
      <c r="E5879" s="1" t="s">
        <v>465</v>
      </c>
      <c r="F5879" s="1" t="s">
        <v>508</v>
      </c>
    </row>
    <row r="5880" spans="1:6" x14ac:dyDescent="0.35">
      <c r="A5880">
        <v>69</v>
      </c>
      <c r="B5880" s="1" t="s">
        <v>201</v>
      </c>
      <c r="C5880" s="1" t="s">
        <v>418</v>
      </c>
      <c r="D5880">
        <v>235</v>
      </c>
      <c r="E5880" s="1" t="s">
        <v>466</v>
      </c>
      <c r="F5880" s="1" t="s">
        <v>508</v>
      </c>
    </row>
    <row r="5881" spans="1:6" x14ac:dyDescent="0.35">
      <c r="A5881">
        <v>69</v>
      </c>
      <c r="B5881" s="1" t="s">
        <v>201</v>
      </c>
      <c r="C5881" s="1" t="s">
        <v>418</v>
      </c>
      <c r="D5881">
        <v>236</v>
      </c>
      <c r="E5881" s="1" t="s">
        <v>467</v>
      </c>
      <c r="F5881" s="1" t="s">
        <v>1903</v>
      </c>
    </row>
    <row r="5882" spans="1:6" x14ac:dyDescent="0.35">
      <c r="A5882">
        <v>69</v>
      </c>
      <c r="B5882" s="1" t="s">
        <v>201</v>
      </c>
      <c r="C5882" s="1" t="s">
        <v>418</v>
      </c>
      <c r="D5882">
        <v>237</v>
      </c>
      <c r="E5882" s="1" t="s">
        <v>468</v>
      </c>
      <c r="F5882" s="1" t="s">
        <v>1904</v>
      </c>
    </row>
    <row r="5883" spans="1:6" x14ac:dyDescent="0.35">
      <c r="A5883">
        <v>69</v>
      </c>
      <c r="B5883" s="1" t="s">
        <v>201</v>
      </c>
      <c r="C5883" s="1" t="s">
        <v>418</v>
      </c>
      <c r="D5883">
        <v>253</v>
      </c>
      <c r="E5883" s="1" t="s">
        <v>469</v>
      </c>
      <c r="F5883" s="1" t="s">
        <v>491</v>
      </c>
    </row>
    <row r="5884" spans="1:6" x14ac:dyDescent="0.35">
      <c r="A5884">
        <v>69</v>
      </c>
      <c r="B5884" s="1" t="s">
        <v>201</v>
      </c>
      <c r="C5884" s="1" t="s">
        <v>418</v>
      </c>
      <c r="D5884">
        <v>254</v>
      </c>
      <c r="E5884" s="1" t="s">
        <v>479</v>
      </c>
      <c r="F5884" s="1" t="s">
        <v>1905</v>
      </c>
    </row>
    <row r="5885" spans="1:6" x14ac:dyDescent="0.35">
      <c r="A5885">
        <v>69</v>
      </c>
      <c r="B5885" s="1" t="s">
        <v>201</v>
      </c>
      <c r="C5885" s="1" t="s">
        <v>418</v>
      </c>
      <c r="D5885">
        <v>238</v>
      </c>
      <c r="E5885" s="1" t="s">
        <v>470</v>
      </c>
      <c r="F5885" s="1" t="s">
        <v>488</v>
      </c>
    </row>
    <row r="5886" spans="1:6" x14ac:dyDescent="0.35">
      <c r="A5886">
        <v>69</v>
      </c>
      <c r="B5886" s="1" t="s">
        <v>201</v>
      </c>
      <c r="C5886" s="1" t="s">
        <v>418</v>
      </c>
      <c r="D5886">
        <v>240</v>
      </c>
      <c r="E5886" s="1" t="s">
        <v>472</v>
      </c>
      <c r="F5886" s="1" t="s">
        <v>491</v>
      </c>
    </row>
    <row r="5887" spans="1:6" x14ac:dyDescent="0.35">
      <c r="A5887">
        <v>69</v>
      </c>
      <c r="B5887" s="1" t="s">
        <v>201</v>
      </c>
      <c r="C5887" s="1" t="s">
        <v>418</v>
      </c>
      <c r="D5887">
        <v>241</v>
      </c>
      <c r="E5887" s="1" t="s">
        <v>473</v>
      </c>
      <c r="F5887" s="1" t="s">
        <v>508</v>
      </c>
    </row>
    <row r="5888" spans="1:6" x14ac:dyDescent="0.35">
      <c r="A5888">
        <v>69</v>
      </c>
      <c r="B5888" s="1" t="s">
        <v>201</v>
      </c>
      <c r="C5888" s="1" t="s">
        <v>418</v>
      </c>
      <c r="D5888">
        <v>242</v>
      </c>
      <c r="E5888" s="1" t="s">
        <v>479</v>
      </c>
      <c r="F5888" s="1" t="s">
        <v>1906</v>
      </c>
    </row>
    <row r="5889" spans="1:6" x14ac:dyDescent="0.35">
      <c r="A5889">
        <v>69</v>
      </c>
      <c r="B5889" s="1" t="s">
        <v>201</v>
      </c>
      <c r="C5889" s="1" t="s">
        <v>418</v>
      </c>
      <c r="D5889">
        <v>243</v>
      </c>
      <c r="E5889" s="1" t="s">
        <v>474</v>
      </c>
      <c r="F5889" s="1" t="s">
        <v>491</v>
      </c>
    </row>
    <row r="5890" spans="1:6" x14ac:dyDescent="0.35">
      <c r="A5890">
        <v>69</v>
      </c>
      <c r="B5890" s="1" t="s">
        <v>201</v>
      </c>
      <c r="C5890" s="1" t="s">
        <v>418</v>
      </c>
      <c r="D5890">
        <v>244</v>
      </c>
      <c r="E5890" s="1" t="s">
        <v>481</v>
      </c>
      <c r="F5890" s="1" t="s">
        <v>1907</v>
      </c>
    </row>
    <row r="5891" spans="1:6" x14ac:dyDescent="0.35">
      <c r="A5891">
        <v>69</v>
      </c>
      <c r="B5891" s="1" t="s">
        <v>201</v>
      </c>
      <c r="C5891" s="1" t="s">
        <v>418</v>
      </c>
      <c r="D5891">
        <v>300</v>
      </c>
      <c r="E5891" s="1" t="s">
        <v>475</v>
      </c>
      <c r="F5891" s="1" t="s">
        <v>1908</v>
      </c>
    </row>
    <row r="5892" spans="1:6" x14ac:dyDescent="0.35">
      <c r="A5892">
        <v>214</v>
      </c>
      <c r="B5892" s="1" t="s">
        <v>56</v>
      </c>
      <c r="C5892" s="1" t="s">
        <v>297</v>
      </c>
      <c r="D5892">
        <v>84</v>
      </c>
      <c r="E5892" s="1" t="s">
        <v>449</v>
      </c>
      <c r="F5892" s="1" t="s">
        <v>483</v>
      </c>
    </row>
    <row r="5893" spans="1:6" x14ac:dyDescent="0.35">
      <c r="A5893">
        <v>68</v>
      </c>
      <c r="B5893" s="1" t="s">
        <v>202</v>
      </c>
      <c r="C5893" s="1" t="s">
        <v>275</v>
      </c>
      <c r="D5893">
        <v>263</v>
      </c>
      <c r="E5893" s="1" t="s">
        <v>448</v>
      </c>
      <c r="F5893" s="1" t="s">
        <v>1909</v>
      </c>
    </row>
    <row r="5894" spans="1:6" x14ac:dyDescent="0.35">
      <c r="A5894">
        <v>68</v>
      </c>
      <c r="B5894" s="1" t="s">
        <v>202</v>
      </c>
      <c r="C5894" s="1" t="s">
        <v>275</v>
      </c>
      <c r="D5894">
        <v>97</v>
      </c>
      <c r="E5894" s="1" t="s">
        <v>450</v>
      </c>
      <c r="F5894" s="1" t="s">
        <v>1910</v>
      </c>
    </row>
    <row r="5895" spans="1:6" x14ac:dyDescent="0.35">
      <c r="A5895">
        <v>68</v>
      </c>
      <c r="B5895" s="1" t="s">
        <v>202</v>
      </c>
      <c r="C5895" s="1" t="s">
        <v>275</v>
      </c>
      <c r="D5895">
        <v>177</v>
      </c>
      <c r="E5895" s="1" t="s">
        <v>451</v>
      </c>
      <c r="F5895" s="1" t="s">
        <v>485</v>
      </c>
    </row>
    <row r="5896" spans="1:6" x14ac:dyDescent="0.35">
      <c r="A5896">
        <v>68</v>
      </c>
      <c r="B5896" s="1" t="s">
        <v>202</v>
      </c>
      <c r="C5896" s="1" t="s">
        <v>275</v>
      </c>
      <c r="D5896">
        <v>178</v>
      </c>
      <c r="E5896" s="1" t="s">
        <v>452</v>
      </c>
      <c r="F5896" s="1" t="s">
        <v>1911</v>
      </c>
    </row>
    <row r="5897" spans="1:6" x14ac:dyDescent="0.35">
      <c r="A5897">
        <v>68</v>
      </c>
      <c r="B5897" s="1" t="s">
        <v>202</v>
      </c>
      <c r="C5897" s="1" t="s">
        <v>275</v>
      </c>
      <c r="D5897">
        <v>213</v>
      </c>
      <c r="E5897" s="1" t="s">
        <v>453</v>
      </c>
      <c r="F5897" s="1" t="s">
        <v>490</v>
      </c>
    </row>
    <row r="5898" spans="1:6" x14ac:dyDescent="0.35">
      <c r="A5898">
        <v>68</v>
      </c>
      <c r="B5898" s="1" t="s">
        <v>202</v>
      </c>
      <c r="C5898" s="1" t="s">
        <v>275</v>
      </c>
      <c r="D5898">
        <v>219</v>
      </c>
      <c r="E5898" s="1" t="s">
        <v>454</v>
      </c>
      <c r="F5898" s="1" t="s">
        <v>491</v>
      </c>
    </row>
    <row r="5899" spans="1:6" x14ac:dyDescent="0.35">
      <c r="A5899">
        <v>68</v>
      </c>
      <c r="B5899" s="1" t="s">
        <v>202</v>
      </c>
      <c r="C5899" s="1" t="s">
        <v>275</v>
      </c>
      <c r="D5899">
        <v>221</v>
      </c>
      <c r="E5899" s="1" t="s">
        <v>455</v>
      </c>
      <c r="F5899" s="1" t="s">
        <v>489</v>
      </c>
    </row>
    <row r="5900" spans="1:6" x14ac:dyDescent="0.35">
      <c r="A5900">
        <v>68</v>
      </c>
      <c r="B5900" s="1" t="s">
        <v>202</v>
      </c>
      <c r="C5900" s="1" t="s">
        <v>275</v>
      </c>
      <c r="D5900">
        <v>222</v>
      </c>
      <c r="E5900" s="1" t="s">
        <v>456</v>
      </c>
      <c r="F5900" s="1" t="s">
        <v>490</v>
      </c>
    </row>
    <row r="5901" spans="1:6" x14ac:dyDescent="0.35">
      <c r="A5901">
        <v>68</v>
      </c>
      <c r="B5901" s="1" t="s">
        <v>202</v>
      </c>
      <c r="C5901" s="1" t="s">
        <v>275</v>
      </c>
      <c r="D5901">
        <v>223</v>
      </c>
      <c r="E5901" s="1" t="s">
        <v>457</v>
      </c>
      <c r="F5901" s="1" t="s">
        <v>574</v>
      </c>
    </row>
    <row r="5902" spans="1:6" x14ac:dyDescent="0.35">
      <c r="A5902">
        <v>68</v>
      </c>
      <c r="B5902" s="1" t="s">
        <v>202</v>
      </c>
      <c r="C5902" s="1" t="s">
        <v>275</v>
      </c>
      <c r="D5902">
        <v>224</v>
      </c>
      <c r="E5902" s="1" t="s">
        <v>458</v>
      </c>
      <c r="F5902" s="1" t="s">
        <v>491</v>
      </c>
    </row>
    <row r="5903" spans="1:6" x14ac:dyDescent="0.35">
      <c r="A5903">
        <v>68</v>
      </c>
      <c r="B5903" s="1" t="s">
        <v>202</v>
      </c>
      <c r="C5903" s="1" t="s">
        <v>275</v>
      </c>
      <c r="D5903">
        <v>226</v>
      </c>
      <c r="E5903" s="1" t="s">
        <v>477</v>
      </c>
      <c r="F5903" s="1" t="s">
        <v>489</v>
      </c>
    </row>
    <row r="5904" spans="1:6" x14ac:dyDescent="0.35">
      <c r="A5904">
        <v>68</v>
      </c>
      <c r="B5904" s="1" t="s">
        <v>202</v>
      </c>
      <c r="C5904" s="1" t="s">
        <v>275</v>
      </c>
      <c r="D5904">
        <v>191</v>
      </c>
      <c r="E5904" s="1" t="s">
        <v>459</v>
      </c>
      <c r="F5904" s="1" t="s">
        <v>491</v>
      </c>
    </row>
    <row r="5905" spans="1:6" x14ac:dyDescent="0.35">
      <c r="A5905">
        <v>68</v>
      </c>
      <c r="B5905" s="1" t="s">
        <v>202</v>
      </c>
      <c r="C5905" s="1" t="s">
        <v>275</v>
      </c>
      <c r="D5905">
        <v>207</v>
      </c>
      <c r="E5905" s="1" t="s">
        <v>461</v>
      </c>
      <c r="F5905" s="1" t="s">
        <v>488</v>
      </c>
    </row>
    <row r="5906" spans="1:6" x14ac:dyDescent="0.35">
      <c r="A5906">
        <v>68</v>
      </c>
      <c r="B5906" s="1" t="s">
        <v>202</v>
      </c>
      <c r="C5906" s="1" t="s">
        <v>275</v>
      </c>
      <c r="D5906">
        <v>232</v>
      </c>
      <c r="E5906" s="1" t="s">
        <v>462</v>
      </c>
      <c r="F5906" s="1" t="s">
        <v>491</v>
      </c>
    </row>
    <row r="5907" spans="1:6" x14ac:dyDescent="0.35">
      <c r="A5907">
        <v>68</v>
      </c>
      <c r="B5907" s="1" t="s">
        <v>202</v>
      </c>
      <c r="C5907" s="1" t="s">
        <v>275</v>
      </c>
      <c r="D5907">
        <v>233</v>
      </c>
      <c r="E5907" s="1" t="s">
        <v>463</v>
      </c>
      <c r="F5907" s="1" t="s">
        <v>491</v>
      </c>
    </row>
    <row r="5908" spans="1:6" x14ac:dyDescent="0.35">
      <c r="A5908">
        <v>68</v>
      </c>
      <c r="B5908" s="1" t="s">
        <v>202</v>
      </c>
      <c r="C5908" s="1" t="s">
        <v>275</v>
      </c>
      <c r="D5908">
        <v>160</v>
      </c>
      <c r="E5908" s="1" t="s">
        <v>464</v>
      </c>
      <c r="F5908" s="1" t="s">
        <v>492</v>
      </c>
    </row>
    <row r="5909" spans="1:6" x14ac:dyDescent="0.35">
      <c r="A5909">
        <v>68</v>
      </c>
      <c r="B5909" s="1" t="s">
        <v>202</v>
      </c>
      <c r="C5909" s="1" t="s">
        <v>275</v>
      </c>
      <c r="D5909">
        <v>234</v>
      </c>
      <c r="E5909" s="1" t="s">
        <v>465</v>
      </c>
      <c r="F5909" s="1" t="s">
        <v>508</v>
      </c>
    </row>
    <row r="5910" spans="1:6" x14ac:dyDescent="0.35">
      <c r="A5910">
        <v>68</v>
      </c>
      <c r="B5910" s="1" t="s">
        <v>202</v>
      </c>
      <c r="C5910" s="1" t="s">
        <v>275</v>
      </c>
      <c r="D5910">
        <v>235</v>
      </c>
      <c r="E5910" s="1" t="s">
        <v>466</v>
      </c>
      <c r="F5910" s="1" t="s">
        <v>508</v>
      </c>
    </row>
    <row r="5911" spans="1:6" x14ac:dyDescent="0.35">
      <c r="A5911">
        <v>68</v>
      </c>
      <c r="B5911" s="1" t="s">
        <v>202</v>
      </c>
      <c r="C5911" s="1" t="s">
        <v>275</v>
      </c>
      <c r="D5911">
        <v>236</v>
      </c>
      <c r="E5911" s="1" t="s">
        <v>467</v>
      </c>
      <c r="F5911" s="1" t="s">
        <v>1912</v>
      </c>
    </row>
    <row r="5912" spans="1:6" x14ac:dyDescent="0.35">
      <c r="A5912">
        <v>68</v>
      </c>
      <c r="B5912" s="1" t="s">
        <v>202</v>
      </c>
      <c r="C5912" s="1" t="s">
        <v>275</v>
      </c>
      <c r="D5912">
        <v>253</v>
      </c>
      <c r="E5912" s="1" t="s">
        <v>469</v>
      </c>
      <c r="F5912" s="1" t="s">
        <v>491</v>
      </c>
    </row>
    <row r="5913" spans="1:6" x14ac:dyDescent="0.35">
      <c r="A5913">
        <v>68</v>
      </c>
      <c r="B5913" s="1" t="s">
        <v>202</v>
      </c>
      <c r="C5913" s="1" t="s">
        <v>275</v>
      </c>
      <c r="D5913">
        <v>238</v>
      </c>
      <c r="E5913" s="1" t="s">
        <v>470</v>
      </c>
      <c r="F5913" s="1" t="s">
        <v>488</v>
      </c>
    </row>
    <row r="5914" spans="1:6" x14ac:dyDescent="0.35">
      <c r="A5914">
        <v>68</v>
      </c>
      <c r="B5914" s="1" t="s">
        <v>202</v>
      </c>
      <c r="C5914" s="1" t="s">
        <v>275</v>
      </c>
      <c r="D5914">
        <v>239</v>
      </c>
      <c r="E5914" s="1" t="s">
        <v>471</v>
      </c>
      <c r="F5914" s="1" t="s">
        <v>1913</v>
      </c>
    </row>
    <row r="5915" spans="1:6" x14ac:dyDescent="0.35">
      <c r="A5915">
        <v>68</v>
      </c>
      <c r="B5915" s="1" t="s">
        <v>202</v>
      </c>
      <c r="C5915" s="1" t="s">
        <v>275</v>
      </c>
      <c r="D5915">
        <v>240</v>
      </c>
      <c r="E5915" s="1" t="s">
        <v>472</v>
      </c>
      <c r="F5915" s="1" t="s">
        <v>491</v>
      </c>
    </row>
    <row r="5916" spans="1:6" x14ac:dyDescent="0.35">
      <c r="A5916">
        <v>68</v>
      </c>
      <c r="B5916" s="1" t="s">
        <v>202</v>
      </c>
      <c r="C5916" s="1" t="s">
        <v>275</v>
      </c>
      <c r="D5916">
        <v>241</v>
      </c>
      <c r="E5916" s="1" t="s">
        <v>473</v>
      </c>
      <c r="F5916" s="1" t="s">
        <v>508</v>
      </c>
    </row>
    <row r="5917" spans="1:6" x14ac:dyDescent="0.35">
      <c r="A5917">
        <v>68</v>
      </c>
      <c r="B5917" s="1" t="s">
        <v>202</v>
      </c>
      <c r="C5917" s="1" t="s">
        <v>275</v>
      </c>
      <c r="D5917">
        <v>243</v>
      </c>
      <c r="E5917" s="1" t="s">
        <v>474</v>
      </c>
      <c r="F5917" s="1" t="s">
        <v>491</v>
      </c>
    </row>
    <row r="5918" spans="1:6" x14ac:dyDescent="0.35">
      <c r="A5918">
        <v>215</v>
      </c>
      <c r="B5918" s="1" t="s">
        <v>55</v>
      </c>
      <c r="C5918" s="1" t="s">
        <v>296</v>
      </c>
      <c r="D5918">
        <v>84</v>
      </c>
      <c r="E5918" s="1" t="s">
        <v>449</v>
      </c>
      <c r="F5918" s="1" t="s">
        <v>574</v>
      </c>
    </row>
    <row r="5919" spans="1:6" x14ac:dyDescent="0.35">
      <c r="A5919">
        <v>67</v>
      </c>
      <c r="B5919" s="1" t="s">
        <v>203</v>
      </c>
      <c r="C5919" s="1" t="s">
        <v>410</v>
      </c>
      <c r="D5919">
        <v>263</v>
      </c>
      <c r="E5919" s="1" t="s">
        <v>448</v>
      </c>
      <c r="F5919" s="1" t="s">
        <v>1914</v>
      </c>
    </row>
    <row r="5920" spans="1:6" x14ac:dyDescent="0.35">
      <c r="A5920">
        <v>67</v>
      </c>
      <c r="B5920" s="1" t="s">
        <v>203</v>
      </c>
      <c r="C5920" s="1" t="s">
        <v>410</v>
      </c>
      <c r="D5920">
        <v>97</v>
      </c>
      <c r="E5920" s="1" t="s">
        <v>450</v>
      </c>
      <c r="F5920" s="1" t="s">
        <v>1915</v>
      </c>
    </row>
    <row r="5921" spans="1:6" x14ac:dyDescent="0.35">
      <c r="A5921">
        <v>67</v>
      </c>
      <c r="B5921" s="1" t="s">
        <v>203</v>
      </c>
      <c r="C5921" s="1" t="s">
        <v>410</v>
      </c>
      <c r="D5921">
        <v>213</v>
      </c>
      <c r="E5921" s="1" t="s">
        <v>453</v>
      </c>
      <c r="F5921" s="1" t="s">
        <v>490</v>
      </c>
    </row>
    <row r="5922" spans="1:6" x14ac:dyDescent="0.35">
      <c r="A5922">
        <v>67</v>
      </c>
      <c r="B5922" s="1" t="s">
        <v>203</v>
      </c>
      <c r="C5922" s="1" t="s">
        <v>410</v>
      </c>
      <c r="D5922">
        <v>219</v>
      </c>
      <c r="E5922" s="1" t="s">
        <v>454</v>
      </c>
      <c r="F5922" s="1" t="s">
        <v>491</v>
      </c>
    </row>
    <row r="5923" spans="1:6" x14ac:dyDescent="0.35">
      <c r="A5923">
        <v>67</v>
      </c>
      <c r="B5923" s="1" t="s">
        <v>203</v>
      </c>
      <c r="C5923" s="1" t="s">
        <v>410</v>
      </c>
      <c r="D5923">
        <v>221</v>
      </c>
      <c r="E5923" s="1" t="s">
        <v>455</v>
      </c>
      <c r="F5923" s="1" t="s">
        <v>488</v>
      </c>
    </row>
    <row r="5924" spans="1:6" x14ac:dyDescent="0.35">
      <c r="A5924">
        <v>67</v>
      </c>
      <c r="B5924" s="1" t="s">
        <v>203</v>
      </c>
      <c r="C5924" s="1" t="s">
        <v>410</v>
      </c>
      <c r="D5924">
        <v>222</v>
      </c>
      <c r="E5924" s="1" t="s">
        <v>456</v>
      </c>
      <c r="F5924" s="1" t="s">
        <v>489</v>
      </c>
    </row>
    <row r="5925" spans="1:6" x14ac:dyDescent="0.35">
      <c r="A5925">
        <v>67</v>
      </c>
      <c r="B5925" s="1" t="s">
        <v>203</v>
      </c>
      <c r="C5925" s="1" t="s">
        <v>410</v>
      </c>
      <c r="D5925">
        <v>224</v>
      </c>
      <c r="E5925" s="1" t="s">
        <v>458</v>
      </c>
      <c r="F5925" s="1" t="s">
        <v>489</v>
      </c>
    </row>
    <row r="5926" spans="1:6" x14ac:dyDescent="0.35">
      <c r="A5926">
        <v>67</v>
      </c>
      <c r="B5926" s="1" t="s">
        <v>203</v>
      </c>
      <c r="C5926" s="1" t="s">
        <v>410</v>
      </c>
      <c r="D5926">
        <v>226</v>
      </c>
      <c r="E5926" s="1" t="s">
        <v>477</v>
      </c>
      <c r="F5926" s="1" t="s">
        <v>489</v>
      </c>
    </row>
    <row r="5927" spans="1:6" x14ac:dyDescent="0.35">
      <c r="A5927">
        <v>67</v>
      </c>
      <c r="B5927" s="1" t="s">
        <v>203</v>
      </c>
      <c r="C5927" s="1" t="s">
        <v>410</v>
      </c>
      <c r="D5927">
        <v>191</v>
      </c>
      <c r="E5927" s="1" t="s">
        <v>459</v>
      </c>
      <c r="F5927" s="1" t="s">
        <v>491</v>
      </c>
    </row>
    <row r="5928" spans="1:6" x14ac:dyDescent="0.35">
      <c r="A5928">
        <v>67</v>
      </c>
      <c r="B5928" s="1" t="s">
        <v>203</v>
      </c>
      <c r="C5928" s="1" t="s">
        <v>410</v>
      </c>
      <c r="D5928">
        <v>191</v>
      </c>
      <c r="E5928" s="1" t="s">
        <v>459</v>
      </c>
      <c r="F5928" s="1" t="s">
        <v>489</v>
      </c>
    </row>
    <row r="5929" spans="1:6" x14ac:dyDescent="0.35">
      <c r="A5929">
        <v>67</v>
      </c>
      <c r="B5929" s="1" t="s">
        <v>203</v>
      </c>
      <c r="C5929" s="1" t="s">
        <v>410</v>
      </c>
      <c r="D5929">
        <v>201</v>
      </c>
      <c r="E5929" s="1" t="s">
        <v>460</v>
      </c>
      <c r="F5929" s="1" t="s">
        <v>488</v>
      </c>
    </row>
    <row r="5930" spans="1:6" x14ac:dyDescent="0.35">
      <c r="A5930">
        <v>67</v>
      </c>
      <c r="B5930" s="1" t="s">
        <v>203</v>
      </c>
      <c r="C5930" s="1" t="s">
        <v>410</v>
      </c>
      <c r="D5930">
        <v>207</v>
      </c>
      <c r="E5930" s="1" t="s">
        <v>461</v>
      </c>
      <c r="F5930" s="1" t="s">
        <v>488</v>
      </c>
    </row>
    <row r="5931" spans="1:6" x14ac:dyDescent="0.35">
      <c r="A5931">
        <v>67</v>
      </c>
      <c r="B5931" s="1" t="s">
        <v>203</v>
      </c>
      <c r="C5931" s="1" t="s">
        <v>410</v>
      </c>
      <c r="D5931">
        <v>232</v>
      </c>
      <c r="E5931" s="1" t="s">
        <v>462</v>
      </c>
      <c r="F5931" s="1" t="s">
        <v>491</v>
      </c>
    </row>
    <row r="5932" spans="1:6" x14ac:dyDescent="0.35">
      <c r="A5932">
        <v>67</v>
      </c>
      <c r="B5932" s="1" t="s">
        <v>203</v>
      </c>
      <c r="C5932" s="1" t="s">
        <v>410</v>
      </c>
      <c r="D5932">
        <v>233</v>
      </c>
      <c r="E5932" s="1" t="s">
        <v>463</v>
      </c>
      <c r="F5932" s="1" t="s">
        <v>508</v>
      </c>
    </row>
    <row r="5933" spans="1:6" x14ac:dyDescent="0.35">
      <c r="A5933">
        <v>67</v>
      </c>
      <c r="B5933" s="1" t="s">
        <v>203</v>
      </c>
      <c r="C5933" s="1" t="s">
        <v>410</v>
      </c>
      <c r="D5933">
        <v>160</v>
      </c>
      <c r="E5933" s="1" t="s">
        <v>464</v>
      </c>
      <c r="F5933" s="1" t="s">
        <v>492</v>
      </c>
    </row>
    <row r="5934" spans="1:6" x14ac:dyDescent="0.35">
      <c r="A5934">
        <v>67</v>
      </c>
      <c r="B5934" s="1" t="s">
        <v>203</v>
      </c>
      <c r="C5934" s="1" t="s">
        <v>410</v>
      </c>
      <c r="D5934">
        <v>234</v>
      </c>
      <c r="E5934" s="1" t="s">
        <v>465</v>
      </c>
      <c r="F5934" s="1" t="s">
        <v>508</v>
      </c>
    </row>
    <row r="5935" spans="1:6" x14ac:dyDescent="0.35">
      <c r="A5935">
        <v>67</v>
      </c>
      <c r="B5935" s="1" t="s">
        <v>203</v>
      </c>
      <c r="C5935" s="1" t="s">
        <v>410</v>
      </c>
      <c r="D5935">
        <v>235</v>
      </c>
      <c r="E5935" s="1" t="s">
        <v>466</v>
      </c>
      <c r="F5935" s="1" t="s">
        <v>508</v>
      </c>
    </row>
    <row r="5936" spans="1:6" x14ac:dyDescent="0.35">
      <c r="A5936">
        <v>67</v>
      </c>
      <c r="B5936" s="1" t="s">
        <v>203</v>
      </c>
      <c r="C5936" s="1" t="s">
        <v>410</v>
      </c>
      <c r="D5936">
        <v>236</v>
      </c>
      <c r="E5936" s="1" t="s">
        <v>467</v>
      </c>
      <c r="F5936" s="1" t="s">
        <v>1916</v>
      </c>
    </row>
    <row r="5937" spans="1:6" x14ac:dyDescent="0.35">
      <c r="A5937">
        <v>67</v>
      </c>
      <c r="B5937" s="1" t="s">
        <v>203</v>
      </c>
      <c r="C5937" s="1" t="s">
        <v>410</v>
      </c>
      <c r="D5937">
        <v>237</v>
      </c>
      <c r="E5937" s="1" t="s">
        <v>468</v>
      </c>
      <c r="F5937" s="1" t="s">
        <v>790</v>
      </c>
    </row>
    <row r="5938" spans="1:6" x14ac:dyDescent="0.35">
      <c r="A5938">
        <v>67</v>
      </c>
      <c r="B5938" s="1" t="s">
        <v>203</v>
      </c>
      <c r="C5938" s="1" t="s">
        <v>410</v>
      </c>
      <c r="D5938">
        <v>253</v>
      </c>
      <c r="E5938" s="1" t="s">
        <v>469</v>
      </c>
      <c r="F5938" s="1" t="s">
        <v>508</v>
      </c>
    </row>
    <row r="5939" spans="1:6" x14ac:dyDescent="0.35">
      <c r="A5939">
        <v>67</v>
      </c>
      <c r="B5939" s="1" t="s">
        <v>203</v>
      </c>
      <c r="C5939" s="1" t="s">
        <v>410</v>
      </c>
      <c r="D5939">
        <v>238</v>
      </c>
      <c r="E5939" s="1" t="s">
        <v>470</v>
      </c>
      <c r="F5939" s="1" t="s">
        <v>488</v>
      </c>
    </row>
    <row r="5940" spans="1:6" x14ac:dyDescent="0.35">
      <c r="A5940">
        <v>67</v>
      </c>
      <c r="B5940" s="1" t="s">
        <v>203</v>
      </c>
      <c r="C5940" s="1" t="s">
        <v>410</v>
      </c>
      <c r="D5940">
        <v>240</v>
      </c>
      <c r="E5940" s="1" t="s">
        <v>472</v>
      </c>
      <c r="F5940" s="1" t="s">
        <v>491</v>
      </c>
    </row>
    <row r="5941" spans="1:6" x14ac:dyDescent="0.35">
      <c r="A5941">
        <v>67</v>
      </c>
      <c r="B5941" s="1" t="s">
        <v>203</v>
      </c>
      <c r="C5941" s="1" t="s">
        <v>410</v>
      </c>
      <c r="D5941">
        <v>241</v>
      </c>
      <c r="E5941" s="1" t="s">
        <v>473</v>
      </c>
      <c r="F5941" s="1" t="s">
        <v>508</v>
      </c>
    </row>
    <row r="5942" spans="1:6" x14ac:dyDescent="0.35">
      <c r="A5942">
        <v>67</v>
      </c>
      <c r="B5942" s="1" t="s">
        <v>203</v>
      </c>
      <c r="C5942" s="1" t="s">
        <v>410</v>
      </c>
      <c r="D5942">
        <v>243</v>
      </c>
      <c r="E5942" s="1" t="s">
        <v>474</v>
      </c>
      <c r="F5942" s="1" t="s">
        <v>508</v>
      </c>
    </row>
    <row r="5943" spans="1:6" x14ac:dyDescent="0.35">
      <c r="A5943">
        <v>67</v>
      </c>
      <c r="B5943" s="1" t="s">
        <v>203</v>
      </c>
      <c r="C5943" s="1" t="s">
        <v>410</v>
      </c>
      <c r="D5943">
        <v>244</v>
      </c>
      <c r="E5943" s="1" t="s">
        <v>481</v>
      </c>
      <c r="F5943" s="1" t="s">
        <v>1917</v>
      </c>
    </row>
    <row r="5944" spans="1:6" x14ac:dyDescent="0.35">
      <c r="A5944">
        <v>67</v>
      </c>
      <c r="B5944" s="1" t="s">
        <v>203</v>
      </c>
      <c r="C5944" s="1" t="s">
        <v>410</v>
      </c>
      <c r="D5944">
        <v>300</v>
      </c>
      <c r="E5944" s="1" t="s">
        <v>475</v>
      </c>
      <c r="F5944" s="1" t="s">
        <v>1918</v>
      </c>
    </row>
    <row r="5945" spans="1:6" x14ac:dyDescent="0.35">
      <c r="A5945">
        <v>216</v>
      </c>
      <c r="B5945" s="1" t="s">
        <v>54</v>
      </c>
      <c r="C5945" s="1" t="s">
        <v>295</v>
      </c>
      <c r="D5945">
        <v>84</v>
      </c>
      <c r="E5945" s="1" t="s">
        <v>449</v>
      </c>
      <c r="F5945" s="1" t="s">
        <v>483</v>
      </c>
    </row>
    <row r="5946" spans="1:6" x14ac:dyDescent="0.35">
      <c r="A5946">
        <v>66</v>
      </c>
      <c r="B5946" s="1" t="s">
        <v>204</v>
      </c>
      <c r="C5946" s="1" t="s">
        <v>418</v>
      </c>
      <c r="D5946">
        <v>263</v>
      </c>
      <c r="E5946" s="1" t="s">
        <v>448</v>
      </c>
      <c r="F5946" s="1" t="s">
        <v>1919</v>
      </c>
    </row>
    <row r="5947" spans="1:6" x14ac:dyDescent="0.35">
      <c r="A5947">
        <v>66</v>
      </c>
      <c r="B5947" s="1" t="s">
        <v>204</v>
      </c>
      <c r="C5947" s="1" t="s">
        <v>418</v>
      </c>
      <c r="D5947">
        <v>97</v>
      </c>
      <c r="E5947" s="1" t="s">
        <v>450</v>
      </c>
      <c r="F5947" s="1" t="s">
        <v>1921</v>
      </c>
    </row>
    <row r="5948" spans="1:6" x14ac:dyDescent="0.35">
      <c r="A5948">
        <v>66</v>
      </c>
      <c r="B5948" s="1" t="s">
        <v>204</v>
      </c>
      <c r="C5948" s="1" t="s">
        <v>418</v>
      </c>
      <c r="D5948">
        <v>177</v>
      </c>
      <c r="E5948" s="1" t="s">
        <v>451</v>
      </c>
      <c r="F5948" s="1" t="s">
        <v>485</v>
      </c>
    </row>
    <row r="5949" spans="1:6" x14ac:dyDescent="0.35">
      <c r="A5949">
        <v>66</v>
      </c>
      <c r="B5949" s="1" t="s">
        <v>204</v>
      </c>
      <c r="C5949" s="1" t="s">
        <v>418</v>
      </c>
      <c r="D5949">
        <v>178</v>
      </c>
      <c r="E5949" s="1" t="s">
        <v>452</v>
      </c>
      <c r="F5949" s="1" t="s">
        <v>632</v>
      </c>
    </row>
    <row r="5950" spans="1:6" x14ac:dyDescent="0.35">
      <c r="A5950">
        <v>66</v>
      </c>
      <c r="B5950" s="1" t="s">
        <v>204</v>
      </c>
      <c r="C5950" s="1" t="s">
        <v>418</v>
      </c>
      <c r="D5950">
        <v>213</v>
      </c>
      <c r="E5950" s="1" t="s">
        <v>453</v>
      </c>
      <c r="F5950" s="1" t="s">
        <v>490</v>
      </c>
    </row>
    <row r="5951" spans="1:6" x14ac:dyDescent="0.35">
      <c r="A5951">
        <v>66</v>
      </c>
      <c r="B5951" s="1" t="s">
        <v>204</v>
      </c>
      <c r="C5951" s="1" t="s">
        <v>418</v>
      </c>
      <c r="D5951">
        <v>219</v>
      </c>
      <c r="E5951" s="1" t="s">
        <v>454</v>
      </c>
      <c r="F5951" s="1" t="s">
        <v>491</v>
      </c>
    </row>
    <row r="5952" spans="1:6" x14ac:dyDescent="0.35">
      <c r="A5952">
        <v>66</v>
      </c>
      <c r="B5952" s="1" t="s">
        <v>204</v>
      </c>
      <c r="C5952" s="1" t="s">
        <v>418</v>
      </c>
      <c r="D5952">
        <v>221</v>
      </c>
      <c r="E5952" s="1" t="s">
        <v>455</v>
      </c>
      <c r="F5952" s="1" t="s">
        <v>488</v>
      </c>
    </row>
    <row r="5953" spans="1:6" x14ac:dyDescent="0.35">
      <c r="A5953">
        <v>66</v>
      </c>
      <c r="B5953" s="1" t="s">
        <v>204</v>
      </c>
      <c r="C5953" s="1" t="s">
        <v>418</v>
      </c>
      <c r="D5953">
        <v>222</v>
      </c>
      <c r="E5953" s="1" t="s">
        <v>456</v>
      </c>
      <c r="F5953" s="1" t="s">
        <v>490</v>
      </c>
    </row>
    <row r="5954" spans="1:6" x14ac:dyDescent="0.35">
      <c r="A5954">
        <v>66</v>
      </c>
      <c r="B5954" s="1" t="s">
        <v>204</v>
      </c>
      <c r="C5954" s="1" t="s">
        <v>418</v>
      </c>
      <c r="D5954">
        <v>223</v>
      </c>
      <c r="E5954" s="1" t="s">
        <v>457</v>
      </c>
      <c r="F5954" s="1" t="s">
        <v>574</v>
      </c>
    </row>
    <row r="5955" spans="1:6" x14ac:dyDescent="0.35">
      <c r="A5955">
        <v>66</v>
      </c>
      <c r="B5955" s="1" t="s">
        <v>204</v>
      </c>
      <c r="C5955" s="1" t="s">
        <v>418</v>
      </c>
      <c r="D5955">
        <v>224</v>
      </c>
      <c r="E5955" s="1" t="s">
        <v>458</v>
      </c>
      <c r="F5955" s="1" t="s">
        <v>488</v>
      </c>
    </row>
    <row r="5956" spans="1:6" x14ac:dyDescent="0.35">
      <c r="A5956">
        <v>66</v>
      </c>
      <c r="B5956" s="1" t="s">
        <v>204</v>
      </c>
      <c r="C5956" s="1" t="s">
        <v>418</v>
      </c>
      <c r="D5956">
        <v>226</v>
      </c>
      <c r="E5956" s="1" t="s">
        <v>477</v>
      </c>
      <c r="F5956" s="1" t="s">
        <v>489</v>
      </c>
    </row>
    <row r="5957" spans="1:6" x14ac:dyDescent="0.35">
      <c r="A5957">
        <v>66</v>
      </c>
      <c r="B5957" s="1" t="s">
        <v>204</v>
      </c>
      <c r="C5957" s="1" t="s">
        <v>418</v>
      </c>
      <c r="D5957">
        <v>191</v>
      </c>
      <c r="E5957" s="1" t="s">
        <v>459</v>
      </c>
      <c r="F5957" s="1" t="s">
        <v>504</v>
      </c>
    </row>
    <row r="5958" spans="1:6" x14ac:dyDescent="0.35">
      <c r="A5958">
        <v>66</v>
      </c>
      <c r="B5958" s="1" t="s">
        <v>204</v>
      </c>
      <c r="C5958" s="1" t="s">
        <v>418</v>
      </c>
      <c r="D5958">
        <v>192</v>
      </c>
      <c r="E5958" s="1" t="s">
        <v>478</v>
      </c>
      <c r="F5958" s="1" t="s">
        <v>677</v>
      </c>
    </row>
    <row r="5959" spans="1:6" x14ac:dyDescent="0.35">
      <c r="A5959">
        <v>66</v>
      </c>
      <c r="B5959" s="1" t="s">
        <v>204</v>
      </c>
      <c r="C5959" s="1" t="s">
        <v>418</v>
      </c>
      <c r="D5959">
        <v>201</v>
      </c>
      <c r="E5959" s="1" t="s">
        <v>460</v>
      </c>
      <c r="F5959" s="1" t="s">
        <v>488</v>
      </c>
    </row>
    <row r="5960" spans="1:6" x14ac:dyDescent="0.35">
      <c r="A5960">
        <v>66</v>
      </c>
      <c r="B5960" s="1" t="s">
        <v>204</v>
      </c>
      <c r="C5960" s="1" t="s">
        <v>418</v>
      </c>
      <c r="D5960">
        <v>207</v>
      </c>
      <c r="E5960" s="1" t="s">
        <v>461</v>
      </c>
      <c r="F5960" s="1" t="s">
        <v>508</v>
      </c>
    </row>
    <row r="5961" spans="1:6" x14ac:dyDescent="0.35">
      <c r="A5961">
        <v>66</v>
      </c>
      <c r="B5961" s="1" t="s">
        <v>204</v>
      </c>
      <c r="C5961" s="1" t="s">
        <v>418</v>
      </c>
      <c r="D5961">
        <v>232</v>
      </c>
      <c r="E5961" s="1" t="s">
        <v>462</v>
      </c>
      <c r="F5961" s="1" t="s">
        <v>508</v>
      </c>
    </row>
    <row r="5962" spans="1:6" x14ac:dyDescent="0.35">
      <c r="A5962">
        <v>66</v>
      </c>
      <c r="B5962" s="1" t="s">
        <v>204</v>
      </c>
      <c r="C5962" s="1" t="s">
        <v>418</v>
      </c>
      <c r="D5962">
        <v>233</v>
      </c>
      <c r="E5962" s="1" t="s">
        <v>463</v>
      </c>
      <c r="F5962" s="1" t="s">
        <v>508</v>
      </c>
    </row>
    <row r="5963" spans="1:6" x14ac:dyDescent="0.35">
      <c r="A5963">
        <v>66</v>
      </c>
      <c r="B5963" s="1" t="s">
        <v>204</v>
      </c>
      <c r="C5963" s="1" t="s">
        <v>418</v>
      </c>
      <c r="D5963">
        <v>160</v>
      </c>
      <c r="E5963" s="1" t="s">
        <v>464</v>
      </c>
      <c r="F5963" s="1" t="s">
        <v>492</v>
      </c>
    </row>
    <row r="5964" spans="1:6" x14ac:dyDescent="0.35">
      <c r="A5964">
        <v>66</v>
      </c>
      <c r="B5964" s="1" t="s">
        <v>204</v>
      </c>
      <c r="C5964" s="1" t="s">
        <v>418</v>
      </c>
      <c r="D5964">
        <v>234</v>
      </c>
      <c r="E5964" s="1" t="s">
        <v>465</v>
      </c>
      <c r="F5964" s="1" t="s">
        <v>508</v>
      </c>
    </row>
    <row r="5965" spans="1:6" x14ac:dyDescent="0.35">
      <c r="A5965">
        <v>66</v>
      </c>
      <c r="B5965" s="1" t="s">
        <v>204</v>
      </c>
      <c r="C5965" s="1" t="s">
        <v>418</v>
      </c>
      <c r="D5965">
        <v>235</v>
      </c>
      <c r="E5965" s="1" t="s">
        <v>466</v>
      </c>
      <c r="F5965" s="1" t="s">
        <v>508</v>
      </c>
    </row>
    <row r="5966" spans="1:6" x14ac:dyDescent="0.35">
      <c r="A5966">
        <v>66</v>
      </c>
      <c r="B5966" s="1" t="s">
        <v>204</v>
      </c>
      <c r="C5966" s="1" t="s">
        <v>418</v>
      </c>
      <c r="D5966">
        <v>236</v>
      </c>
      <c r="E5966" s="1" t="s">
        <v>467</v>
      </c>
      <c r="F5966" s="1" t="s">
        <v>1922</v>
      </c>
    </row>
    <row r="5967" spans="1:6" x14ac:dyDescent="0.35">
      <c r="A5967">
        <v>66</v>
      </c>
      <c r="B5967" s="1" t="s">
        <v>204</v>
      </c>
      <c r="C5967" s="1" t="s">
        <v>418</v>
      </c>
      <c r="D5967">
        <v>237</v>
      </c>
      <c r="E5967" s="1" t="s">
        <v>468</v>
      </c>
      <c r="F5967" s="1" t="s">
        <v>1923</v>
      </c>
    </row>
    <row r="5968" spans="1:6" x14ac:dyDescent="0.35">
      <c r="A5968">
        <v>66</v>
      </c>
      <c r="B5968" s="1" t="s">
        <v>204</v>
      </c>
      <c r="C5968" s="1" t="s">
        <v>418</v>
      </c>
      <c r="D5968">
        <v>253</v>
      </c>
      <c r="E5968" s="1" t="s">
        <v>469</v>
      </c>
      <c r="F5968" s="1" t="s">
        <v>491</v>
      </c>
    </row>
    <row r="5969" spans="1:6" x14ac:dyDescent="0.35">
      <c r="A5969">
        <v>66</v>
      </c>
      <c r="B5969" s="1" t="s">
        <v>204</v>
      </c>
      <c r="C5969" s="1" t="s">
        <v>418</v>
      </c>
      <c r="D5969">
        <v>254</v>
      </c>
      <c r="E5969" s="1" t="s">
        <v>479</v>
      </c>
      <c r="F5969" s="1" t="s">
        <v>1924</v>
      </c>
    </row>
    <row r="5970" spans="1:6" x14ac:dyDescent="0.35">
      <c r="A5970">
        <v>66</v>
      </c>
      <c r="B5970" s="1" t="s">
        <v>204</v>
      </c>
      <c r="C5970" s="1" t="s">
        <v>418</v>
      </c>
      <c r="D5970">
        <v>238</v>
      </c>
      <c r="E5970" s="1" t="s">
        <v>470</v>
      </c>
      <c r="F5970" s="1" t="s">
        <v>488</v>
      </c>
    </row>
    <row r="5971" spans="1:6" x14ac:dyDescent="0.35">
      <c r="A5971">
        <v>66</v>
      </c>
      <c r="B5971" s="1" t="s">
        <v>204</v>
      </c>
      <c r="C5971" s="1" t="s">
        <v>418</v>
      </c>
      <c r="D5971">
        <v>239</v>
      </c>
      <c r="E5971" s="1" t="s">
        <v>471</v>
      </c>
      <c r="F5971" s="1" t="s">
        <v>1925</v>
      </c>
    </row>
    <row r="5972" spans="1:6" x14ac:dyDescent="0.35">
      <c r="A5972">
        <v>66</v>
      </c>
      <c r="B5972" s="1" t="s">
        <v>204</v>
      </c>
      <c r="C5972" s="1" t="s">
        <v>418</v>
      </c>
      <c r="D5972">
        <v>240</v>
      </c>
      <c r="E5972" s="1" t="s">
        <v>472</v>
      </c>
      <c r="F5972" s="1" t="s">
        <v>491</v>
      </c>
    </row>
    <row r="5973" spans="1:6" x14ac:dyDescent="0.35">
      <c r="A5973">
        <v>66</v>
      </c>
      <c r="B5973" s="1" t="s">
        <v>204</v>
      </c>
      <c r="C5973" s="1" t="s">
        <v>418</v>
      </c>
      <c r="D5973">
        <v>241</v>
      </c>
      <c r="E5973" s="1" t="s">
        <v>473</v>
      </c>
      <c r="F5973" s="1" t="s">
        <v>508</v>
      </c>
    </row>
    <row r="5974" spans="1:6" x14ac:dyDescent="0.35">
      <c r="A5974">
        <v>66</v>
      </c>
      <c r="B5974" s="1" t="s">
        <v>204</v>
      </c>
      <c r="C5974" s="1" t="s">
        <v>418</v>
      </c>
      <c r="D5974">
        <v>243</v>
      </c>
      <c r="E5974" s="1" t="s">
        <v>474</v>
      </c>
      <c r="F5974" s="1" t="s">
        <v>491</v>
      </c>
    </row>
    <row r="5975" spans="1:6" x14ac:dyDescent="0.35">
      <c r="A5975">
        <v>66</v>
      </c>
      <c r="B5975" s="1" t="s">
        <v>204</v>
      </c>
      <c r="C5975" s="1" t="s">
        <v>418</v>
      </c>
      <c r="D5975">
        <v>244</v>
      </c>
      <c r="E5975" s="1" t="s">
        <v>481</v>
      </c>
      <c r="F5975" s="1" t="s">
        <v>1926</v>
      </c>
    </row>
    <row r="5976" spans="1:6" x14ac:dyDescent="0.35">
      <c r="A5976">
        <v>217</v>
      </c>
      <c r="B5976" s="1" t="s">
        <v>53</v>
      </c>
      <c r="C5976" s="1" t="s">
        <v>294</v>
      </c>
      <c r="D5976">
        <v>84</v>
      </c>
      <c r="E5976" s="1" t="s">
        <v>449</v>
      </c>
      <c r="F5976" s="1" t="s">
        <v>544</v>
      </c>
    </row>
    <row r="5977" spans="1:6" x14ac:dyDescent="0.35">
      <c r="A5977">
        <v>65</v>
      </c>
      <c r="B5977" s="1" t="s">
        <v>205</v>
      </c>
      <c r="C5977" s="1" t="s">
        <v>419</v>
      </c>
      <c r="D5977">
        <v>263</v>
      </c>
      <c r="E5977" s="1" t="s">
        <v>448</v>
      </c>
      <c r="F5977" s="1" t="s">
        <v>1927</v>
      </c>
    </row>
    <row r="5978" spans="1:6" x14ac:dyDescent="0.35">
      <c r="A5978">
        <v>65</v>
      </c>
      <c r="B5978" s="1" t="s">
        <v>205</v>
      </c>
      <c r="C5978" s="1" t="s">
        <v>419</v>
      </c>
      <c r="D5978">
        <v>97</v>
      </c>
      <c r="E5978" s="1" t="s">
        <v>450</v>
      </c>
      <c r="F5978" s="1" t="s">
        <v>1929</v>
      </c>
    </row>
    <row r="5979" spans="1:6" x14ac:dyDescent="0.35">
      <c r="A5979">
        <v>65</v>
      </c>
      <c r="B5979" s="1" t="s">
        <v>205</v>
      </c>
      <c r="C5979" s="1" t="s">
        <v>419</v>
      </c>
      <c r="D5979">
        <v>177</v>
      </c>
      <c r="E5979" s="1" t="s">
        <v>451</v>
      </c>
      <c r="F5979" s="1" t="s">
        <v>526</v>
      </c>
    </row>
    <row r="5980" spans="1:6" x14ac:dyDescent="0.35">
      <c r="A5980">
        <v>65</v>
      </c>
      <c r="B5980" s="1" t="s">
        <v>205</v>
      </c>
      <c r="C5980" s="1" t="s">
        <v>419</v>
      </c>
      <c r="D5980">
        <v>213</v>
      </c>
      <c r="E5980" s="1" t="s">
        <v>453</v>
      </c>
      <c r="F5980" s="1" t="s">
        <v>491</v>
      </c>
    </row>
    <row r="5981" spans="1:6" x14ac:dyDescent="0.35">
      <c r="A5981">
        <v>65</v>
      </c>
      <c r="B5981" s="1" t="s">
        <v>205</v>
      </c>
      <c r="C5981" s="1" t="s">
        <v>419</v>
      </c>
      <c r="D5981">
        <v>214</v>
      </c>
      <c r="E5981" s="1" t="s">
        <v>476</v>
      </c>
      <c r="F5981" s="1" t="s">
        <v>254</v>
      </c>
    </row>
    <row r="5982" spans="1:6" x14ac:dyDescent="0.35">
      <c r="A5982">
        <v>65</v>
      </c>
      <c r="B5982" s="1" t="s">
        <v>205</v>
      </c>
      <c r="C5982" s="1" t="s">
        <v>419</v>
      </c>
      <c r="D5982">
        <v>220</v>
      </c>
      <c r="E5982" s="1" t="s">
        <v>476</v>
      </c>
      <c r="F5982" s="1" t="s">
        <v>1930</v>
      </c>
    </row>
    <row r="5983" spans="1:6" x14ac:dyDescent="0.35">
      <c r="A5983">
        <v>65</v>
      </c>
      <c r="B5983" s="1" t="s">
        <v>205</v>
      </c>
      <c r="C5983" s="1" t="s">
        <v>419</v>
      </c>
      <c r="D5983">
        <v>221</v>
      </c>
      <c r="E5983" s="1" t="s">
        <v>455</v>
      </c>
      <c r="F5983" s="1" t="s">
        <v>508</v>
      </c>
    </row>
    <row r="5984" spans="1:6" x14ac:dyDescent="0.35">
      <c r="A5984">
        <v>65</v>
      </c>
      <c r="B5984" s="1" t="s">
        <v>205</v>
      </c>
      <c r="C5984" s="1" t="s">
        <v>419</v>
      </c>
      <c r="D5984">
        <v>222</v>
      </c>
      <c r="E5984" s="1" t="s">
        <v>456</v>
      </c>
      <c r="F5984" s="1" t="s">
        <v>508</v>
      </c>
    </row>
    <row r="5985" spans="1:6" x14ac:dyDescent="0.35">
      <c r="A5985">
        <v>65</v>
      </c>
      <c r="B5985" s="1" t="s">
        <v>205</v>
      </c>
      <c r="C5985" s="1" t="s">
        <v>419</v>
      </c>
      <c r="D5985">
        <v>223</v>
      </c>
      <c r="E5985" s="1" t="s">
        <v>457</v>
      </c>
      <c r="F5985" s="1" t="s">
        <v>1931</v>
      </c>
    </row>
    <row r="5986" spans="1:6" x14ac:dyDescent="0.35">
      <c r="A5986">
        <v>65</v>
      </c>
      <c r="B5986" s="1" t="s">
        <v>205</v>
      </c>
      <c r="C5986" s="1" t="s">
        <v>419</v>
      </c>
      <c r="D5986">
        <v>224</v>
      </c>
      <c r="E5986" s="1" t="s">
        <v>458</v>
      </c>
      <c r="F5986" s="1" t="s">
        <v>508</v>
      </c>
    </row>
    <row r="5987" spans="1:6" x14ac:dyDescent="0.35">
      <c r="A5987">
        <v>65</v>
      </c>
      <c r="B5987" s="1" t="s">
        <v>205</v>
      </c>
      <c r="C5987" s="1" t="s">
        <v>419</v>
      </c>
      <c r="D5987">
        <v>225</v>
      </c>
      <c r="E5987" s="1" t="s">
        <v>476</v>
      </c>
      <c r="F5987" s="1" t="s">
        <v>254</v>
      </c>
    </row>
    <row r="5988" spans="1:6" x14ac:dyDescent="0.35">
      <c r="A5988">
        <v>65</v>
      </c>
      <c r="B5988" s="1" t="s">
        <v>205</v>
      </c>
      <c r="C5988" s="1" t="s">
        <v>419</v>
      </c>
      <c r="D5988">
        <v>226</v>
      </c>
      <c r="E5988" s="1" t="s">
        <v>477</v>
      </c>
      <c r="F5988" s="1" t="s">
        <v>491</v>
      </c>
    </row>
    <row r="5989" spans="1:6" x14ac:dyDescent="0.35">
      <c r="A5989">
        <v>65</v>
      </c>
      <c r="B5989" s="1" t="s">
        <v>205</v>
      </c>
      <c r="C5989" s="1" t="s">
        <v>419</v>
      </c>
      <c r="D5989">
        <v>227</v>
      </c>
      <c r="E5989" s="1" t="s">
        <v>476</v>
      </c>
      <c r="F5989" s="1" t="s">
        <v>254</v>
      </c>
    </row>
    <row r="5990" spans="1:6" x14ac:dyDescent="0.35">
      <c r="A5990">
        <v>65</v>
      </c>
      <c r="B5990" s="1" t="s">
        <v>205</v>
      </c>
      <c r="C5990" s="1" t="s">
        <v>419</v>
      </c>
      <c r="D5990">
        <v>191</v>
      </c>
      <c r="E5990" s="1" t="s">
        <v>459</v>
      </c>
      <c r="F5990" s="1" t="s">
        <v>491</v>
      </c>
    </row>
    <row r="5991" spans="1:6" x14ac:dyDescent="0.35">
      <c r="A5991">
        <v>65</v>
      </c>
      <c r="B5991" s="1" t="s">
        <v>205</v>
      </c>
      <c r="C5991" s="1" t="s">
        <v>419</v>
      </c>
      <c r="D5991">
        <v>192</v>
      </c>
      <c r="E5991" s="1" t="s">
        <v>478</v>
      </c>
      <c r="F5991" s="1" t="s">
        <v>254</v>
      </c>
    </row>
    <row r="5992" spans="1:6" x14ac:dyDescent="0.35">
      <c r="A5992">
        <v>65</v>
      </c>
      <c r="B5992" s="1" t="s">
        <v>205</v>
      </c>
      <c r="C5992" s="1" t="s">
        <v>419</v>
      </c>
      <c r="D5992">
        <v>201</v>
      </c>
      <c r="E5992" s="1" t="s">
        <v>460</v>
      </c>
      <c r="F5992" s="1" t="s">
        <v>491</v>
      </c>
    </row>
    <row r="5993" spans="1:6" x14ac:dyDescent="0.35">
      <c r="A5993">
        <v>65</v>
      </c>
      <c r="B5993" s="1" t="s">
        <v>205</v>
      </c>
      <c r="C5993" s="1" t="s">
        <v>419</v>
      </c>
      <c r="D5993">
        <v>201</v>
      </c>
      <c r="E5993" s="1" t="s">
        <v>460</v>
      </c>
      <c r="F5993" s="1" t="s">
        <v>488</v>
      </c>
    </row>
    <row r="5994" spans="1:6" x14ac:dyDescent="0.35">
      <c r="A5994">
        <v>65</v>
      </c>
      <c r="B5994" s="1" t="s">
        <v>205</v>
      </c>
      <c r="C5994" s="1" t="s">
        <v>419</v>
      </c>
      <c r="D5994">
        <v>202</v>
      </c>
      <c r="E5994" s="1" t="s">
        <v>476</v>
      </c>
      <c r="F5994" s="1" t="s">
        <v>254</v>
      </c>
    </row>
    <row r="5995" spans="1:6" x14ac:dyDescent="0.35">
      <c r="A5995">
        <v>65</v>
      </c>
      <c r="B5995" s="1" t="s">
        <v>205</v>
      </c>
      <c r="C5995" s="1" t="s">
        <v>419</v>
      </c>
      <c r="D5995">
        <v>207</v>
      </c>
      <c r="E5995" s="1" t="s">
        <v>461</v>
      </c>
      <c r="F5995" s="1" t="s">
        <v>491</v>
      </c>
    </row>
    <row r="5996" spans="1:6" x14ac:dyDescent="0.35">
      <c r="A5996">
        <v>65</v>
      </c>
      <c r="B5996" s="1" t="s">
        <v>205</v>
      </c>
      <c r="C5996" s="1" t="s">
        <v>419</v>
      </c>
      <c r="D5996">
        <v>208</v>
      </c>
      <c r="E5996" s="1" t="s">
        <v>480</v>
      </c>
      <c r="F5996" s="1" t="s">
        <v>526</v>
      </c>
    </row>
    <row r="5997" spans="1:6" x14ac:dyDescent="0.35">
      <c r="A5997">
        <v>65</v>
      </c>
      <c r="B5997" s="1" t="s">
        <v>205</v>
      </c>
      <c r="C5997" s="1" t="s">
        <v>419</v>
      </c>
      <c r="D5997">
        <v>233</v>
      </c>
      <c r="E5997" s="1" t="s">
        <v>463</v>
      </c>
      <c r="F5997" s="1" t="s">
        <v>491</v>
      </c>
    </row>
    <row r="5998" spans="1:6" x14ac:dyDescent="0.35">
      <c r="A5998">
        <v>65</v>
      </c>
      <c r="B5998" s="1" t="s">
        <v>205</v>
      </c>
      <c r="C5998" s="1" t="s">
        <v>419</v>
      </c>
      <c r="D5998">
        <v>160</v>
      </c>
      <c r="E5998" s="1" t="s">
        <v>464</v>
      </c>
      <c r="F5998" s="1" t="s">
        <v>492</v>
      </c>
    </row>
    <row r="5999" spans="1:6" x14ac:dyDescent="0.35">
      <c r="A5999">
        <v>65</v>
      </c>
      <c r="B5999" s="1" t="s">
        <v>205</v>
      </c>
      <c r="C5999" s="1" t="s">
        <v>419</v>
      </c>
      <c r="D5999">
        <v>234</v>
      </c>
      <c r="E5999" s="1" t="s">
        <v>465</v>
      </c>
      <c r="F5999" s="1" t="s">
        <v>491</v>
      </c>
    </row>
    <row r="6000" spans="1:6" x14ac:dyDescent="0.35">
      <c r="A6000">
        <v>65</v>
      </c>
      <c r="B6000" s="1" t="s">
        <v>205</v>
      </c>
      <c r="C6000" s="1" t="s">
        <v>419</v>
      </c>
      <c r="D6000">
        <v>235</v>
      </c>
      <c r="E6000" s="1" t="s">
        <v>466</v>
      </c>
      <c r="F6000" s="1" t="s">
        <v>491</v>
      </c>
    </row>
    <row r="6001" spans="1:6" x14ac:dyDescent="0.35">
      <c r="A6001">
        <v>65</v>
      </c>
      <c r="B6001" s="1" t="s">
        <v>205</v>
      </c>
      <c r="C6001" s="1" t="s">
        <v>419</v>
      </c>
      <c r="D6001">
        <v>236</v>
      </c>
      <c r="E6001" s="1" t="s">
        <v>467</v>
      </c>
      <c r="F6001" s="1" t="s">
        <v>1932</v>
      </c>
    </row>
    <row r="6002" spans="1:6" x14ac:dyDescent="0.35">
      <c r="A6002">
        <v>65</v>
      </c>
      <c r="B6002" s="1" t="s">
        <v>205</v>
      </c>
      <c r="C6002" s="1" t="s">
        <v>419</v>
      </c>
      <c r="D6002">
        <v>237</v>
      </c>
      <c r="E6002" s="1" t="s">
        <v>468</v>
      </c>
      <c r="F6002" s="1" t="s">
        <v>1933</v>
      </c>
    </row>
    <row r="6003" spans="1:6" x14ac:dyDescent="0.35">
      <c r="A6003">
        <v>65</v>
      </c>
      <c r="B6003" s="1" t="s">
        <v>205</v>
      </c>
      <c r="C6003" s="1" t="s">
        <v>419</v>
      </c>
      <c r="D6003">
        <v>253</v>
      </c>
      <c r="E6003" s="1" t="s">
        <v>469</v>
      </c>
      <c r="F6003" s="1" t="s">
        <v>491</v>
      </c>
    </row>
    <row r="6004" spans="1:6" x14ac:dyDescent="0.35">
      <c r="A6004">
        <v>65</v>
      </c>
      <c r="B6004" s="1" t="s">
        <v>205</v>
      </c>
      <c r="C6004" s="1" t="s">
        <v>419</v>
      </c>
      <c r="D6004">
        <v>253</v>
      </c>
      <c r="E6004" s="1" t="s">
        <v>469</v>
      </c>
      <c r="F6004" s="1" t="s">
        <v>508</v>
      </c>
    </row>
    <row r="6005" spans="1:6" x14ac:dyDescent="0.35">
      <c r="A6005">
        <v>65</v>
      </c>
      <c r="B6005" s="1" t="s">
        <v>205</v>
      </c>
      <c r="C6005" s="1" t="s">
        <v>419</v>
      </c>
      <c r="D6005">
        <v>254</v>
      </c>
      <c r="E6005" s="1" t="s">
        <v>479</v>
      </c>
      <c r="F6005" s="1" t="s">
        <v>254</v>
      </c>
    </row>
    <row r="6006" spans="1:6" x14ac:dyDescent="0.35">
      <c r="A6006">
        <v>65</v>
      </c>
      <c r="B6006" s="1" t="s">
        <v>205</v>
      </c>
      <c r="C6006" s="1" t="s">
        <v>419</v>
      </c>
      <c r="D6006">
        <v>238</v>
      </c>
      <c r="E6006" s="1" t="s">
        <v>470</v>
      </c>
      <c r="F6006" s="1" t="s">
        <v>491</v>
      </c>
    </row>
    <row r="6007" spans="1:6" x14ac:dyDescent="0.35">
      <c r="A6007">
        <v>65</v>
      </c>
      <c r="B6007" s="1" t="s">
        <v>205</v>
      </c>
      <c r="C6007" s="1" t="s">
        <v>419</v>
      </c>
      <c r="D6007">
        <v>239</v>
      </c>
      <c r="E6007" s="1" t="s">
        <v>471</v>
      </c>
      <c r="F6007" s="1" t="s">
        <v>1934</v>
      </c>
    </row>
    <row r="6008" spans="1:6" x14ac:dyDescent="0.35">
      <c r="A6008">
        <v>65</v>
      </c>
      <c r="B6008" s="1" t="s">
        <v>205</v>
      </c>
      <c r="C6008" s="1" t="s">
        <v>419</v>
      </c>
      <c r="D6008">
        <v>240</v>
      </c>
      <c r="E6008" s="1" t="s">
        <v>472</v>
      </c>
      <c r="F6008" s="1" t="s">
        <v>491</v>
      </c>
    </row>
    <row r="6009" spans="1:6" x14ac:dyDescent="0.35">
      <c r="A6009">
        <v>65</v>
      </c>
      <c r="B6009" s="1" t="s">
        <v>205</v>
      </c>
      <c r="C6009" s="1" t="s">
        <v>419</v>
      </c>
      <c r="D6009">
        <v>241</v>
      </c>
      <c r="E6009" s="1" t="s">
        <v>473</v>
      </c>
      <c r="F6009" s="1" t="s">
        <v>491</v>
      </c>
    </row>
    <row r="6010" spans="1:6" x14ac:dyDescent="0.35">
      <c r="A6010">
        <v>65</v>
      </c>
      <c r="B6010" s="1" t="s">
        <v>205</v>
      </c>
      <c r="C6010" s="1" t="s">
        <v>419</v>
      </c>
      <c r="D6010">
        <v>242</v>
      </c>
      <c r="E6010" s="1" t="s">
        <v>479</v>
      </c>
      <c r="F6010" s="1" t="s">
        <v>254</v>
      </c>
    </row>
    <row r="6011" spans="1:6" x14ac:dyDescent="0.35">
      <c r="A6011">
        <v>65</v>
      </c>
      <c r="B6011" s="1" t="s">
        <v>205</v>
      </c>
      <c r="C6011" s="1" t="s">
        <v>419</v>
      </c>
      <c r="D6011">
        <v>243</v>
      </c>
      <c r="E6011" s="1" t="s">
        <v>474</v>
      </c>
      <c r="F6011" s="1" t="s">
        <v>491</v>
      </c>
    </row>
    <row r="6012" spans="1:6" x14ac:dyDescent="0.35">
      <c r="A6012">
        <v>64</v>
      </c>
      <c r="B6012" s="1" t="s">
        <v>206</v>
      </c>
      <c r="C6012" s="1" t="s">
        <v>419</v>
      </c>
      <c r="D6012">
        <v>177</v>
      </c>
      <c r="E6012" s="1" t="s">
        <v>451</v>
      </c>
      <c r="F6012" s="1" t="s">
        <v>526</v>
      </c>
    </row>
    <row r="6013" spans="1:6" x14ac:dyDescent="0.35">
      <c r="A6013">
        <v>64</v>
      </c>
      <c r="B6013" s="1" t="s">
        <v>206</v>
      </c>
      <c r="C6013" s="1" t="s">
        <v>419</v>
      </c>
      <c r="D6013">
        <v>178</v>
      </c>
      <c r="E6013" s="1" t="s">
        <v>452</v>
      </c>
      <c r="F6013" s="1" t="s">
        <v>254</v>
      </c>
    </row>
    <row r="6014" spans="1:6" x14ac:dyDescent="0.35">
      <c r="A6014">
        <v>64</v>
      </c>
      <c r="B6014" s="1" t="s">
        <v>206</v>
      </c>
      <c r="C6014" s="1" t="s">
        <v>419</v>
      </c>
      <c r="D6014">
        <v>213</v>
      </c>
      <c r="E6014" s="1" t="s">
        <v>453</v>
      </c>
      <c r="F6014" s="1" t="s">
        <v>491</v>
      </c>
    </row>
    <row r="6015" spans="1:6" x14ac:dyDescent="0.35">
      <c r="A6015">
        <v>64</v>
      </c>
      <c r="B6015" s="1" t="s">
        <v>206</v>
      </c>
      <c r="C6015" s="1" t="s">
        <v>419</v>
      </c>
      <c r="D6015">
        <v>214</v>
      </c>
      <c r="E6015" s="1" t="s">
        <v>476</v>
      </c>
      <c r="F6015" s="1" t="s">
        <v>254</v>
      </c>
    </row>
    <row r="6016" spans="1:6" x14ac:dyDescent="0.35">
      <c r="A6016">
        <v>64</v>
      </c>
      <c r="B6016" s="1" t="s">
        <v>206</v>
      </c>
      <c r="C6016" s="1" t="s">
        <v>419</v>
      </c>
      <c r="D6016">
        <v>220</v>
      </c>
      <c r="E6016" s="1" t="s">
        <v>476</v>
      </c>
      <c r="F6016" s="1" t="s">
        <v>1930</v>
      </c>
    </row>
    <row r="6017" spans="1:6" x14ac:dyDescent="0.35">
      <c r="A6017">
        <v>64</v>
      </c>
      <c r="B6017" s="1" t="s">
        <v>206</v>
      </c>
      <c r="C6017" s="1" t="s">
        <v>419</v>
      </c>
      <c r="D6017">
        <v>221</v>
      </c>
      <c r="E6017" s="1" t="s">
        <v>455</v>
      </c>
      <c r="F6017" s="1" t="s">
        <v>508</v>
      </c>
    </row>
    <row r="6018" spans="1:6" x14ac:dyDescent="0.35">
      <c r="A6018">
        <v>64</v>
      </c>
      <c r="B6018" s="1" t="s">
        <v>206</v>
      </c>
      <c r="C6018" s="1" t="s">
        <v>419</v>
      </c>
      <c r="D6018">
        <v>222</v>
      </c>
      <c r="E6018" s="1" t="s">
        <v>456</v>
      </c>
      <c r="F6018" s="1" t="s">
        <v>508</v>
      </c>
    </row>
    <row r="6019" spans="1:6" x14ac:dyDescent="0.35">
      <c r="A6019">
        <v>64</v>
      </c>
      <c r="B6019" s="1" t="s">
        <v>206</v>
      </c>
      <c r="C6019" s="1" t="s">
        <v>419</v>
      </c>
      <c r="D6019">
        <v>223</v>
      </c>
      <c r="E6019" s="1" t="s">
        <v>457</v>
      </c>
      <c r="F6019" s="1" t="s">
        <v>1931</v>
      </c>
    </row>
    <row r="6020" spans="1:6" x14ac:dyDescent="0.35">
      <c r="A6020">
        <v>64</v>
      </c>
      <c r="B6020" s="1" t="s">
        <v>206</v>
      </c>
      <c r="C6020" s="1" t="s">
        <v>419</v>
      </c>
      <c r="D6020">
        <v>224</v>
      </c>
      <c r="E6020" s="1" t="s">
        <v>458</v>
      </c>
      <c r="F6020" s="1" t="s">
        <v>508</v>
      </c>
    </row>
    <row r="6021" spans="1:6" x14ac:dyDescent="0.35">
      <c r="A6021">
        <v>64</v>
      </c>
      <c r="B6021" s="1" t="s">
        <v>206</v>
      </c>
      <c r="C6021" s="1" t="s">
        <v>419</v>
      </c>
      <c r="D6021">
        <v>226</v>
      </c>
      <c r="E6021" s="1" t="s">
        <v>477</v>
      </c>
      <c r="F6021" s="1" t="s">
        <v>491</v>
      </c>
    </row>
    <row r="6022" spans="1:6" x14ac:dyDescent="0.35">
      <c r="A6022">
        <v>64</v>
      </c>
      <c r="B6022" s="1" t="s">
        <v>206</v>
      </c>
      <c r="C6022" s="1" t="s">
        <v>419</v>
      </c>
      <c r="D6022">
        <v>227</v>
      </c>
      <c r="E6022" s="1" t="s">
        <v>476</v>
      </c>
      <c r="F6022" s="1" t="s">
        <v>254</v>
      </c>
    </row>
    <row r="6023" spans="1:6" x14ac:dyDescent="0.35">
      <c r="A6023">
        <v>64</v>
      </c>
      <c r="B6023" s="1" t="s">
        <v>206</v>
      </c>
      <c r="C6023" s="1" t="s">
        <v>419</v>
      </c>
      <c r="D6023">
        <v>191</v>
      </c>
      <c r="E6023" s="1" t="s">
        <v>459</v>
      </c>
      <c r="F6023" s="1" t="s">
        <v>491</v>
      </c>
    </row>
    <row r="6024" spans="1:6" x14ac:dyDescent="0.35">
      <c r="A6024">
        <v>64</v>
      </c>
      <c r="B6024" s="1" t="s">
        <v>206</v>
      </c>
      <c r="C6024" s="1" t="s">
        <v>419</v>
      </c>
      <c r="D6024">
        <v>192</v>
      </c>
      <c r="E6024" s="1" t="s">
        <v>478</v>
      </c>
      <c r="F6024" s="1" t="s">
        <v>254</v>
      </c>
    </row>
    <row r="6025" spans="1:6" x14ac:dyDescent="0.35">
      <c r="A6025">
        <v>64</v>
      </c>
      <c r="B6025" s="1" t="s">
        <v>206</v>
      </c>
      <c r="C6025" s="1" t="s">
        <v>419</v>
      </c>
      <c r="D6025">
        <v>201</v>
      </c>
      <c r="E6025" s="1" t="s">
        <v>460</v>
      </c>
      <c r="F6025" s="1" t="s">
        <v>491</v>
      </c>
    </row>
    <row r="6026" spans="1:6" x14ac:dyDescent="0.35">
      <c r="A6026">
        <v>64</v>
      </c>
      <c r="B6026" s="1" t="s">
        <v>206</v>
      </c>
      <c r="C6026" s="1" t="s">
        <v>419</v>
      </c>
      <c r="D6026">
        <v>202</v>
      </c>
      <c r="E6026" s="1" t="s">
        <v>476</v>
      </c>
      <c r="F6026" s="1" t="s">
        <v>254</v>
      </c>
    </row>
    <row r="6027" spans="1:6" x14ac:dyDescent="0.35">
      <c r="A6027">
        <v>64</v>
      </c>
      <c r="B6027" s="1" t="s">
        <v>206</v>
      </c>
      <c r="C6027" s="1" t="s">
        <v>419</v>
      </c>
      <c r="D6027">
        <v>207</v>
      </c>
      <c r="E6027" s="1" t="s">
        <v>461</v>
      </c>
      <c r="F6027" s="1" t="s">
        <v>491</v>
      </c>
    </row>
    <row r="6028" spans="1:6" x14ac:dyDescent="0.35">
      <c r="A6028">
        <v>64</v>
      </c>
      <c r="B6028" s="1" t="s">
        <v>206</v>
      </c>
      <c r="C6028" s="1" t="s">
        <v>419</v>
      </c>
      <c r="D6028">
        <v>208</v>
      </c>
      <c r="E6028" s="1" t="s">
        <v>480</v>
      </c>
      <c r="F6028" s="1" t="s">
        <v>526</v>
      </c>
    </row>
    <row r="6029" spans="1:6" x14ac:dyDescent="0.35">
      <c r="A6029">
        <v>64</v>
      </c>
      <c r="B6029" s="1" t="s">
        <v>206</v>
      </c>
      <c r="C6029" s="1" t="s">
        <v>419</v>
      </c>
      <c r="D6029">
        <v>232</v>
      </c>
      <c r="E6029" s="1" t="s">
        <v>462</v>
      </c>
      <c r="F6029" s="1" t="s">
        <v>491</v>
      </c>
    </row>
    <row r="6030" spans="1:6" x14ac:dyDescent="0.35">
      <c r="A6030">
        <v>64</v>
      </c>
      <c r="B6030" s="1" t="s">
        <v>206</v>
      </c>
      <c r="C6030" s="1" t="s">
        <v>419</v>
      </c>
      <c r="D6030">
        <v>233</v>
      </c>
      <c r="E6030" s="1" t="s">
        <v>463</v>
      </c>
      <c r="F6030" s="1" t="s">
        <v>491</v>
      </c>
    </row>
    <row r="6031" spans="1:6" x14ac:dyDescent="0.35">
      <c r="A6031">
        <v>64</v>
      </c>
      <c r="B6031" s="1" t="s">
        <v>206</v>
      </c>
      <c r="C6031" s="1" t="s">
        <v>419</v>
      </c>
      <c r="D6031">
        <v>160</v>
      </c>
      <c r="E6031" s="1" t="s">
        <v>464</v>
      </c>
      <c r="F6031" s="1" t="s">
        <v>492</v>
      </c>
    </row>
    <row r="6032" spans="1:6" x14ac:dyDescent="0.35">
      <c r="A6032">
        <v>64</v>
      </c>
      <c r="B6032" s="1" t="s">
        <v>206</v>
      </c>
      <c r="C6032" s="1" t="s">
        <v>419</v>
      </c>
      <c r="D6032">
        <v>234</v>
      </c>
      <c r="E6032" s="1" t="s">
        <v>465</v>
      </c>
      <c r="F6032" s="1" t="s">
        <v>491</v>
      </c>
    </row>
    <row r="6033" spans="1:6" x14ac:dyDescent="0.35">
      <c r="A6033">
        <v>64</v>
      </c>
      <c r="B6033" s="1" t="s">
        <v>206</v>
      </c>
      <c r="C6033" s="1" t="s">
        <v>419</v>
      </c>
      <c r="D6033">
        <v>235</v>
      </c>
      <c r="E6033" s="1" t="s">
        <v>466</v>
      </c>
      <c r="F6033" s="1" t="s">
        <v>491</v>
      </c>
    </row>
    <row r="6034" spans="1:6" x14ac:dyDescent="0.35">
      <c r="A6034">
        <v>64</v>
      </c>
      <c r="B6034" s="1" t="s">
        <v>206</v>
      </c>
      <c r="C6034" s="1" t="s">
        <v>419</v>
      </c>
      <c r="D6034">
        <v>236</v>
      </c>
      <c r="E6034" s="1" t="s">
        <v>467</v>
      </c>
      <c r="F6034" s="1" t="s">
        <v>1932</v>
      </c>
    </row>
    <row r="6035" spans="1:6" x14ac:dyDescent="0.35">
      <c r="A6035">
        <v>64</v>
      </c>
      <c r="B6035" s="1" t="s">
        <v>206</v>
      </c>
      <c r="C6035" s="1" t="s">
        <v>419</v>
      </c>
      <c r="D6035">
        <v>237</v>
      </c>
      <c r="E6035" s="1" t="s">
        <v>468</v>
      </c>
      <c r="F6035" s="1" t="s">
        <v>1935</v>
      </c>
    </row>
    <row r="6036" spans="1:6" x14ac:dyDescent="0.35">
      <c r="A6036">
        <v>64</v>
      </c>
      <c r="B6036" s="1" t="s">
        <v>206</v>
      </c>
      <c r="C6036" s="1" t="s">
        <v>419</v>
      </c>
      <c r="D6036">
        <v>253</v>
      </c>
      <c r="E6036" s="1" t="s">
        <v>469</v>
      </c>
      <c r="F6036" s="1" t="s">
        <v>491</v>
      </c>
    </row>
    <row r="6037" spans="1:6" x14ac:dyDescent="0.35">
      <c r="A6037">
        <v>64</v>
      </c>
      <c r="B6037" s="1" t="s">
        <v>206</v>
      </c>
      <c r="C6037" s="1" t="s">
        <v>419</v>
      </c>
      <c r="D6037">
        <v>253</v>
      </c>
      <c r="E6037" s="1" t="s">
        <v>469</v>
      </c>
      <c r="F6037" s="1" t="s">
        <v>508</v>
      </c>
    </row>
    <row r="6038" spans="1:6" x14ac:dyDescent="0.35">
      <c r="A6038">
        <v>64</v>
      </c>
      <c r="B6038" s="1" t="s">
        <v>206</v>
      </c>
      <c r="C6038" s="1" t="s">
        <v>419</v>
      </c>
      <c r="D6038">
        <v>254</v>
      </c>
      <c r="E6038" s="1" t="s">
        <v>479</v>
      </c>
      <c r="F6038" s="1" t="s">
        <v>254</v>
      </c>
    </row>
    <row r="6039" spans="1:6" x14ac:dyDescent="0.35">
      <c r="A6039">
        <v>64</v>
      </c>
      <c r="B6039" s="1" t="s">
        <v>206</v>
      </c>
      <c r="C6039" s="1" t="s">
        <v>419</v>
      </c>
      <c r="D6039">
        <v>238</v>
      </c>
      <c r="E6039" s="1" t="s">
        <v>470</v>
      </c>
      <c r="F6039" s="1" t="s">
        <v>491</v>
      </c>
    </row>
    <row r="6040" spans="1:6" x14ac:dyDescent="0.35">
      <c r="A6040">
        <v>64</v>
      </c>
      <c r="B6040" s="1" t="s">
        <v>206</v>
      </c>
      <c r="C6040" s="1" t="s">
        <v>419</v>
      </c>
      <c r="D6040">
        <v>239</v>
      </c>
      <c r="E6040" s="1" t="s">
        <v>471</v>
      </c>
      <c r="F6040" s="1" t="s">
        <v>1934</v>
      </c>
    </row>
    <row r="6041" spans="1:6" x14ac:dyDescent="0.35">
      <c r="A6041">
        <v>64</v>
      </c>
      <c r="B6041" s="1" t="s">
        <v>206</v>
      </c>
      <c r="C6041" s="1" t="s">
        <v>419</v>
      </c>
      <c r="D6041">
        <v>240</v>
      </c>
      <c r="E6041" s="1" t="s">
        <v>472</v>
      </c>
      <c r="F6041" s="1" t="s">
        <v>491</v>
      </c>
    </row>
    <row r="6042" spans="1:6" x14ac:dyDescent="0.35">
      <c r="A6042">
        <v>64</v>
      </c>
      <c r="B6042" s="1" t="s">
        <v>206</v>
      </c>
      <c r="C6042" s="1" t="s">
        <v>419</v>
      </c>
      <c r="D6042">
        <v>241</v>
      </c>
      <c r="E6042" s="1" t="s">
        <v>473</v>
      </c>
      <c r="F6042" s="1" t="s">
        <v>491</v>
      </c>
    </row>
    <row r="6043" spans="1:6" x14ac:dyDescent="0.35">
      <c r="A6043">
        <v>64</v>
      </c>
      <c r="B6043" s="1" t="s">
        <v>206</v>
      </c>
      <c r="C6043" s="1" t="s">
        <v>419</v>
      </c>
      <c r="D6043">
        <v>243</v>
      </c>
      <c r="E6043" s="1" t="s">
        <v>474</v>
      </c>
      <c r="F6043" s="1" t="s">
        <v>491</v>
      </c>
    </row>
    <row r="6044" spans="1:6" x14ac:dyDescent="0.35">
      <c r="A6044">
        <v>218</v>
      </c>
      <c r="B6044" s="1" t="s">
        <v>52</v>
      </c>
      <c r="C6044" s="1" t="s">
        <v>275</v>
      </c>
      <c r="D6044">
        <v>84</v>
      </c>
      <c r="E6044" s="1" t="s">
        <v>449</v>
      </c>
      <c r="F6044" s="1" t="s">
        <v>574</v>
      </c>
    </row>
    <row r="6045" spans="1:6" x14ac:dyDescent="0.35">
      <c r="A6045">
        <v>63</v>
      </c>
      <c r="B6045" s="1" t="s">
        <v>207</v>
      </c>
      <c r="C6045" s="1" t="s">
        <v>420</v>
      </c>
      <c r="D6045">
        <v>263</v>
      </c>
      <c r="E6045" s="1" t="s">
        <v>448</v>
      </c>
      <c r="F6045" s="1" t="s">
        <v>1936</v>
      </c>
    </row>
    <row r="6046" spans="1:6" x14ac:dyDescent="0.35">
      <c r="A6046">
        <v>63</v>
      </c>
      <c r="B6046" s="1" t="s">
        <v>207</v>
      </c>
      <c r="C6046" s="1" t="s">
        <v>420</v>
      </c>
      <c r="D6046">
        <v>97</v>
      </c>
      <c r="E6046" s="1" t="s">
        <v>450</v>
      </c>
      <c r="F6046" s="1" t="s">
        <v>1937</v>
      </c>
    </row>
    <row r="6047" spans="1:6" x14ac:dyDescent="0.35">
      <c r="A6047">
        <v>63</v>
      </c>
      <c r="B6047" s="1" t="s">
        <v>207</v>
      </c>
      <c r="C6047" s="1" t="s">
        <v>420</v>
      </c>
      <c r="D6047">
        <v>177</v>
      </c>
      <c r="E6047" s="1" t="s">
        <v>451</v>
      </c>
      <c r="F6047" s="1" t="s">
        <v>526</v>
      </c>
    </row>
    <row r="6048" spans="1:6" x14ac:dyDescent="0.35">
      <c r="A6048">
        <v>63</v>
      </c>
      <c r="B6048" s="1" t="s">
        <v>207</v>
      </c>
      <c r="C6048" s="1" t="s">
        <v>420</v>
      </c>
      <c r="D6048">
        <v>213</v>
      </c>
      <c r="E6048" s="1" t="s">
        <v>453</v>
      </c>
      <c r="F6048" s="1" t="s">
        <v>571</v>
      </c>
    </row>
    <row r="6049" spans="1:6" x14ac:dyDescent="0.35">
      <c r="A6049">
        <v>63</v>
      </c>
      <c r="B6049" s="1" t="s">
        <v>207</v>
      </c>
      <c r="C6049" s="1" t="s">
        <v>420</v>
      </c>
      <c r="D6049">
        <v>219</v>
      </c>
      <c r="E6049" s="1" t="s">
        <v>454</v>
      </c>
      <c r="F6049" s="1" t="s">
        <v>491</v>
      </c>
    </row>
    <row r="6050" spans="1:6" x14ac:dyDescent="0.35">
      <c r="A6050">
        <v>63</v>
      </c>
      <c r="B6050" s="1" t="s">
        <v>207</v>
      </c>
      <c r="C6050" s="1" t="s">
        <v>420</v>
      </c>
      <c r="D6050">
        <v>221</v>
      </c>
      <c r="E6050" s="1" t="s">
        <v>455</v>
      </c>
      <c r="F6050" s="1" t="s">
        <v>489</v>
      </c>
    </row>
    <row r="6051" spans="1:6" x14ac:dyDescent="0.35">
      <c r="A6051">
        <v>63</v>
      </c>
      <c r="B6051" s="1" t="s">
        <v>207</v>
      </c>
      <c r="C6051" s="1" t="s">
        <v>420</v>
      </c>
      <c r="D6051">
        <v>222</v>
      </c>
      <c r="E6051" s="1" t="s">
        <v>456</v>
      </c>
      <c r="F6051" s="1" t="s">
        <v>490</v>
      </c>
    </row>
    <row r="6052" spans="1:6" x14ac:dyDescent="0.35">
      <c r="A6052">
        <v>63</v>
      </c>
      <c r="B6052" s="1" t="s">
        <v>207</v>
      </c>
      <c r="C6052" s="1" t="s">
        <v>420</v>
      </c>
      <c r="D6052">
        <v>224</v>
      </c>
      <c r="E6052" s="1" t="s">
        <v>458</v>
      </c>
      <c r="F6052" s="1" t="s">
        <v>488</v>
      </c>
    </row>
    <row r="6053" spans="1:6" x14ac:dyDescent="0.35">
      <c r="A6053">
        <v>63</v>
      </c>
      <c r="B6053" s="1" t="s">
        <v>207</v>
      </c>
      <c r="C6053" s="1" t="s">
        <v>420</v>
      </c>
      <c r="D6053">
        <v>225</v>
      </c>
      <c r="E6053" s="1" t="s">
        <v>476</v>
      </c>
      <c r="F6053" s="1" t="s">
        <v>1938</v>
      </c>
    </row>
    <row r="6054" spans="1:6" x14ac:dyDescent="0.35">
      <c r="A6054">
        <v>63</v>
      </c>
      <c r="B6054" s="1" t="s">
        <v>207</v>
      </c>
      <c r="C6054" s="1" t="s">
        <v>420</v>
      </c>
      <c r="D6054">
        <v>226</v>
      </c>
      <c r="E6054" s="1" t="s">
        <v>477</v>
      </c>
      <c r="F6054" s="1" t="s">
        <v>489</v>
      </c>
    </row>
    <row r="6055" spans="1:6" x14ac:dyDescent="0.35">
      <c r="A6055">
        <v>63</v>
      </c>
      <c r="B6055" s="1" t="s">
        <v>207</v>
      </c>
      <c r="C6055" s="1" t="s">
        <v>420</v>
      </c>
      <c r="D6055">
        <v>191</v>
      </c>
      <c r="E6055" s="1" t="s">
        <v>459</v>
      </c>
      <c r="F6055" s="1" t="s">
        <v>504</v>
      </c>
    </row>
    <row r="6056" spans="1:6" x14ac:dyDescent="0.35">
      <c r="A6056">
        <v>63</v>
      </c>
      <c r="B6056" s="1" t="s">
        <v>207</v>
      </c>
      <c r="C6056" s="1" t="s">
        <v>420</v>
      </c>
      <c r="D6056">
        <v>192</v>
      </c>
      <c r="E6056" s="1" t="s">
        <v>478</v>
      </c>
      <c r="F6056" s="1" t="s">
        <v>1939</v>
      </c>
    </row>
    <row r="6057" spans="1:6" x14ac:dyDescent="0.35">
      <c r="A6057">
        <v>63</v>
      </c>
      <c r="B6057" s="1" t="s">
        <v>207</v>
      </c>
      <c r="C6057" s="1" t="s">
        <v>420</v>
      </c>
      <c r="D6057">
        <v>201</v>
      </c>
      <c r="E6057" s="1" t="s">
        <v>460</v>
      </c>
      <c r="F6057" s="1" t="s">
        <v>488</v>
      </c>
    </row>
    <row r="6058" spans="1:6" x14ac:dyDescent="0.35">
      <c r="A6058">
        <v>63</v>
      </c>
      <c r="B6058" s="1" t="s">
        <v>207</v>
      </c>
      <c r="C6058" s="1" t="s">
        <v>420</v>
      </c>
      <c r="D6058">
        <v>208</v>
      </c>
      <c r="E6058" s="1" t="s">
        <v>480</v>
      </c>
      <c r="F6058" s="1" t="s">
        <v>1940</v>
      </c>
    </row>
    <row r="6059" spans="1:6" x14ac:dyDescent="0.35">
      <c r="A6059">
        <v>63</v>
      </c>
      <c r="B6059" s="1" t="s">
        <v>207</v>
      </c>
      <c r="C6059" s="1" t="s">
        <v>420</v>
      </c>
      <c r="D6059">
        <v>232</v>
      </c>
      <c r="E6059" s="1" t="s">
        <v>462</v>
      </c>
      <c r="F6059" s="1" t="s">
        <v>491</v>
      </c>
    </row>
    <row r="6060" spans="1:6" x14ac:dyDescent="0.35">
      <c r="A6060">
        <v>63</v>
      </c>
      <c r="B6060" s="1" t="s">
        <v>207</v>
      </c>
      <c r="C6060" s="1" t="s">
        <v>420</v>
      </c>
      <c r="D6060">
        <v>233</v>
      </c>
      <c r="E6060" s="1" t="s">
        <v>463</v>
      </c>
      <c r="F6060" s="1" t="s">
        <v>491</v>
      </c>
    </row>
    <row r="6061" spans="1:6" x14ac:dyDescent="0.35">
      <c r="A6061">
        <v>63</v>
      </c>
      <c r="B6061" s="1" t="s">
        <v>207</v>
      </c>
      <c r="C6061" s="1" t="s">
        <v>420</v>
      </c>
      <c r="D6061">
        <v>160</v>
      </c>
      <c r="E6061" s="1" t="s">
        <v>464</v>
      </c>
      <c r="F6061" s="1" t="s">
        <v>1941</v>
      </c>
    </row>
    <row r="6062" spans="1:6" x14ac:dyDescent="0.35">
      <c r="A6062">
        <v>63</v>
      </c>
      <c r="B6062" s="1" t="s">
        <v>207</v>
      </c>
      <c r="C6062" s="1" t="s">
        <v>420</v>
      </c>
      <c r="D6062">
        <v>234</v>
      </c>
      <c r="E6062" s="1" t="s">
        <v>465</v>
      </c>
      <c r="F6062" s="1" t="s">
        <v>488</v>
      </c>
    </row>
    <row r="6063" spans="1:6" x14ac:dyDescent="0.35">
      <c r="A6063">
        <v>63</v>
      </c>
      <c r="B6063" s="1" t="s">
        <v>207</v>
      </c>
      <c r="C6063" s="1" t="s">
        <v>420</v>
      </c>
      <c r="D6063">
        <v>235</v>
      </c>
      <c r="E6063" s="1" t="s">
        <v>466</v>
      </c>
      <c r="F6063" s="1" t="s">
        <v>488</v>
      </c>
    </row>
    <row r="6064" spans="1:6" x14ac:dyDescent="0.35">
      <c r="A6064">
        <v>63</v>
      </c>
      <c r="B6064" s="1" t="s">
        <v>207</v>
      </c>
      <c r="C6064" s="1" t="s">
        <v>420</v>
      </c>
      <c r="D6064">
        <v>253</v>
      </c>
      <c r="E6064" s="1" t="s">
        <v>469</v>
      </c>
      <c r="F6064" s="1" t="s">
        <v>491</v>
      </c>
    </row>
    <row r="6065" spans="1:6" x14ac:dyDescent="0.35">
      <c r="A6065">
        <v>63</v>
      </c>
      <c r="B6065" s="1" t="s">
        <v>207</v>
      </c>
      <c r="C6065" s="1" t="s">
        <v>420</v>
      </c>
      <c r="D6065">
        <v>253</v>
      </c>
      <c r="E6065" s="1" t="s">
        <v>469</v>
      </c>
      <c r="F6065" s="1" t="s">
        <v>508</v>
      </c>
    </row>
    <row r="6066" spans="1:6" x14ac:dyDescent="0.35">
      <c r="A6066">
        <v>63</v>
      </c>
      <c r="B6066" s="1" t="s">
        <v>207</v>
      </c>
      <c r="C6066" s="1" t="s">
        <v>420</v>
      </c>
      <c r="D6066">
        <v>254</v>
      </c>
      <c r="E6066" s="1" t="s">
        <v>479</v>
      </c>
      <c r="F6066" s="1" t="s">
        <v>1942</v>
      </c>
    </row>
    <row r="6067" spans="1:6" x14ac:dyDescent="0.35">
      <c r="A6067">
        <v>63</v>
      </c>
      <c r="B6067" s="1" t="s">
        <v>207</v>
      </c>
      <c r="C6067" s="1" t="s">
        <v>420</v>
      </c>
      <c r="D6067">
        <v>238</v>
      </c>
      <c r="E6067" s="1" t="s">
        <v>470</v>
      </c>
      <c r="F6067" s="1" t="s">
        <v>488</v>
      </c>
    </row>
    <row r="6068" spans="1:6" x14ac:dyDescent="0.35">
      <c r="A6068">
        <v>63</v>
      </c>
      <c r="B6068" s="1" t="s">
        <v>207</v>
      </c>
      <c r="C6068" s="1" t="s">
        <v>420</v>
      </c>
      <c r="D6068">
        <v>240</v>
      </c>
      <c r="E6068" s="1" t="s">
        <v>472</v>
      </c>
      <c r="F6068" s="1" t="s">
        <v>491</v>
      </c>
    </row>
    <row r="6069" spans="1:6" x14ac:dyDescent="0.35">
      <c r="A6069">
        <v>63</v>
      </c>
      <c r="B6069" s="1" t="s">
        <v>207</v>
      </c>
      <c r="C6069" s="1" t="s">
        <v>420</v>
      </c>
      <c r="D6069">
        <v>241</v>
      </c>
      <c r="E6069" s="1" t="s">
        <v>473</v>
      </c>
      <c r="F6069" s="1" t="s">
        <v>491</v>
      </c>
    </row>
    <row r="6070" spans="1:6" x14ac:dyDescent="0.35">
      <c r="A6070">
        <v>63</v>
      </c>
      <c r="B6070" s="1" t="s">
        <v>207</v>
      </c>
      <c r="C6070" s="1" t="s">
        <v>420</v>
      </c>
      <c r="D6070">
        <v>243</v>
      </c>
      <c r="E6070" s="1" t="s">
        <v>474</v>
      </c>
      <c r="F6070" s="1" t="s">
        <v>491</v>
      </c>
    </row>
    <row r="6071" spans="1:6" x14ac:dyDescent="0.35">
      <c r="A6071">
        <v>219</v>
      </c>
      <c r="B6071" s="1" t="s">
        <v>51</v>
      </c>
      <c r="C6071" s="1" t="s">
        <v>293</v>
      </c>
      <c r="D6071">
        <v>84</v>
      </c>
      <c r="E6071" s="1" t="s">
        <v>449</v>
      </c>
      <c r="F6071" s="1" t="s">
        <v>678</v>
      </c>
    </row>
    <row r="6072" spans="1:6" x14ac:dyDescent="0.35">
      <c r="A6072">
        <v>62</v>
      </c>
      <c r="B6072" s="1" t="s">
        <v>208</v>
      </c>
      <c r="C6072" s="1" t="s">
        <v>421</v>
      </c>
      <c r="D6072">
        <v>263</v>
      </c>
      <c r="E6072" s="1" t="s">
        <v>448</v>
      </c>
      <c r="F6072" s="1" t="s">
        <v>1943</v>
      </c>
    </row>
    <row r="6073" spans="1:6" x14ac:dyDescent="0.35">
      <c r="A6073">
        <v>62</v>
      </c>
      <c r="B6073" s="1" t="s">
        <v>208</v>
      </c>
      <c r="C6073" s="1" t="s">
        <v>421</v>
      </c>
      <c r="D6073">
        <v>97</v>
      </c>
      <c r="E6073" s="1" t="s">
        <v>450</v>
      </c>
      <c r="F6073" s="1" t="s">
        <v>1944</v>
      </c>
    </row>
    <row r="6074" spans="1:6" x14ac:dyDescent="0.35">
      <c r="A6074">
        <v>62</v>
      </c>
      <c r="B6074" s="1" t="s">
        <v>208</v>
      </c>
      <c r="C6074" s="1" t="s">
        <v>421</v>
      </c>
      <c r="D6074">
        <v>177</v>
      </c>
      <c r="E6074" s="1" t="s">
        <v>451</v>
      </c>
      <c r="F6074" s="1" t="s">
        <v>485</v>
      </c>
    </row>
    <row r="6075" spans="1:6" x14ac:dyDescent="0.35">
      <c r="A6075">
        <v>62</v>
      </c>
      <c r="B6075" s="1" t="s">
        <v>208</v>
      </c>
      <c r="C6075" s="1" t="s">
        <v>421</v>
      </c>
      <c r="D6075">
        <v>178</v>
      </c>
      <c r="E6075" s="1" t="s">
        <v>452</v>
      </c>
      <c r="F6075" s="1" t="s">
        <v>1250</v>
      </c>
    </row>
    <row r="6076" spans="1:6" x14ac:dyDescent="0.35">
      <c r="A6076">
        <v>62</v>
      </c>
      <c r="B6076" s="1" t="s">
        <v>208</v>
      </c>
      <c r="C6076" s="1" t="s">
        <v>421</v>
      </c>
      <c r="D6076">
        <v>213</v>
      </c>
      <c r="E6076" s="1" t="s">
        <v>453</v>
      </c>
      <c r="F6076" s="1" t="s">
        <v>488</v>
      </c>
    </row>
    <row r="6077" spans="1:6" x14ac:dyDescent="0.35">
      <c r="A6077">
        <v>62</v>
      </c>
      <c r="B6077" s="1" t="s">
        <v>208</v>
      </c>
      <c r="C6077" s="1" t="s">
        <v>421</v>
      </c>
      <c r="D6077">
        <v>213</v>
      </c>
      <c r="E6077" s="1" t="s">
        <v>453</v>
      </c>
      <c r="F6077" s="1" t="s">
        <v>490</v>
      </c>
    </row>
    <row r="6078" spans="1:6" x14ac:dyDescent="0.35">
      <c r="A6078">
        <v>62</v>
      </c>
      <c r="B6078" s="1" t="s">
        <v>208</v>
      </c>
      <c r="C6078" s="1" t="s">
        <v>421</v>
      </c>
      <c r="D6078">
        <v>219</v>
      </c>
      <c r="E6078" s="1" t="s">
        <v>454</v>
      </c>
      <c r="F6078" s="1" t="s">
        <v>491</v>
      </c>
    </row>
    <row r="6079" spans="1:6" x14ac:dyDescent="0.35">
      <c r="A6079">
        <v>62</v>
      </c>
      <c r="B6079" s="1" t="s">
        <v>208</v>
      </c>
      <c r="C6079" s="1" t="s">
        <v>421</v>
      </c>
      <c r="D6079">
        <v>221</v>
      </c>
      <c r="E6079" s="1" t="s">
        <v>455</v>
      </c>
      <c r="F6079" s="1" t="s">
        <v>508</v>
      </c>
    </row>
    <row r="6080" spans="1:6" x14ac:dyDescent="0.35">
      <c r="A6080">
        <v>62</v>
      </c>
      <c r="B6080" s="1" t="s">
        <v>208</v>
      </c>
      <c r="C6080" s="1" t="s">
        <v>421</v>
      </c>
      <c r="D6080">
        <v>222</v>
      </c>
      <c r="E6080" s="1" t="s">
        <v>456</v>
      </c>
      <c r="F6080" s="1" t="s">
        <v>488</v>
      </c>
    </row>
    <row r="6081" spans="1:6" x14ac:dyDescent="0.35">
      <c r="A6081">
        <v>62</v>
      </c>
      <c r="B6081" s="1" t="s">
        <v>208</v>
      </c>
      <c r="C6081" s="1" t="s">
        <v>421</v>
      </c>
      <c r="D6081">
        <v>223</v>
      </c>
      <c r="E6081" s="1" t="s">
        <v>457</v>
      </c>
      <c r="F6081" s="1" t="s">
        <v>606</v>
      </c>
    </row>
    <row r="6082" spans="1:6" x14ac:dyDescent="0.35">
      <c r="A6082">
        <v>62</v>
      </c>
      <c r="B6082" s="1" t="s">
        <v>208</v>
      </c>
      <c r="C6082" s="1" t="s">
        <v>421</v>
      </c>
      <c r="D6082">
        <v>224</v>
      </c>
      <c r="E6082" s="1" t="s">
        <v>458</v>
      </c>
      <c r="F6082" s="1" t="s">
        <v>491</v>
      </c>
    </row>
    <row r="6083" spans="1:6" x14ac:dyDescent="0.35">
      <c r="A6083">
        <v>62</v>
      </c>
      <c r="B6083" s="1" t="s">
        <v>208</v>
      </c>
      <c r="C6083" s="1" t="s">
        <v>421</v>
      </c>
      <c r="D6083">
        <v>226</v>
      </c>
      <c r="E6083" s="1" t="s">
        <v>477</v>
      </c>
      <c r="F6083" s="1" t="s">
        <v>489</v>
      </c>
    </row>
    <row r="6084" spans="1:6" x14ac:dyDescent="0.35">
      <c r="A6084">
        <v>62</v>
      </c>
      <c r="B6084" s="1" t="s">
        <v>208</v>
      </c>
      <c r="C6084" s="1" t="s">
        <v>421</v>
      </c>
      <c r="D6084">
        <v>191</v>
      </c>
      <c r="E6084" s="1" t="s">
        <v>459</v>
      </c>
      <c r="F6084" s="1" t="s">
        <v>504</v>
      </c>
    </row>
    <row r="6085" spans="1:6" x14ac:dyDescent="0.35">
      <c r="A6085">
        <v>62</v>
      </c>
      <c r="B6085" s="1" t="s">
        <v>208</v>
      </c>
      <c r="C6085" s="1" t="s">
        <v>421</v>
      </c>
      <c r="D6085">
        <v>192</v>
      </c>
      <c r="E6085" s="1" t="s">
        <v>478</v>
      </c>
      <c r="F6085" s="1" t="s">
        <v>1250</v>
      </c>
    </row>
    <row r="6086" spans="1:6" x14ac:dyDescent="0.35">
      <c r="A6086">
        <v>62</v>
      </c>
      <c r="B6086" s="1" t="s">
        <v>208</v>
      </c>
      <c r="C6086" s="1" t="s">
        <v>421</v>
      </c>
      <c r="D6086">
        <v>201</v>
      </c>
      <c r="E6086" s="1" t="s">
        <v>460</v>
      </c>
      <c r="F6086" s="1" t="s">
        <v>488</v>
      </c>
    </row>
    <row r="6087" spans="1:6" x14ac:dyDescent="0.35">
      <c r="A6087">
        <v>62</v>
      </c>
      <c r="B6087" s="1" t="s">
        <v>208</v>
      </c>
      <c r="C6087" s="1" t="s">
        <v>421</v>
      </c>
      <c r="D6087">
        <v>201</v>
      </c>
      <c r="E6087" s="1" t="s">
        <v>460</v>
      </c>
      <c r="F6087" s="1" t="s">
        <v>489</v>
      </c>
    </row>
    <row r="6088" spans="1:6" x14ac:dyDescent="0.35">
      <c r="A6088">
        <v>62</v>
      </c>
      <c r="B6088" s="1" t="s">
        <v>208</v>
      </c>
      <c r="C6088" s="1" t="s">
        <v>421</v>
      </c>
      <c r="D6088">
        <v>202</v>
      </c>
      <c r="E6088" s="1" t="s">
        <v>476</v>
      </c>
      <c r="F6088" s="1" t="s">
        <v>1945</v>
      </c>
    </row>
    <row r="6089" spans="1:6" x14ac:dyDescent="0.35">
      <c r="A6089">
        <v>62</v>
      </c>
      <c r="B6089" s="1" t="s">
        <v>208</v>
      </c>
      <c r="C6089" s="1" t="s">
        <v>421</v>
      </c>
      <c r="D6089">
        <v>207</v>
      </c>
      <c r="E6089" s="1" t="s">
        <v>461</v>
      </c>
      <c r="F6089" s="1" t="s">
        <v>488</v>
      </c>
    </row>
    <row r="6090" spans="1:6" x14ac:dyDescent="0.35">
      <c r="A6090">
        <v>62</v>
      </c>
      <c r="B6090" s="1" t="s">
        <v>208</v>
      </c>
      <c r="C6090" s="1" t="s">
        <v>421</v>
      </c>
      <c r="D6090">
        <v>208</v>
      </c>
      <c r="E6090" s="1" t="s">
        <v>480</v>
      </c>
      <c r="F6090" s="1" t="s">
        <v>1946</v>
      </c>
    </row>
    <row r="6091" spans="1:6" x14ac:dyDescent="0.35">
      <c r="A6091">
        <v>62</v>
      </c>
      <c r="B6091" s="1" t="s">
        <v>208</v>
      </c>
      <c r="C6091" s="1" t="s">
        <v>421</v>
      </c>
      <c r="D6091">
        <v>232</v>
      </c>
      <c r="E6091" s="1" t="s">
        <v>462</v>
      </c>
      <c r="F6091" s="1" t="s">
        <v>491</v>
      </c>
    </row>
    <row r="6092" spans="1:6" x14ac:dyDescent="0.35">
      <c r="A6092">
        <v>62</v>
      </c>
      <c r="B6092" s="1" t="s">
        <v>208</v>
      </c>
      <c r="C6092" s="1" t="s">
        <v>421</v>
      </c>
      <c r="D6092">
        <v>233</v>
      </c>
      <c r="E6092" s="1" t="s">
        <v>463</v>
      </c>
      <c r="F6092" s="1" t="s">
        <v>491</v>
      </c>
    </row>
    <row r="6093" spans="1:6" x14ac:dyDescent="0.35">
      <c r="A6093">
        <v>62</v>
      </c>
      <c r="B6093" s="1" t="s">
        <v>208</v>
      </c>
      <c r="C6093" s="1" t="s">
        <v>421</v>
      </c>
      <c r="D6093">
        <v>160</v>
      </c>
      <c r="E6093" s="1" t="s">
        <v>464</v>
      </c>
      <c r="F6093" s="1" t="s">
        <v>492</v>
      </c>
    </row>
    <row r="6094" spans="1:6" x14ac:dyDescent="0.35">
      <c r="A6094">
        <v>62</v>
      </c>
      <c r="B6094" s="1" t="s">
        <v>208</v>
      </c>
      <c r="C6094" s="1" t="s">
        <v>421</v>
      </c>
      <c r="D6094">
        <v>234</v>
      </c>
      <c r="E6094" s="1" t="s">
        <v>465</v>
      </c>
      <c r="F6094" s="1" t="s">
        <v>491</v>
      </c>
    </row>
    <row r="6095" spans="1:6" x14ac:dyDescent="0.35">
      <c r="A6095">
        <v>62</v>
      </c>
      <c r="B6095" s="1" t="s">
        <v>208</v>
      </c>
      <c r="C6095" s="1" t="s">
        <v>421</v>
      </c>
      <c r="D6095">
        <v>235</v>
      </c>
      <c r="E6095" s="1" t="s">
        <v>466</v>
      </c>
      <c r="F6095" s="1" t="s">
        <v>491</v>
      </c>
    </row>
    <row r="6096" spans="1:6" x14ac:dyDescent="0.35">
      <c r="A6096">
        <v>62</v>
      </c>
      <c r="B6096" s="1" t="s">
        <v>208</v>
      </c>
      <c r="C6096" s="1" t="s">
        <v>421</v>
      </c>
      <c r="D6096">
        <v>253</v>
      </c>
      <c r="E6096" s="1" t="s">
        <v>469</v>
      </c>
      <c r="F6096" s="1" t="s">
        <v>491</v>
      </c>
    </row>
    <row r="6097" spans="1:6" x14ac:dyDescent="0.35">
      <c r="A6097">
        <v>62</v>
      </c>
      <c r="B6097" s="1" t="s">
        <v>208</v>
      </c>
      <c r="C6097" s="1" t="s">
        <v>421</v>
      </c>
      <c r="D6097">
        <v>253</v>
      </c>
      <c r="E6097" s="1" t="s">
        <v>469</v>
      </c>
      <c r="F6097" s="1" t="s">
        <v>508</v>
      </c>
    </row>
    <row r="6098" spans="1:6" x14ac:dyDescent="0.35">
      <c r="A6098">
        <v>62</v>
      </c>
      <c r="B6098" s="1" t="s">
        <v>208</v>
      </c>
      <c r="C6098" s="1" t="s">
        <v>421</v>
      </c>
      <c r="D6098">
        <v>238</v>
      </c>
      <c r="E6098" s="1" t="s">
        <v>470</v>
      </c>
      <c r="F6098" s="1" t="s">
        <v>488</v>
      </c>
    </row>
    <row r="6099" spans="1:6" x14ac:dyDescent="0.35">
      <c r="A6099">
        <v>62</v>
      </c>
      <c r="B6099" s="1" t="s">
        <v>208</v>
      </c>
      <c r="C6099" s="1" t="s">
        <v>421</v>
      </c>
      <c r="D6099">
        <v>239</v>
      </c>
      <c r="E6099" s="1" t="s">
        <v>471</v>
      </c>
      <c r="F6099" s="1" t="s">
        <v>1947</v>
      </c>
    </row>
    <row r="6100" spans="1:6" x14ac:dyDescent="0.35">
      <c r="A6100">
        <v>62</v>
      </c>
      <c r="B6100" s="1" t="s">
        <v>208</v>
      </c>
      <c r="C6100" s="1" t="s">
        <v>421</v>
      </c>
      <c r="D6100">
        <v>240</v>
      </c>
      <c r="E6100" s="1" t="s">
        <v>472</v>
      </c>
      <c r="F6100" s="1" t="s">
        <v>491</v>
      </c>
    </row>
    <row r="6101" spans="1:6" x14ac:dyDescent="0.35">
      <c r="A6101">
        <v>62</v>
      </c>
      <c r="B6101" s="1" t="s">
        <v>208</v>
      </c>
      <c r="C6101" s="1" t="s">
        <v>421</v>
      </c>
      <c r="D6101">
        <v>241</v>
      </c>
      <c r="E6101" s="1" t="s">
        <v>473</v>
      </c>
      <c r="F6101" s="1" t="s">
        <v>508</v>
      </c>
    </row>
    <row r="6102" spans="1:6" x14ac:dyDescent="0.35">
      <c r="A6102">
        <v>62</v>
      </c>
      <c r="B6102" s="1" t="s">
        <v>208</v>
      </c>
      <c r="C6102" s="1" t="s">
        <v>421</v>
      </c>
      <c r="D6102">
        <v>242</v>
      </c>
      <c r="E6102" s="1" t="s">
        <v>479</v>
      </c>
      <c r="F6102" s="1" t="s">
        <v>1948</v>
      </c>
    </row>
    <row r="6103" spans="1:6" x14ac:dyDescent="0.35">
      <c r="A6103">
        <v>62</v>
      </c>
      <c r="B6103" s="1" t="s">
        <v>208</v>
      </c>
      <c r="C6103" s="1" t="s">
        <v>421</v>
      </c>
      <c r="D6103">
        <v>243</v>
      </c>
      <c r="E6103" s="1" t="s">
        <v>474</v>
      </c>
      <c r="F6103" s="1" t="s">
        <v>491</v>
      </c>
    </row>
    <row r="6104" spans="1:6" x14ac:dyDescent="0.35">
      <c r="A6104">
        <v>62</v>
      </c>
      <c r="B6104" s="1" t="s">
        <v>208</v>
      </c>
      <c r="C6104" s="1" t="s">
        <v>421</v>
      </c>
      <c r="D6104">
        <v>244</v>
      </c>
      <c r="E6104" s="1" t="s">
        <v>481</v>
      </c>
      <c r="F6104" s="1" t="s">
        <v>1949</v>
      </c>
    </row>
    <row r="6105" spans="1:6" x14ac:dyDescent="0.35">
      <c r="A6105">
        <v>62</v>
      </c>
      <c r="B6105" s="1" t="s">
        <v>208</v>
      </c>
      <c r="C6105" s="1" t="s">
        <v>421</v>
      </c>
      <c r="D6105">
        <v>300</v>
      </c>
      <c r="E6105" s="1" t="s">
        <v>475</v>
      </c>
      <c r="F6105" s="1" t="s">
        <v>1950</v>
      </c>
    </row>
    <row r="6106" spans="1:6" x14ac:dyDescent="0.35">
      <c r="A6106">
        <v>220</v>
      </c>
      <c r="B6106" s="1" t="s">
        <v>50</v>
      </c>
      <c r="C6106" s="1" t="s">
        <v>292</v>
      </c>
      <c r="D6106">
        <v>84</v>
      </c>
      <c r="E6106" s="1" t="s">
        <v>449</v>
      </c>
      <c r="F6106" s="1" t="s">
        <v>820</v>
      </c>
    </row>
    <row r="6107" spans="1:6" x14ac:dyDescent="0.35">
      <c r="A6107">
        <v>61</v>
      </c>
      <c r="B6107" s="1" t="s">
        <v>209</v>
      </c>
      <c r="C6107" s="1" t="s">
        <v>361</v>
      </c>
      <c r="D6107">
        <v>263</v>
      </c>
      <c r="E6107" s="1" t="s">
        <v>448</v>
      </c>
      <c r="F6107" s="1" t="s">
        <v>1951</v>
      </c>
    </row>
    <row r="6108" spans="1:6" x14ac:dyDescent="0.35">
      <c r="A6108">
        <v>61</v>
      </c>
      <c r="B6108" s="1" t="s">
        <v>209</v>
      </c>
      <c r="C6108" s="1" t="s">
        <v>361</v>
      </c>
      <c r="D6108">
        <v>97</v>
      </c>
      <c r="E6108" s="1" t="s">
        <v>450</v>
      </c>
      <c r="F6108" s="1" t="s">
        <v>1952</v>
      </c>
    </row>
    <row r="6109" spans="1:6" x14ac:dyDescent="0.35">
      <c r="A6109">
        <v>61</v>
      </c>
      <c r="B6109" s="1" t="s">
        <v>209</v>
      </c>
      <c r="C6109" s="1" t="s">
        <v>361</v>
      </c>
      <c r="D6109">
        <v>177</v>
      </c>
      <c r="E6109" s="1" t="s">
        <v>451</v>
      </c>
      <c r="F6109" s="1" t="s">
        <v>485</v>
      </c>
    </row>
    <row r="6110" spans="1:6" x14ac:dyDescent="0.35">
      <c r="A6110">
        <v>61</v>
      </c>
      <c r="B6110" s="1" t="s">
        <v>209</v>
      </c>
      <c r="C6110" s="1" t="s">
        <v>361</v>
      </c>
      <c r="D6110">
        <v>178</v>
      </c>
      <c r="E6110" s="1" t="s">
        <v>452</v>
      </c>
      <c r="F6110" s="1" t="s">
        <v>1953</v>
      </c>
    </row>
    <row r="6111" spans="1:6" x14ac:dyDescent="0.35">
      <c r="A6111">
        <v>61</v>
      </c>
      <c r="B6111" s="1" t="s">
        <v>209</v>
      </c>
      <c r="C6111" s="1" t="s">
        <v>361</v>
      </c>
      <c r="D6111">
        <v>213</v>
      </c>
      <c r="E6111" s="1" t="s">
        <v>453</v>
      </c>
      <c r="F6111" s="1" t="s">
        <v>490</v>
      </c>
    </row>
    <row r="6112" spans="1:6" x14ac:dyDescent="0.35">
      <c r="A6112">
        <v>61</v>
      </c>
      <c r="B6112" s="1" t="s">
        <v>209</v>
      </c>
      <c r="C6112" s="1" t="s">
        <v>361</v>
      </c>
      <c r="D6112">
        <v>213</v>
      </c>
      <c r="E6112" s="1" t="s">
        <v>453</v>
      </c>
      <c r="F6112" s="1" t="s">
        <v>501</v>
      </c>
    </row>
    <row r="6113" spans="1:6" x14ac:dyDescent="0.35">
      <c r="A6113">
        <v>61</v>
      </c>
      <c r="B6113" s="1" t="s">
        <v>209</v>
      </c>
      <c r="C6113" s="1" t="s">
        <v>361</v>
      </c>
      <c r="D6113">
        <v>220</v>
      </c>
      <c r="E6113" s="1" t="s">
        <v>476</v>
      </c>
      <c r="F6113" s="1" t="s">
        <v>1954</v>
      </c>
    </row>
    <row r="6114" spans="1:6" x14ac:dyDescent="0.35">
      <c r="A6114">
        <v>61</v>
      </c>
      <c r="B6114" s="1" t="s">
        <v>209</v>
      </c>
      <c r="C6114" s="1" t="s">
        <v>361</v>
      </c>
      <c r="D6114">
        <v>221</v>
      </c>
      <c r="E6114" s="1" t="s">
        <v>455</v>
      </c>
      <c r="F6114" s="1" t="s">
        <v>489</v>
      </c>
    </row>
    <row r="6115" spans="1:6" x14ac:dyDescent="0.35">
      <c r="A6115">
        <v>61</v>
      </c>
      <c r="B6115" s="1" t="s">
        <v>209</v>
      </c>
      <c r="C6115" s="1" t="s">
        <v>361</v>
      </c>
      <c r="D6115">
        <v>222</v>
      </c>
      <c r="E6115" s="1" t="s">
        <v>456</v>
      </c>
      <c r="F6115" s="1" t="s">
        <v>490</v>
      </c>
    </row>
    <row r="6116" spans="1:6" x14ac:dyDescent="0.35">
      <c r="A6116">
        <v>61</v>
      </c>
      <c r="B6116" s="1" t="s">
        <v>209</v>
      </c>
      <c r="C6116" s="1" t="s">
        <v>361</v>
      </c>
      <c r="D6116">
        <v>223</v>
      </c>
      <c r="E6116" s="1" t="s">
        <v>457</v>
      </c>
      <c r="F6116" s="1" t="s">
        <v>709</v>
      </c>
    </row>
    <row r="6117" spans="1:6" x14ac:dyDescent="0.35">
      <c r="A6117">
        <v>61</v>
      </c>
      <c r="B6117" s="1" t="s">
        <v>209</v>
      </c>
      <c r="C6117" s="1" t="s">
        <v>361</v>
      </c>
      <c r="D6117">
        <v>224</v>
      </c>
      <c r="E6117" s="1" t="s">
        <v>458</v>
      </c>
      <c r="F6117" s="1" t="s">
        <v>488</v>
      </c>
    </row>
    <row r="6118" spans="1:6" x14ac:dyDescent="0.35">
      <c r="A6118">
        <v>61</v>
      </c>
      <c r="B6118" s="1" t="s">
        <v>209</v>
      </c>
      <c r="C6118" s="1" t="s">
        <v>361</v>
      </c>
      <c r="D6118">
        <v>191</v>
      </c>
      <c r="E6118" s="1" t="s">
        <v>459</v>
      </c>
      <c r="F6118" s="1" t="s">
        <v>491</v>
      </c>
    </row>
    <row r="6119" spans="1:6" x14ac:dyDescent="0.35">
      <c r="A6119">
        <v>61</v>
      </c>
      <c r="B6119" s="1" t="s">
        <v>209</v>
      </c>
      <c r="C6119" s="1" t="s">
        <v>361</v>
      </c>
      <c r="D6119">
        <v>191</v>
      </c>
      <c r="E6119" s="1" t="s">
        <v>459</v>
      </c>
      <c r="F6119" s="1" t="s">
        <v>488</v>
      </c>
    </row>
    <row r="6120" spans="1:6" x14ac:dyDescent="0.35">
      <c r="A6120">
        <v>61</v>
      </c>
      <c r="B6120" s="1" t="s">
        <v>209</v>
      </c>
      <c r="C6120" s="1" t="s">
        <v>361</v>
      </c>
      <c r="D6120">
        <v>192</v>
      </c>
      <c r="E6120" s="1" t="s">
        <v>478</v>
      </c>
      <c r="F6120" s="1" t="s">
        <v>1955</v>
      </c>
    </row>
    <row r="6121" spans="1:6" x14ac:dyDescent="0.35">
      <c r="A6121">
        <v>61</v>
      </c>
      <c r="B6121" s="1" t="s">
        <v>209</v>
      </c>
      <c r="C6121" s="1" t="s">
        <v>361</v>
      </c>
      <c r="D6121">
        <v>201</v>
      </c>
      <c r="E6121" s="1" t="s">
        <v>460</v>
      </c>
      <c r="F6121" s="1" t="s">
        <v>488</v>
      </c>
    </row>
    <row r="6122" spans="1:6" x14ac:dyDescent="0.35">
      <c r="A6122">
        <v>61</v>
      </c>
      <c r="B6122" s="1" t="s">
        <v>209</v>
      </c>
      <c r="C6122" s="1" t="s">
        <v>361</v>
      </c>
      <c r="D6122">
        <v>207</v>
      </c>
      <c r="E6122" s="1" t="s">
        <v>461</v>
      </c>
      <c r="F6122" s="1" t="s">
        <v>488</v>
      </c>
    </row>
    <row r="6123" spans="1:6" x14ac:dyDescent="0.35">
      <c r="A6123">
        <v>61</v>
      </c>
      <c r="B6123" s="1" t="s">
        <v>209</v>
      </c>
      <c r="C6123" s="1" t="s">
        <v>361</v>
      </c>
      <c r="D6123">
        <v>232</v>
      </c>
      <c r="E6123" s="1" t="s">
        <v>462</v>
      </c>
      <c r="F6123" s="1" t="s">
        <v>491</v>
      </c>
    </row>
    <row r="6124" spans="1:6" x14ac:dyDescent="0.35">
      <c r="A6124">
        <v>61</v>
      </c>
      <c r="B6124" s="1" t="s">
        <v>209</v>
      </c>
      <c r="C6124" s="1" t="s">
        <v>361</v>
      </c>
      <c r="D6124">
        <v>233</v>
      </c>
      <c r="E6124" s="1" t="s">
        <v>463</v>
      </c>
      <c r="F6124" s="1" t="s">
        <v>491</v>
      </c>
    </row>
    <row r="6125" spans="1:6" x14ac:dyDescent="0.35">
      <c r="A6125">
        <v>61</v>
      </c>
      <c r="B6125" s="1" t="s">
        <v>209</v>
      </c>
      <c r="C6125" s="1" t="s">
        <v>361</v>
      </c>
      <c r="D6125">
        <v>160</v>
      </c>
      <c r="E6125" s="1" t="s">
        <v>464</v>
      </c>
      <c r="F6125" s="1" t="s">
        <v>492</v>
      </c>
    </row>
    <row r="6126" spans="1:6" x14ac:dyDescent="0.35">
      <c r="A6126">
        <v>61</v>
      </c>
      <c r="B6126" s="1" t="s">
        <v>209</v>
      </c>
      <c r="C6126" s="1" t="s">
        <v>361</v>
      </c>
      <c r="D6126">
        <v>234</v>
      </c>
      <c r="E6126" s="1" t="s">
        <v>465</v>
      </c>
      <c r="F6126" s="1" t="s">
        <v>508</v>
      </c>
    </row>
    <row r="6127" spans="1:6" x14ac:dyDescent="0.35">
      <c r="A6127">
        <v>61</v>
      </c>
      <c r="B6127" s="1" t="s">
        <v>209</v>
      </c>
      <c r="C6127" s="1" t="s">
        <v>361</v>
      </c>
      <c r="D6127">
        <v>235</v>
      </c>
      <c r="E6127" s="1" t="s">
        <v>466</v>
      </c>
      <c r="F6127" s="1" t="s">
        <v>508</v>
      </c>
    </row>
    <row r="6128" spans="1:6" x14ac:dyDescent="0.35">
      <c r="A6128">
        <v>61</v>
      </c>
      <c r="B6128" s="1" t="s">
        <v>209</v>
      </c>
      <c r="C6128" s="1" t="s">
        <v>361</v>
      </c>
      <c r="D6128">
        <v>236</v>
      </c>
      <c r="E6128" s="1" t="s">
        <v>467</v>
      </c>
      <c r="F6128" s="1" t="s">
        <v>1956</v>
      </c>
    </row>
    <row r="6129" spans="1:6" x14ac:dyDescent="0.35">
      <c r="A6129">
        <v>61</v>
      </c>
      <c r="B6129" s="1" t="s">
        <v>209</v>
      </c>
      <c r="C6129" s="1" t="s">
        <v>361</v>
      </c>
      <c r="D6129">
        <v>237</v>
      </c>
      <c r="E6129" s="1" t="s">
        <v>468</v>
      </c>
      <c r="F6129" s="1" t="s">
        <v>1957</v>
      </c>
    </row>
    <row r="6130" spans="1:6" x14ac:dyDescent="0.35">
      <c r="A6130">
        <v>61</v>
      </c>
      <c r="B6130" s="1" t="s">
        <v>209</v>
      </c>
      <c r="C6130" s="1" t="s">
        <v>361</v>
      </c>
      <c r="D6130">
        <v>253</v>
      </c>
      <c r="E6130" s="1" t="s">
        <v>469</v>
      </c>
      <c r="F6130" s="1" t="s">
        <v>491</v>
      </c>
    </row>
    <row r="6131" spans="1:6" x14ac:dyDescent="0.35">
      <c r="A6131">
        <v>61</v>
      </c>
      <c r="B6131" s="1" t="s">
        <v>209</v>
      </c>
      <c r="C6131" s="1" t="s">
        <v>361</v>
      </c>
      <c r="D6131">
        <v>253</v>
      </c>
      <c r="E6131" s="1" t="s">
        <v>469</v>
      </c>
      <c r="F6131" s="1" t="s">
        <v>508</v>
      </c>
    </row>
    <row r="6132" spans="1:6" x14ac:dyDescent="0.35">
      <c r="A6132">
        <v>61</v>
      </c>
      <c r="B6132" s="1" t="s">
        <v>209</v>
      </c>
      <c r="C6132" s="1" t="s">
        <v>361</v>
      </c>
      <c r="D6132">
        <v>238</v>
      </c>
      <c r="E6132" s="1" t="s">
        <v>470</v>
      </c>
      <c r="F6132" s="1" t="s">
        <v>488</v>
      </c>
    </row>
    <row r="6133" spans="1:6" x14ac:dyDescent="0.35">
      <c r="A6133">
        <v>61</v>
      </c>
      <c r="B6133" s="1" t="s">
        <v>209</v>
      </c>
      <c r="C6133" s="1" t="s">
        <v>361</v>
      </c>
      <c r="D6133">
        <v>239</v>
      </c>
      <c r="E6133" s="1" t="s">
        <v>471</v>
      </c>
      <c r="F6133" s="1" t="s">
        <v>1958</v>
      </c>
    </row>
    <row r="6134" spans="1:6" x14ac:dyDescent="0.35">
      <c r="A6134">
        <v>61</v>
      </c>
      <c r="B6134" s="1" t="s">
        <v>209</v>
      </c>
      <c r="C6134" s="1" t="s">
        <v>361</v>
      </c>
      <c r="D6134">
        <v>240</v>
      </c>
      <c r="E6134" s="1" t="s">
        <v>472</v>
      </c>
      <c r="F6134" s="1" t="s">
        <v>491</v>
      </c>
    </row>
    <row r="6135" spans="1:6" x14ac:dyDescent="0.35">
      <c r="A6135">
        <v>61</v>
      </c>
      <c r="B6135" s="1" t="s">
        <v>209</v>
      </c>
      <c r="C6135" s="1" t="s">
        <v>361</v>
      </c>
      <c r="D6135">
        <v>243</v>
      </c>
      <c r="E6135" s="1" t="s">
        <v>474</v>
      </c>
      <c r="F6135" s="1" t="s">
        <v>491</v>
      </c>
    </row>
    <row r="6136" spans="1:6" x14ac:dyDescent="0.35">
      <c r="A6136">
        <v>61</v>
      </c>
      <c r="B6136" s="1" t="s">
        <v>209</v>
      </c>
      <c r="C6136" s="1" t="s">
        <v>361</v>
      </c>
      <c r="D6136">
        <v>243</v>
      </c>
      <c r="E6136" s="1" t="s">
        <v>474</v>
      </c>
      <c r="F6136" s="1" t="s">
        <v>508</v>
      </c>
    </row>
    <row r="6137" spans="1:6" x14ac:dyDescent="0.35">
      <c r="A6137">
        <v>221</v>
      </c>
      <c r="B6137" s="1" t="s">
        <v>49</v>
      </c>
      <c r="C6137" s="1" t="s">
        <v>292</v>
      </c>
      <c r="D6137">
        <v>84</v>
      </c>
      <c r="E6137" s="1" t="s">
        <v>449</v>
      </c>
      <c r="F6137" s="1" t="s">
        <v>812</v>
      </c>
    </row>
    <row r="6138" spans="1:6" x14ac:dyDescent="0.35">
      <c r="A6138">
        <v>60</v>
      </c>
      <c r="B6138" s="1" t="s">
        <v>210</v>
      </c>
      <c r="C6138" s="1" t="s">
        <v>410</v>
      </c>
      <c r="D6138">
        <v>263</v>
      </c>
      <c r="E6138" s="1" t="s">
        <v>448</v>
      </c>
      <c r="F6138" s="1" t="s">
        <v>1959</v>
      </c>
    </row>
    <row r="6139" spans="1:6" x14ac:dyDescent="0.35">
      <c r="A6139">
        <v>60</v>
      </c>
      <c r="B6139" s="1" t="s">
        <v>210</v>
      </c>
      <c r="C6139" s="1" t="s">
        <v>410</v>
      </c>
      <c r="D6139">
        <v>97</v>
      </c>
      <c r="E6139" s="1" t="s">
        <v>450</v>
      </c>
      <c r="F6139" s="1" t="s">
        <v>1960</v>
      </c>
    </row>
    <row r="6140" spans="1:6" x14ac:dyDescent="0.35">
      <c r="A6140">
        <v>60</v>
      </c>
      <c r="B6140" s="1" t="s">
        <v>210</v>
      </c>
      <c r="C6140" s="1" t="s">
        <v>410</v>
      </c>
      <c r="D6140">
        <v>177</v>
      </c>
      <c r="E6140" s="1" t="s">
        <v>451</v>
      </c>
      <c r="F6140" s="1" t="s">
        <v>485</v>
      </c>
    </row>
    <row r="6141" spans="1:6" x14ac:dyDescent="0.35">
      <c r="A6141">
        <v>60</v>
      </c>
      <c r="B6141" s="1" t="s">
        <v>210</v>
      </c>
      <c r="C6141" s="1" t="s">
        <v>410</v>
      </c>
      <c r="D6141">
        <v>178</v>
      </c>
      <c r="E6141" s="1" t="s">
        <v>452</v>
      </c>
      <c r="F6141" s="1" t="s">
        <v>1961</v>
      </c>
    </row>
    <row r="6142" spans="1:6" x14ac:dyDescent="0.35">
      <c r="A6142">
        <v>60</v>
      </c>
      <c r="B6142" s="1" t="s">
        <v>210</v>
      </c>
      <c r="C6142" s="1" t="s">
        <v>410</v>
      </c>
      <c r="D6142">
        <v>213</v>
      </c>
      <c r="E6142" s="1" t="s">
        <v>453</v>
      </c>
      <c r="F6142" s="1" t="s">
        <v>490</v>
      </c>
    </row>
    <row r="6143" spans="1:6" x14ac:dyDescent="0.35">
      <c r="A6143">
        <v>60</v>
      </c>
      <c r="B6143" s="1" t="s">
        <v>210</v>
      </c>
      <c r="C6143" s="1" t="s">
        <v>410</v>
      </c>
      <c r="D6143">
        <v>221</v>
      </c>
      <c r="E6143" s="1" t="s">
        <v>455</v>
      </c>
      <c r="F6143" s="1" t="s">
        <v>488</v>
      </c>
    </row>
    <row r="6144" spans="1:6" x14ac:dyDescent="0.35">
      <c r="A6144">
        <v>60</v>
      </c>
      <c r="B6144" s="1" t="s">
        <v>210</v>
      </c>
      <c r="C6144" s="1" t="s">
        <v>410</v>
      </c>
      <c r="D6144">
        <v>222</v>
      </c>
      <c r="E6144" s="1" t="s">
        <v>456</v>
      </c>
      <c r="F6144" s="1" t="s">
        <v>489</v>
      </c>
    </row>
    <row r="6145" spans="1:6" x14ac:dyDescent="0.35">
      <c r="A6145">
        <v>60</v>
      </c>
      <c r="B6145" s="1" t="s">
        <v>210</v>
      </c>
      <c r="C6145" s="1" t="s">
        <v>410</v>
      </c>
      <c r="D6145">
        <v>223</v>
      </c>
      <c r="E6145" s="1" t="s">
        <v>457</v>
      </c>
      <c r="F6145" s="1" t="s">
        <v>1962</v>
      </c>
    </row>
    <row r="6146" spans="1:6" x14ac:dyDescent="0.35">
      <c r="A6146">
        <v>60</v>
      </c>
      <c r="B6146" s="1" t="s">
        <v>210</v>
      </c>
      <c r="C6146" s="1" t="s">
        <v>410</v>
      </c>
      <c r="D6146">
        <v>224</v>
      </c>
      <c r="E6146" s="1" t="s">
        <v>458</v>
      </c>
      <c r="F6146" s="1" t="s">
        <v>488</v>
      </c>
    </row>
    <row r="6147" spans="1:6" x14ac:dyDescent="0.35">
      <c r="A6147">
        <v>60</v>
      </c>
      <c r="B6147" s="1" t="s">
        <v>210</v>
      </c>
      <c r="C6147" s="1" t="s">
        <v>410</v>
      </c>
      <c r="D6147">
        <v>191</v>
      </c>
      <c r="E6147" s="1" t="s">
        <v>459</v>
      </c>
      <c r="F6147" s="1" t="s">
        <v>491</v>
      </c>
    </row>
    <row r="6148" spans="1:6" x14ac:dyDescent="0.35">
      <c r="A6148">
        <v>60</v>
      </c>
      <c r="B6148" s="1" t="s">
        <v>210</v>
      </c>
      <c r="C6148" s="1" t="s">
        <v>410</v>
      </c>
      <c r="D6148">
        <v>191</v>
      </c>
      <c r="E6148" s="1" t="s">
        <v>459</v>
      </c>
      <c r="F6148" s="1" t="s">
        <v>504</v>
      </c>
    </row>
    <row r="6149" spans="1:6" x14ac:dyDescent="0.35">
      <c r="A6149">
        <v>60</v>
      </c>
      <c r="B6149" s="1" t="s">
        <v>210</v>
      </c>
      <c r="C6149" s="1" t="s">
        <v>410</v>
      </c>
      <c r="D6149">
        <v>192</v>
      </c>
      <c r="E6149" s="1" t="s">
        <v>478</v>
      </c>
      <c r="F6149" s="1" t="s">
        <v>1963</v>
      </c>
    </row>
    <row r="6150" spans="1:6" x14ac:dyDescent="0.35">
      <c r="A6150">
        <v>60</v>
      </c>
      <c r="B6150" s="1" t="s">
        <v>210</v>
      </c>
      <c r="C6150" s="1" t="s">
        <v>410</v>
      </c>
      <c r="D6150">
        <v>201</v>
      </c>
      <c r="E6150" s="1" t="s">
        <v>460</v>
      </c>
      <c r="F6150" s="1" t="s">
        <v>488</v>
      </c>
    </row>
    <row r="6151" spans="1:6" x14ac:dyDescent="0.35">
      <c r="A6151">
        <v>60</v>
      </c>
      <c r="B6151" s="1" t="s">
        <v>210</v>
      </c>
      <c r="C6151" s="1" t="s">
        <v>410</v>
      </c>
      <c r="D6151">
        <v>207</v>
      </c>
      <c r="E6151" s="1" t="s">
        <v>461</v>
      </c>
      <c r="F6151" s="1" t="s">
        <v>488</v>
      </c>
    </row>
    <row r="6152" spans="1:6" x14ac:dyDescent="0.35">
      <c r="A6152">
        <v>60</v>
      </c>
      <c r="B6152" s="1" t="s">
        <v>210</v>
      </c>
      <c r="C6152" s="1" t="s">
        <v>410</v>
      </c>
      <c r="D6152">
        <v>232</v>
      </c>
      <c r="E6152" s="1" t="s">
        <v>462</v>
      </c>
      <c r="F6152" s="1" t="s">
        <v>508</v>
      </c>
    </row>
    <row r="6153" spans="1:6" x14ac:dyDescent="0.35">
      <c r="A6153">
        <v>60</v>
      </c>
      <c r="B6153" s="1" t="s">
        <v>210</v>
      </c>
      <c r="C6153" s="1" t="s">
        <v>410</v>
      </c>
      <c r="D6153">
        <v>233</v>
      </c>
      <c r="E6153" s="1" t="s">
        <v>463</v>
      </c>
      <c r="F6153" s="1" t="s">
        <v>508</v>
      </c>
    </row>
    <row r="6154" spans="1:6" x14ac:dyDescent="0.35">
      <c r="A6154">
        <v>60</v>
      </c>
      <c r="B6154" s="1" t="s">
        <v>210</v>
      </c>
      <c r="C6154" s="1" t="s">
        <v>410</v>
      </c>
      <c r="D6154">
        <v>160</v>
      </c>
      <c r="E6154" s="1" t="s">
        <v>464</v>
      </c>
      <c r="F6154" s="1" t="s">
        <v>492</v>
      </c>
    </row>
    <row r="6155" spans="1:6" x14ac:dyDescent="0.35">
      <c r="A6155">
        <v>60</v>
      </c>
      <c r="B6155" s="1" t="s">
        <v>210</v>
      </c>
      <c r="C6155" s="1" t="s">
        <v>410</v>
      </c>
      <c r="D6155">
        <v>234</v>
      </c>
      <c r="E6155" s="1" t="s">
        <v>465</v>
      </c>
      <c r="F6155" s="1" t="s">
        <v>508</v>
      </c>
    </row>
    <row r="6156" spans="1:6" x14ac:dyDescent="0.35">
      <c r="A6156">
        <v>60</v>
      </c>
      <c r="B6156" s="1" t="s">
        <v>210</v>
      </c>
      <c r="C6156" s="1" t="s">
        <v>410</v>
      </c>
      <c r="D6156">
        <v>235</v>
      </c>
      <c r="E6156" s="1" t="s">
        <v>466</v>
      </c>
      <c r="F6156" s="1" t="s">
        <v>488</v>
      </c>
    </row>
    <row r="6157" spans="1:6" x14ac:dyDescent="0.35">
      <c r="A6157">
        <v>60</v>
      </c>
      <c r="B6157" s="1" t="s">
        <v>210</v>
      </c>
      <c r="C6157" s="1" t="s">
        <v>410</v>
      </c>
      <c r="D6157">
        <v>236</v>
      </c>
      <c r="E6157" s="1" t="s">
        <v>467</v>
      </c>
      <c r="F6157" s="1" t="s">
        <v>1964</v>
      </c>
    </row>
    <row r="6158" spans="1:6" x14ac:dyDescent="0.35">
      <c r="A6158">
        <v>60</v>
      </c>
      <c r="B6158" s="1" t="s">
        <v>210</v>
      </c>
      <c r="C6158" s="1" t="s">
        <v>410</v>
      </c>
      <c r="D6158">
        <v>237</v>
      </c>
      <c r="E6158" s="1" t="s">
        <v>468</v>
      </c>
      <c r="F6158" s="1" t="s">
        <v>1965</v>
      </c>
    </row>
    <row r="6159" spans="1:6" x14ac:dyDescent="0.35">
      <c r="A6159">
        <v>60</v>
      </c>
      <c r="B6159" s="1" t="s">
        <v>210</v>
      </c>
      <c r="C6159" s="1" t="s">
        <v>410</v>
      </c>
      <c r="D6159">
        <v>253</v>
      </c>
      <c r="E6159" s="1" t="s">
        <v>469</v>
      </c>
      <c r="F6159" s="1" t="s">
        <v>508</v>
      </c>
    </row>
    <row r="6160" spans="1:6" x14ac:dyDescent="0.35">
      <c r="A6160">
        <v>60</v>
      </c>
      <c r="B6160" s="1" t="s">
        <v>210</v>
      </c>
      <c r="C6160" s="1" t="s">
        <v>410</v>
      </c>
      <c r="D6160">
        <v>238</v>
      </c>
      <c r="E6160" s="1" t="s">
        <v>470</v>
      </c>
      <c r="F6160" s="1" t="s">
        <v>488</v>
      </c>
    </row>
    <row r="6161" spans="1:6" x14ac:dyDescent="0.35">
      <c r="A6161">
        <v>60</v>
      </c>
      <c r="B6161" s="1" t="s">
        <v>210</v>
      </c>
      <c r="C6161" s="1" t="s">
        <v>410</v>
      </c>
      <c r="D6161">
        <v>240</v>
      </c>
      <c r="E6161" s="1" t="s">
        <v>472</v>
      </c>
      <c r="F6161" s="1" t="s">
        <v>491</v>
      </c>
    </row>
    <row r="6162" spans="1:6" x14ac:dyDescent="0.35">
      <c r="A6162">
        <v>60</v>
      </c>
      <c r="B6162" s="1" t="s">
        <v>210</v>
      </c>
      <c r="C6162" s="1" t="s">
        <v>410</v>
      </c>
      <c r="D6162">
        <v>241</v>
      </c>
      <c r="E6162" s="1" t="s">
        <v>473</v>
      </c>
      <c r="F6162" s="1" t="s">
        <v>508</v>
      </c>
    </row>
    <row r="6163" spans="1:6" x14ac:dyDescent="0.35">
      <c r="A6163">
        <v>60</v>
      </c>
      <c r="B6163" s="1" t="s">
        <v>210</v>
      </c>
      <c r="C6163" s="1" t="s">
        <v>410</v>
      </c>
      <c r="D6163">
        <v>243</v>
      </c>
      <c r="E6163" s="1" t="s">
        <v>474</v>
      </c>
      <c r="F6163" s="1" t="s">
        <v>491</v>
      </c>
    </row>
    <row r="6164" spans="1:6" x14ac:dyDescent="0.35">
      <c r="A6164">
        <v>222</v>
      </c>
      <c r="B6164" s="1" t="s">
        <v>48</v>
      </c>
      <c r="C6164" s="1" t="s">
        <v>291</v>
      </c>
      <c r="D6164">
        <v>84</v>
      </c>
      <c r="E6164" s="1" t="s">
        <v>449</v>
      </c>
      <c r="F6164" s="1" t="s">
        <v>483</v>
      </c>
    </row>
    <row r="6165" spans="1:6" x14ac:dyDescent="0.35">
      <c r="A6165">
        <v>59</v>
      </c>
      <c r="B6165" s="1" t="s">
        <v>211</v>
      </c>
      <c r="C6165" s="1" t="s">
        <v>422</v>
      </c>
      <c r="D6165">
        <v>263</v>
      </c>
      <c r="E6165" s="1" t="s">
        <v>448</v>
      </c>
      <c r="F6165" s="1" t="s">
        <v>1966</v>
      </c>
    </row>
    <row r="6166" spans="1:6" x14ac:dyDescent="0.35">
      <c r="A6166">
        <v>59</v>
      </c>
      <c r="B6166" s="1" t="s">
        <v>211</v>
      </c>
      <c r="C6166" s="1" t="s">
        <v>422</v>
      </c>
      <c r="D6166">
        <v>97</v>
      </c>
      <c r="E6166" s="1" t="s">
        <v>450</v>
      </c>
      <c r="F6166" s="1" t="s">
        <v>1967</v>
      </c>
    </row>
    <row r="6167" spans="1:6" x14ac:dyDescent="0.35">
      <c r="A6167">
        <v>59</v>
      </c>
      <c r="B6167" s="1" t="s">
        <v>211</v>
      </c>
      <c r="C6167" s="1" t="s">
        <v>422</v>
      </c>
      <c r="D6167">
        <v>177</v>
      </c>
      <c r="E6167" s="1" t="s">
        <v>451</v>
      </c>
      <c r="F6167" s="1" t="s">
        <v>526</v>
      </c>
    </row>
    <row r="6168" spans="1:6" x14ac:dyDescent="0.35">
      <c r="A6168">
        <v>59</v>
      </c>
      <c r="B6168" s="1" t="s">
        <v>211</v>
      </c>
      <c r="C6168" s="1" t="s">
        <v>422</v>
      </c>
      <c r="D6168">
        <v>219</v>
      </c>
      <c r="E6168" s="1" t="s">
        <v>454</v>
      </c>
      <c r="F6168" s="1" t="s">
        <v>491</v>
      </c>
    </row>
    <row r="6169" spans="1:6" x14ac:dyDescent="0.35">
      <c r="A6169">
        <v>59</v>
      </c>
      <c r="B6169" s="1" t="s">
        <v>211</v>
      </c>
      <c r="C6169" s="1" t="s">
        <v>422</v>
      </c>
      <c r="D6169">
        <v>221</v>
      </c>
      <c r="E6169" s="1" t="s">
        <v>455</v>
      </c>
      <c r="F6169" s="1" t="s">
        <v>488</v>
      </c>
    </row>
    <row r="6170" spans="1:6" x14ac:dyDescent="0.35">
      <c r="A6170">
        <v>59</v>
      </c>
      <c r="B6170" s="1" t="s">
        <v>211</v>
      </c>
      <c r="C6170" s="1" t="s">
        <v>422</v>
      </c>
      <c r="D6170">
        <v>222</v>
      </c>
      <c r="E6170" s="1" t="s">
        <v>456</v>
      </c>
      <c r="F6170" s="1" t="s">
        <v>490</v>
      </c>
    </row>
    <row r="6171" spans="1:6" x14ac:dyDescent="0.35">
      <c r="A6171">
        <v>59</v>
      </c>
      <c r="B6171" s="1" t="s">
        <v>211</v>
      </c>
      <c r="C6171" s="1" t="s">
        <v>422</v>
      </c>
      <c r="D6171">
        <v>223</v>
      </c>
      <c r="E6171" s="1" t="s">
        <v>457</v>
      </c>
      <c r="F6171" s="1" t="s">
        <v>574</v>
      </c>
    </row>
    <row r="6172" spans="1:6" x14ac:dyDescent="0.35">
      <c r="A6172">
        <v>59</v>
      </c>
      <c r="B6172" s="1" t="s">
        <v>211</v>
      </c>
      <c r="C6172" s="1" t="s">
        <v>422</v>
      </c>
      <c r="D6172">
        <v>224</v>
      </c>
      <c r="E6172" s="1" t="s">
        <v>458</v>
      </c>
      <c r="F6172" s="1" t="s">
        <v>488</v>
      </c>
    </row>
    <row r="6173" spans="1:6" x14ac:dyDescent="0.35">
      <c r="A6173">
        <v>59</v>
      </c>
      <c r="B6173" s="1" t="s">
        <v>211</v>
      </c>
      <c r="C6173" s="1" t="s">
        <v>422</v>
      </c>
      <c r="D6173">
        <v>226</v>
      </c>
      <c r="E6173" s="1" t="s">
        <v>477</v>
      </c>
      <c r="F6173" s="1" t="s">
        <v>489</v>
      </c>
    </row>
    <row r="6174" spans="1:6" x14ac:dyDescent="0.35">
      <c r="A6174">
        <v>59</v>
      </c>
      <c r="B6174" s="1" t="s">
        <v>211</v>
      </c>
      <c r="C6174" s="1" t="s">
        <v>422</v>
      </c>
      <c r="D6174">
        <v>191</v>
      </c>
      <c r="E6174" s="1" t="s">
        <v>459</v>
      </c>
      <c r="F6174" s="1" t="s">
        <v>489</v>
      </c>
    </row>
    <row r="6175" spans="1:6" x14ac:dyDescent="0.35">
      <c r="A6175">
        <v>59</v>
      </c>
      <c r="B6175" s="1" t="s">
        <v>211</v>
      </c>
      <c r="C6175" s="1" t="s">
        <v>422</v>
      </c>
      <c r="D6175">
        <v>201</v>
      </c>
      <c r="E6175" s="1" t="s">
        <v>460</v>
      </c>
      <c r="F6175" s="1" t="s">
        <v>488</v>
      </c>
    </row>
    <row r="6176" spans="1:6" x14ac:dyDescent="0.35">
      <c r="A6176">
        <v>59</v>
      </c>
      <c r="B6176" s="1" t="s">
        <v>211</v>
      </c>
      <c r="C6176" s="1" t="s">
        <v>422</v>
      </c>
      <c r="D6176">
        <v>207</v>
      </c>
      <c r="E6176" s="1" t="s">
        <v>461</v>
      </c>
      <c r="F6176" s="1" t="s">
        <v>488</v>
      </c>
    </row>
    <row r="6177" spans="1:6" x14ac:dyDescent="0.35">
      <c r="A6177">
        <v>59</v>
      </c>
      <c r="B6177" s="1" t="s">
        <v>211</v>
      </c>
      <c r="C6177" s="1" t="s">
        <v>422</v>
      </c>
      <c r="D6177">
        <v>232</v>
      </c>
      <c r="E6177" s="1" t="s">
        <v>462</v>
      </c>
      <c r="F6177" s="1" t="s">
        <v>491</v>
      </c>
    </row>
    <row r="6178" spans="1:6" x14ac:dyDescent="0.35">
      <c r="A6178">
        <v>59</v>
      </c>
      <c r="B6178" s="1" t="s">
        <v>211</v>
      </c>
      <c r="C6178" s="1" t="s">
        <v>422</v>
      </c>
      <c r="D6178">
        <v>233</v>
      </c>
      <c r="E6178" s="1" t="s">
        <v>463</v>
      </c>
      <c r="F6178" s="1" t="s">
        <v>508</v>
      </c>
    </row>
    <row r="6179" spans="1:6" x14ac:dyDescent="0.35">
      <c r="A6179">
        <v>59</v>
      </c>
      <c r="B6179" s="1" t="s">
        <v>211</v>
      </c>
      <c r="C6179" s="1" t="s">
        <v>422</v>
      </c>
      <c r="D6179">
        <v>160</v>
      </c>
      <c r="E6179" s="1" t="s">
        <v>464</v>
      </c>
      <c r="F6179" s="1" t="s">
        <v>492</v>
      </c>
    </row>
    <row r="6180" spans="1:6" x14ac:dyDescent="0.35">
      <c r="A6180">
        <v>59</v>
      </c>
      <c r="B6180" s="1" t="s">
        <v>211</v>
      </c>
      <c r="C6180" s="1" t="s">
        <v>422</v>
      </c>
      <c r="D6180">
        <v>234</v>
      </c>
      <c r="E6180" s="1" t="s">
        <v>465</v>
      </c>
      <c r="F6180" s="1" t="s">
        <v>491</v>
      </c>
    </row>
    <row r="6181" spans="1:6" x14ac:dyDescent="0.35">
      <c r="A6181">
        <v>59</v>
      </c>
      <c r="B6181" s="1" t="s">
        <v>211</v>
      </c>
      <c r="C6181" s="1" t="s">
        <v>422</v>
      </c>
      <c r="D6181">
        <v>235</v>
      </c>
      <c r="E6181" s="1" t="s">
        <v>466</v>
      </c>
      <c r="F6181" s="1" t="s">
        <v>491</v>
      </c>
    </row>
    <row r="6182" spans="1:6" x14ac:dyDescent="0.35">
      <c r="A6182">
        <v>59</v>
      </c>
      <c r="B6182" s="1" t="s">
        <v>211</v>
      </c>
      <c r="C6182" s="1" t="s">
        <v>422</v>
      </c>
      <c r="D6182">
        <v>236</v>
      </c>
      <c r="E6182" s="1" t="s">
        <v>467</v>
      </c>
      <c r="F6182" s="1" t="s">
        <v>1685</v>
      </c>
    </row>
    <row r="6183" spans="1:6" x14ac:dyDescent="0.35">
      <c r="A6183">
        <v>59</v>
      </c>
      <c r="B6183" s="1" t="s">
        <v>211</v>
      </c>
      <c r="C6183" s="1" t="s">
        <v>422</v>
      </c>
      <c r="D6183">
        <v>237</v>
      </c>
      <c r="E6183" s="1" t="s">
        <v>468</v>
      </c>
      <c r="F6183" s="1" t="s">
        <v>1968</v>
      </c>
    </row>
    <row r="6184" spans="1:6" x14ac:dyDescent="0.35">
      <c r="A6184">
        <v>59</v>
      </c>
      <c r="B6184" s="1" t="s">
        <v>211</v>
      </c>
      <c r="C6184" s="1" t="s">
        <v>422</v>
      </c>
      <c r="D6184">
        <v>253</v>
      </c>
      <c r="E6184" s="1" t="s">
        <v>469</v>
      </c>
      <c r="F6184" s="1" t="s">
        <v>491</v>
      </c>
    </row>
    <row r="6185" spans="1:6" x14ac:dyDescent="0.35">
      <c r="A6185">
        <v>59</v>
      </c>
      <c r="B6185" s="1" t="s">
        <v>211</v>
      </c>
      <c r="C6185" s="1" t="s">
        <v>422</v>
      </c>
      <c r="D6185">
        <v>238</v>
      </c>
      <c r="E6185" s="1" t="s">
        <v>470</v>
      </c>
      <c r="F6185" s="1" t="s">
        <v>488</v>
      </c>
    </row>
    <row r="6186" spans="1:6" x14ac:dyDescent="0.35">
      <c r="A6186">
        <v>59</v>
      </c>
      <c r="B6186" s="1" t="s">
        <v>211</v>
      </c>
      <c r="C6186" s="1" t="s">
        <v>422</v>
      </c>
      <c r="D6186">
        <v>239</v>
      </c>
      <c r="E6186" s="1" t="s">
        <v>471</v>
      </c>
      <c r="F6186" s="1" t="s">
        <v>1969</v>
      </c>
    </row>
    <row r="6187" spans="1:6" x14ac:dyDescent="0.35">
      <c r="A6187">
        <v>59</v>
      </c>
      <c r="B6187" s="1" t="s">
        <v>211</v>
      </c>
      <c r="C6187" s="1" t="s">
        <v>422</v>
      </c>
      <c r="D6187">
        <v>240</v>
      </c>
      <c r="E6187" s="1" t="s">
        <v>472</v>
      </c>
      <c r="F6187" s="1" t="s">
        <v>491</v>
      </c>
    </row>
    <row r="6188" spans="1:6" x14ac:dyDescent="0.35">
      <c r="A6188">
        <v>59</v>
      </c>
      <c r="B6188" s="1" t="s">
        <v>211</v>
      </c>
      <c r="C6188" s="1" t="s">
        <v>422</v>
      </c>
      <c r="D6188">
        <v>241</v>
      </c>
      <c r="E6188" s="1" t="s">
        <v>473</v>
      </c>
      <c r="F6188" s="1" t="s">
        <v>508</v>
      </c>
    </row>
    <row r="6189" spans="1:6" x14ac:dyDescent="0.35">
      <c r="A6189">
        <v>59</v>
      </c>
      <c r="B6189" s="1" t="s">
        <v>211</v>
      </c>
      <c r="C6189" s="1" t="s">
        <v>422</v>
      </c>
      <c r="D6189">
        <v>243</v>
      </c>
      <c r="E6189" s="1" t="s">
        <v>474</v>
      </c>
      <c r="F6189" s="1" t="s">
        <v>508</v>
      </c>
    </row>
    <row r="6190" spans="1:6" x14ac:dyDescent="0.35">
      <c r="A6190">
        <v>223</v>
      </c>
      <c r="B6190" s="1" t="s">
        <v>47</v>
      </c>
      <c r="C6190" s="1" t="s">
        <v>290</v>
      </c>
      <c r="D6190">
        <v>84</v>
      </c>
      <c r="E6190" s="1" t="s">
        <v>449</v>
      </c>
      <c r="F6190" s="1" t="s">
        <v>574</v>
      </c>
    </row>
    <row r="6191" spans="1:6" x14ac:dyDescent="0.35">
      <c r="A6191">
        <v>58</v>
      </c>
      <c r="B6191" s="1" t="s">
        <v>212</v>
      </c>
      <c r="C6191" s="1" t="s">
        <v>423</v>
      </c>
      <c r="D6191">
        <v>263</v>
      </c>
      <c r="E6191" s="1" t="s">
        <v>448</v>
      </c>
      <c r="F6191" s="1" t="s">
        <v>1970</v>
      </c>
    </row>
    <row r="6192" spans="1:6" x14ac:dyDescent="0.35">
      <c r="A6192">
        <v>58</v>
      </c>
      <c r="B6192" s="1" t="s">
        <v>212</v>
      </c>
      <c r="C6192" s="1" t="s">
        <v>423</v>
      </c>
      <c r="D6192">
        <v>97</v>
      </c>
      <c r="E6192" s="1" t="s">
        <v>450</v>
      </c>
      <c r="F6192" s="1" t="s">
        <v>1972</v>
      </c>
    </row>
    <row r="6193" spans="1:6" x14ac:dyDescent="0.35">
      <c r="A6193">
        <v>58</v>
      </c>
      <c r="B6193" s="1" t="s">
        <v>212</v>
      </c>
      <c r="C6193" s="1" t="s">
        <v>423</v>
      </c>
      <c r="D6193">
        <v>177</v>
      </c>
      <c r="E6193" s="1" t="s">
        <v>451</v>
      </c>
      <c r="F6193" s="1" t="s">
        <v>485</v>
      </c>
    </row>
    <row r="6194" spans="1:6" x14ac:dyDescent="0.35">
      <c r="A6194">
        <v>58</v>
      </c>
      <c r="B6194" s="1" t="s">
        <v>212</v>
      </c>
      <c r="C6194" s="1" t="s">
        <v>423</v>
      </c>
      <c r="D6194">
        <v>178</v>
      </c>
      <c r="E6194" s="1" t="s">
        <v>452</v>
      </c>
      <c r="F6194" s="1" t="s">
        <v>1973</v>
      </c>
    </row>
    <row r="6195" spans="1:6" x14ac:dyDescent="0.35">
      <c r="A6195">
        <v>58</v>
      </c>
      <c r="B6195" s="1" t="s">
        <v>212</v>
      </c>
      <c r="C6195" s="1" t="s">
        <v>423</v>
      </c>
      <c r="D6195">
        <v>213</v>
      </c>
      <c r="E6195" s="1" t="s">
        <v>453</v>
      </c>
      <c r="F6195" s="1" t="s">
        <v>488</v>
      </c>
    </row>
    <row r="6196" spans="1:6" x14ac:dyDescent="0.35">
      <c r="A6196">
        <v>58</v>
      </c>
      <c r="B6196" s="1" t="s">
        <v>212</v>
      </c>
      <c r="C6196" s="1" t="s">
        <v>423</v>
      </c>
      <c r="D6196">
        <v>219</v>
      </c>
      <c r="E6196" s="1" t="s">
        <v>454</v>
      </c>
      <c r="F6196" s="1" t="s">
        <v>489</v>
      </c>
    </row>
    <row r="6197" spans="1:6" x14ac:dyDescent="0.35">
      <c r="A6197">
        <v>58</v>
      </c>
      <c r="B6197" s="1" t="s">
        <v>212</v>
      </c>
      <c r="C6197" s="1" t="s">
        <v>423</v>
      </c>
      <c r="D6197">
        <v>221</v>
      </c>
      <c r="E6197" s="1" t="s">
        <v>455</v>
      </c>
      <c r="F6197" s="1" t="s">
        <v>508</v>
      </c>
    </row>
    <row r="6198" spans="1:6" x14ac:dyDescent="0.35">
      <c r="A6198">
        <v>58</v>
      </c>
      <c r="B6198" s="1" t="s">
        <v>212</v>
      </c>
      <c r="C6198" s="1" t="s">
        <v>423</v>
      </c>
      <c r="D6198">
        <v>222</v>
      </c>
      <c r="E6198" s="1" t="s">
        <v>456</v>
      </c>
      <c r="F6198" s="1" t="s">
        <v>488</v>
      </c>
    </row>
    <row r="6199" spans="1:6" x14ac:dyDescent="0.35">
      <c r="A6199">
        <v>58</v>
      </c>
      <c r="B6199" s="1" t="s">
        <v>212</v>
      </c>
      <c r="C6199" s="1" t="s">
        <v>423</v>
      </c>
      <c r="D6199">
        <v>223</v>
      </c>
      <c r="E6199" s="1" t="s">
        <v>457</v>
      </c>
      <c r="F6199" s="1" t="s">
        <v>1971</v>
      </c>
    </row>
    <row r="6200" spans="1:6" x14ac:dyDescent="0.35">
      <c r="A6200">
        <v>58</v>
      </c>
      <c r="B6200" s="1" t="s">
        <v>212</v>
      </c>
      <c r="C6200" s="1" t="s">
        <v>423</v>
      </c>
      <c r="D6200">
        <v>224</v>
      </c>
      <c r="E6200" s="1" t="s">
        <v>458</v>
      </c>
      <c r="F6200" s="1" t="s">
        <v>489</v>
      </c>
    </row>
    <row r="6201" spans="1:6" x14ac:dyDescent="0.35">
      <c r="A6201">
        <v>58</v>
      </c>
      <c r="B6201" s="1" t="s">
        <v>212</v>
      </c>
      <c r="C6201" s="1" t="s">
        <v>423</v>
      </c>
      <c r="D6201">
        <v>226</v>
      </c>
      <c r="E6201" s="1" t="s">
        <v>477</v>
      </c>
      <c r="F6201" s="1" t="s">
        <v>508</v>
      </c>
    </row>
    <row r="6202" spans="1:6" x14ac:dyDescent="0.35">
      <c r="A6202">
        <v>58</v>
      </c>
      <c r="B6202" s="1" t="s">
        <v>212</v>
      </c>
      <c r="C6202" s="1" t="s">
        <v>423</v>
      </c>
      <c r="D6202">
        <v>191</v>
      </c>
      <c r="E6202" s="1" t="s">
        <v>459</v>
      </c>
      <c r="F6202" s="1" t="s">
        <v>491</v>
      </c>
    </row>
    <row r="6203" spans="1:6" x14ac:dyDescent="0.35">
      <c r="A6203">
        <v>58</v>
      </c>
      <c r="B6203" s="1" t="s">
        <v>212</v>
      </c>
      <c r="C6203" s="1" t="s">
        <v>423</v>
      </c>
      <c r="D6203">
        <v>201</v>
      </c>
      <c r="E6203" s="1" t="s">
        <v>460</v>
      </c>
      <c r="F6203" s="1" t="s">
        <v>488</v>
      </c>
    </row>
    <row r="6204" spans="1:6" x14ac:dyDescent="0.35">
      <c r="A6204">
        <v>58</v>
      </c>
      <c r="B6204" s="1" t="s">
        <v>212</v>
      </c>
      <c r="C6204" s="1" t="s">
        <v>423</v>
      </c>
      <c r="D6204">
        <v>207</v>
      </c>
      <c r="E6204" s="1" t="s">
        <v>461</v>
      </c>
      <c r="F6204" s="1" t="s">
        <v>491</v>
      </c>
    </row>
    <row r="6205" spans="1:6" x14ac:dyDescent="0.35">
      <c r="A6205">
        <v>58</v>
      </c>
      <c r="B6205" s="1" t="s">
        <v>212</v>
      </c>
      <c r="C6205" s="1" t="s">
        <v>423</v>
      </c>
      <c r="D6205">
        <v>232</v>
      </c>
      <c r="E6205" s="1" t="s">
        <v>462</v>
      </c>
      <c r="F6205" s="1" t="s">
        <v>508</v>
      </c>
    </row>
    <row r="6206" spans="1:6" x14ac:dyDescent="0.35">
      <c r="A6206">
        <v>58</v>
      </c>
      <c r="B6206" s="1" t="s">
        <v>212</v>
      </c>
      <c r="C6206" s="1" t="s">
        <v>423</v>
      </c>
      <c r="D6206">
        <v>233</v>
      </c>
      <c r="E6206" s="1" t="s">
        <v>463</v>
      </c>
      <c r="F6206" s="1" t="s">
        <v>488</v>
      </c>
    </row>
    <row r="6207" spans="1:6" x14ac:dyDescent="0.35">
      <c r="A6207">
        <v>58</v>
      </c>
      <c r="B6207" s="1" t="s">
        <v>212</v>
      </c>
      <c r="C6207" s="1" t="s">
        <v>423</v>
      </c>
      <c r="D6207">
        <v>160</v>
      </c>
      <c r="E6207" s="1" t="s">
        <v>464</v>
      </c>
      <c r="F6207" s="1" t="s">
        <v>492</v>
      </c>
    </row>
    <row r="6208" spans="1:6" x14ac:dyDescent="0.35">
      <c r="A6208">
        <v>58</v>
      </c>
      <c r="B6208" s="1" t="s">
        <v>212</v>
      </c>
      <c r="C6208" s="1" t="s">
        <v>423</v>
      </c>
      <c r="D6208">
        <v>234</v>
      </c>
      <c r="E6208" s="1" t="s">
        <v>465</v>
      </c>
      <c r="F6208" s="1" t="s">
        <v>508</v>
      </c>
    </row>
    <row r="6209" spans="1:6" x14ac:dyDescent="0.35">
      <c r="A6209">
        <v>58</v>
      </c>
      <c r="B6209" s="1" t="s">
        <v>212</v>
      </c>
      <c r="C6209" s="1" t="s">
        <v>423</v>
      </c>
      <c r="D6209">
        <v>234</v>
      </c>
      <c r="E6209" s="1" t="s">
        <v>465</v>
      </c>
      <c r="F6209" s="1" t="s">
        <v>488</v>
      </c>
    </row>
    <row r="6210" spans="1:6" x14ac:dyDescent="0.35">
      <c r="A6210">
        <v>58</v>
      </c>
      <c r="B6210" s="1" t="s">
        <v>212</v>
      </c>
      <c r="C6210" s="1" t="s">
        <v>423</v>
      </c>
      <c r="D6210">
        <v>235</v>
      </c>
      <c r="E6210" s="1" t="s">
        <v>466</v>
      </c>
      <c r="F6210" s="1" t="s">
        <v>488</v>
      </c>
    </row>
    <row r="6211" spans="1:6" x14ac:dyDescent="0.35">
      <c r="A6211">
        <v>58</v>
      </c>
      <c r="B6211" s="1" t="s">
        <v>212</v>
      </c>
      <c r="C6211" s="1" t="s">
        <v>423</v>
      </c>
      <c r="D6211">
        <v>253</v>
      </c>
      <c r="E6211" s="1" t="s">
        <v>469</v>
      </c>
      <c r="F6211" s="1" t="s">
        <v>488</v>
      </c>
    </row>
    <row r="6212" spans="1:6" x14ac:dyDescent="0.35">
      <c r="A6212">
        <v>58</v>
      </c>
      <c r="B6212" s="1" t="s">
        <v>212</v>
      </c>
      <c r="C6212" s="1" t="s">
        <v>423</v>
      </c>
      <c r="D6212">
        <v>238</v>
      </c>
      <c r="E6212" s="1" t="s">
        <v>470</v>
      </c>
      <c r="F6212" s="1" t="s">
        <v>491</v>
      </c>
    </row>
    <row r="6213" spans="1:6" x14ac:dyDescent="0.35">
      <c r="A6213">
        <v>58</v>
      </c>
      <c r="B6213" s="1" t="s">
        <v>212</v>
      </c>
      <c r="C6213" s="1" t="s">
        <v>423</v>
      </c>
      <c r="D6213">
        <v>240</v>
      </c>
      <c r="E6213" s="1" t="s">
        <v>472</v>
      </c>
      <c r="F6213" s="1" t="s">
        <v>491</v>
      </c>
    </row>
    <row r="6214" spans="1:6" x14ac:dyDescent="0.35">
      <c r="A6214">
        <v>58</v>
      </c>
      <c r="B6214" s="1" t="s">
        <v>212</v>
      </c>
      <c r="C6214" s="1" t="s">
        <v>423</v>
      </c>
      <c r="D6214">
        <v>241</v>
      </c>
      <c r="E6214" s="1" t="s">
        <v>473</v>
      </c>
      <c r="F6214" s="1" t="s">
        <v>491</v>
      </c>
    </row>
    <row r="6215" spans="1:6" x14ac:dyDescent="0.35">
      <c r="A6215">
        <v>58</v>
      </c>
      <c r="B6215" s="1" t="s">
        <v>212</v>
      </c>
      <c r="C6215" s="1" t="s">
        <v>423</v>
      </c>
      <c r="D6215">
        <v>243</v>
      </c>
      <c r="E6215" s="1" t="s">
        <v>474</v>
      </c>
      <c r="F6215" s="1" t="s">
        <v>508</v>
      </c>
    </row>
    <row r="6216" spans="1:6" x14ac:dyDescent="0.35">
      <c r="A6216">
        <v>224</v>
      </c>
      <c r="B6216" s="1" t="s">
        <v>46</v>
      </c>
      <c r="C6216" s="1" t="s">
        <v>289</v>
      </c>
      <c r="D6216">
        <v>84</v>
      </c>
      <c r="E6216" s="1" t="s">
        <v>449</v>
      </c>
      <c r="F6216" s="1" t="s">
        <v>498</v>
      </c>
    </row>
    <row r="6217" spans="1:6" x14ac:dyDescent="0.35">
      <c r="A6217">
        <v>57</v>
      </c>
      <c r="B6217" s="1" t="s">
        <v>213</v>
      </c>
      <c r="C6217" s="1" t="s">
        <v>419</v>
      </c>
      <c r="D6217">
        <v>263</v>
      </c>
      <c r="E6217" s="1" t="s">
        <v>448</v>
      </c>
      <c r="F6217" s="1" t="s">
        <v>1974</v>
      </c>
    </row>
    <row r="6218" spans="1:6" x14ac:dyDescent="0.35">
      <c r="A6218">
        <v>57</v>
      </c>
      <c r="B6218" s="1" t="s">
        <v>213</v>
      </c>
      <c r="C6218" s="1" t="s">
        <v>419</v>
      </c>
      <c r="D6218">
        <v>97</v>
      </c>
      <c r="E6218" s="1" t="s">
        <v>450</v>
      </c>
      <c r="F6218" s="1" t="s">
        <v>1976</v>
      </c>
    </row>
    <row r="6219" spans="1:6" x14ac:dyDescent="0.35">
      <c r="A6219">
        <v>57</v>
      </c>
      <c r="B6219" s="1" t="s">
        <v>213</v>
      </c>
      <c r="C6219" s="1" t="s">
        <v>419</v>
      </c>
      <c r="D6219">
        <v>177</v>
      </c>
      <c r="E6219" s="1" t="s">
        <v>451</v>
      </c>
      <c r="F6219" s="1" t="s">
        <v>485</v>
      </c>
    </row>
    <row r="6220" spans="1:6" x14ac:dyDescent="0.35">
      <c r="A6220">
        <v>57</v>
      </c>
      <c r="B6220" s="1" t="s">
        <v>213</v>
      </c>
      <c r="C6220" s="1" t="s">
        <v>419</v>
      </c>
      <c r="D6220">
        <v>178</v>
      </c>
      <c r="E6220" s="1" t="s">
        <v>452</v>
      </c>
      <c r="F6220" s="1" t="s">
        <v>1977</v>
      </c>
    </row>
    <row r="6221" spans="1:6" x14ac:dyDescent="0.35">
      <c r="A6221">
        <v>57</v>
      </c>
      <c r="B6221" s="1" t="s">
        <v>213</v>
      </c>
      <c r="C6221" s="1" t="s">
        <v>419</v>
      </c>
      <c r="D6221">
        <v>213</v>
      </c>
      <c r="E6221" s="1" t="s">
        <v>453</v>
      </c>
      <c r="F6221" s="1" t="s">
        <v>490</v>
      </c>
    </row>
    <row r="6222" spans="1:6" x14ac:dyDescent="0.35">
      <c r="A6222">
        <v>57</v>
      </c>
      <c r="B6222" s="1" t="s">
        <v>213</v>
      </c>
      <c r="C6222" s="1" t="s">
        <v>419</v>
      </c>
      <c r="D6222">
        <v>219</v>
      </c>
      <c r="E6222" s="1" t="s">
        <v>454</v>
      </c>
      <c r="F6222" s="1" t="s">
        <v>488</v>
      </c>
    </row>
    <row r="6223" spans="1:6" x14ac:dyDescent="0.35">
      <c r="A6223">
        <v>57</v>
      </c>
      <c r="B6223" s="1" t="s">
        <v>213</v>
      </c>
      <c r="C6223" s="1" t="s">
        <v>419</v>
      </c>
      <c r="D6223">
        <v>221</v>
      </c>
      <c r="E6223" s="1" t="s">
        <v>455</v>
      </c>
      <c r="F6223" s="1" t="s">
        <v>488</v>
      </c>
    </row>
    <row r="6224" spans="1:6" x14ac:dyDescent="0.35">
      <c r="A6224">
        <v>57</v>
      </c>
      <c r="B6224" s="1" t="s">
        <v>213</v>
      </c>
      <c r="C6224" s="1" t="s">
        <v>419</v>
      </c>
      <c r="D6224">
        <v>222</v>
      </c>
      <c r="E6224" s="1" t="s">
        <v>456</v>
      </c>
      <c r="F6224" s="1" t="s">
        <v>490</v>
      </c>
    </row>
    <row r="6225" spans="1:6" x14ac:dyDescent="0.35">
      <c r="A6225">
        <v>57</v>
      </c>
      <c r="B6225" s="1" t="s">
        <v>213</v>
      </c>
      <c r="C6225" s="1" t="s">
        <v>419</v>
      </c>
      <c r="D6225">
        <v>224</v>
      </c>
      <c r="E6225" s="1" t="s">
        <v>458</v>
      </c>
      <c r="F6225" s="1" t="s">
        <v>488</v>
      </c>
    </row>
    <row r="6226" spans="1:6" x14ac:dyDescent="0.35">
      <c r="A6226">
        <v>57</v>
      </c>
      <c r="B6226" s="1" t="s">
        <v>213</v>
      </c>
      <c r="C6226" s="1" t="s">
        <v>419</v>
      </c>
      <c r="D6226">
        <v>226</v>
      </c>
      <c r="E6226" s="1" t="s">
        <v>477</v>
      </c>
      <c r="F6226" s="1" t="s">
        <v>489</v>
      </c>
    </row>
    <row r="6227" spans="1:6" x14ac:dyDescent="0.35">
      <c r="A6227">
        <v>57</v>
      </c>
      <c r="B6227" s="1" t="s">
        <v>213</v>
      </c>
      <c r="C6227" s="1" t="s">
        <v>419</v>
      </c>
      <c r="D6227">
        <v>191</v>
      </c>
      <c r="E6227" s="1" t="s">
        <v>459</v>
      </c>
      <c r="F6227" s="1" t="s">
        <v>491</v>
      </c>
    </row>
    <row r="6228" spans="1:6" x14ac:dyDescent="0.35">
      <c r="A6228">
        <v>57</v>
      </c>
      <c r="B6228" s="1" t="s">
        <v>213</v>
      </c>
      <c r="C6228" s="1" t="s">
        <v>419</v>
      </c>
      <c r="D6228">
        <v>201</v>
      </c>
      <c r="E6228" s="1" t="s">
        <v>460</v>
      </c>
      <c r="F6228" s="1" t="s">
        <v>488</v>
      </c>
    </row>
    <row r="6229" spans="1:6" x14ac:dyDescent="0.35">
      <c r="A6229">
        <v>57</v>
      </c>
      <c r="B6229" s="1" t="s">
        <v>213</v>
      </c>
      <c r="C6229" s="1" t="s">
        <v>419</v>
      </c>
      <c r="D6229">
        <v>201</v>
      </c>
      <c r="E6229" s="1" t="s">
        <v>460</v>
      </c>
      <c r="F6229" s="1" t="s">
        <v>489</v>
      </c>
    </row>
    <row r="6230" spans="1:6" x14ac:dyDescent="0.35">
      <c r="A6230">
        <v>57</v>
      </c>
      <c r="B6230" s="1" t="s">
        <v>213</v>
      </c>
      <c r="C6230" s="1" t="s">
        <v>419</v>
      </c>
      <c r="D6230">
        <v>207</v>
      </c>
      <c r="E6230" s="1" t="s">
        <v>461</v>
      </c>
      <c r="F6230" s="1" t="s">
        <v>491</v>
      </c>
    </row>
    <row r="6231" spans="1:6" x14ac:dyDescent="0.35">
      <c r="A6231">
        <v>57</v>
      </c>
      <c r="B6231" s="1" t="s">
        <v>213</v>
      </c>
      <c r="C6231" s="1" t="s">
        <v>419</v>
      </c>
      <c r="D6231">
        <v>208</v>
      </c>
      <c r="E6231" s="1" t="s">
        <v>480</v>
      </c>
      <c r="F6231" s="1" t="s">
        <v>1672</v>
      </c>
    </row>
    <row r="6232" spans="1:6" x14ac:dyDescent="0.35">
      <c r="A6232">
        <v>57</v>
      </c>
      <c r="B6232" s="1" t="s">
        <v>213</v>
      </c>
      <c r="C6232" s="1" t="s">
        <v>419</v>
      </c>
      <c r="D6232">
        <v>232</v>
      </c>
      <c r="E6232" s="1" t="s">
        <v>462</v>
      </c>
      <c r="F6232" s="1" t="s">
        <v>488</v>
      </c>
    </row>
    <row r="6233" spans="1:6" x14ac:dyDescent="0.35">
      <c r="A6233">
        <v>57</v>
      </c>
      <c r="B6233" s="1" t="s">
        <v>213</v>
      </c>
      <c r="C6233" s="1" t="s">
        <v>419</v>
      </c>
      <c r="D6233">
        <v>233</v>
      </c>
      <c r="E6233" s="1" t="s">
        <v>463</v>
      </c>
      <c r="F6233" s="1" t="s">
        <v>488</v>
      </c>
    </row>
    <row r="6234" spans="1:6" x14ac:dyDescent="0.35">
      <c r="A6234">
        <v>57</v>
      </c>
      <c r="B6234" s="1" t="s">
        <v>213</v>
      </c>
      <c r="C6234" s="1" t="s">
        <v>419</v>
      </c>
      <c r="D6234">
        <v>160</v>
      </c>
      <c r="E6234" s="1" t="s">
        <v>464</v>
      </c>
      <c r="F6234" s="1" t="s">
        <v>1672</v>
      </c>
    </row>
    <row r="6235" spans="1:6" x14ac:dyDescent="0.35">
      <c r="A6235">
        <v>57</v>
      </c>
      <c r="B6235" s="1" t="s">
        <v>213</v>
      </c>
      <c r="C6235" s="1" t="s">
        <v>419</v>
      </c>
      <c r="D6235">
        <v>234</v>
      </c>
      <c r="E6235" s="1" t="s">
        <v>465</v>
      </c>
      <c r="F6235" s="1" t="s">
        <v>488</v>
      </c>
    </row>
    <row r="6236" spans="1:6" x14ac:dyDescent="0.35">
      <c r="A6236">
        <v>57</v>
      </c>
      <c r="B6236" s="1" t="s">
        <v>213</v>
      </c>
      <c r="C6236" s="1" t="s">
        <v>419</v>
      </c>
      <c r="D6236">
        <v>235</v>
      </c>
      <c r="E6236" s="1" t="s">
        <v>466</v>
      </c>
      <c r="F6236" s="1" t="s">
        <v>489</v>
      </c>
    </row>
    <row r="6237" spans="1:6" x14ac:dyDescent="0.35">
      <c r="A6237">
        <v>57</v>
      </c>
      <c r="B6237" s="1" t="s">
        <v>213</v>
      </c>
      <c r="C6237" s="1" t="s">
        <v>419</v>
      </c>
      <c r="D6237">
        <v>236</v>
      </c>
      <c r="E6237" s="1" t="s">
        <v>467</v>
      </c>
      <c r="F6237" s="1" t="s">
        <v>1978</v>
      </c>
    </row>
    <row r="6238" spans="1:6" x14ac:dyDescent="0.35">
      <c r="A6238">
        <v>57</v>
      </c>
      <c r="B6238" s="1" t="s">
        <v>213</v>
      </c>
      <c r="C6238" s="1" t="s">
        <v>419</v>
      </c>
      <c r="D6238">
        <v>237</v>
      </c>
      <c r="E6238" s="1" t="s">
        <v>468</v>
      </c>
      <c r="F6238" s="1" t="s">
        <v>1979</v>
      </c>
    </row>
    <row r="6239" spans="1:6" x14ac:dyDescent="0.35">
      <c r="A6239">
        <v>57</v>
      </c>
      <c r="B6239" s="1" t="s">
        <v>213</v>
      </c>
      <c r="C6239" s="1" t="s">
        <v>419</v>
      </c>
      <c r="D6239">
        <v>253</v>
      </c>
      <c r="E6239" s="1" t="s">
        <v>469</v>
      </c>
      <c r="F6239" s="1" t="s">
        <v>491</v>
      </c>
    </row>
    <row r="6240" spans="1:6" x14ac:dyDescent="0.35">
      <c r="A6240">
        <v>57</v>
      </c>
      <c r="B6240" s="1" t="s">
        <v>213</v>
      </c>
      <c r="C6240" s="1" t="s">
        <v>419</v>
      </c>
      <c r="D6240">
        <v>253</v>
      </c>
      <c r="E6240" s="1" t="s">
        <v>469</v>
      </c>
      <c r="F6240" s="1" t="s">
        <v>508</v>
      </c>
    </row>
    <row r="6241" spans="1:6" x14ac:dyDescent="0.35">
      <c r="A6241">
        <v>57</v>
      </c>
      <c r="B6241" s="1" t="s">
        <v>213</v>
      </c>
      <c r="C6241" s="1" t="s">
        <v>419</v>
      </c>
      <c r="D6241">
        <v>254</v>
      </c>
      <c r="E6241" s="1" t="s">
        <v>479</v>
      </c>
      <c r="F6241" s="1" t="s">
        <v>1980</v>
      </c>
    </row>
    <row r="6242" spans="1:6" x14ac:dyDescent="0.35">
      <c r="A6242">
        <v>57</v>
      </c>
      <c r="B6242" s="1" t="s">
        <v>213</v>
      </c>
      <c r="C6242" s="1" t="s">
        <v>419</v>
      </c>
      <c r="D6242">
        <v>238</v>
      </c>
      <c r="E6242" s="1" t="s">
        <v>470</v>
      </c>
      <c r="F6242" s="1" t="s">
        <v>491</v>
      </c>
    </row>
    <row r="6243" spans="1:6" x14ac:dyDescent="0.35">
      <c r="A6243">
        <v>57</v>
      </c>
      <c r="B6243" s="1" t="s">
        <v>213</v>
      </c>
      <c r="C6243" s="1" t="s">
        <v>419</v>
      </c>
      <c r="D6243">
        <v>239</v>
      </c>
      <c r="E6243" s="1" t="s">
        <v>471</v>
      </c>
      <c r="F6243" s="1" t="s">
        <v>1981</v>
      </c>
    </row>
    <row r="6244" spans="1:6" x14ac:dyDescent="0.35">
      <c r="A6244">
        <v>57</v>
      </c>
      <c r="B6244" s="1" t="s">
        <v>213</v>
      </c>
      <c r="C6244" s="1" t="s">
        <v>419</v>
      </c>
      <c r="D6244">
        <v>240</v>
      </c>
      <c r="E6244" s="1" t="s">
        <v>472</v>
      </c>
      <c r="F6244" s="1" t="s">
        <v>491</v>
      </c>
    </row>
    <row r="6245" spans="1:6" x14ac:dyDescent="0.35">
      <c r="A6245">
        <v>57</v>
      </c>
      <c r="B6245" s="1" t="s">
        <v>213</v>
      </c>
      <c r="C6245" s="1" t="s">
        <v>419</v>
      </c>
      <c r="D6245">
        <v>241</v>
      </c>
      <c r="E6245" s="1" t="s">
        <v>473</v>
      </c>
      <c r="F6245" s="1" t="s">
        <v>508</v>
      </c>
    </row>
    <row r="6246" spans="1:6" x14ac:dyDescent="0.35">
      <c r="A6246">
        <v>57</v>
      </c>
      <c r="B6246" s="1" t="s">
        <v>213</v>
      </c>
      <c r="C6246" s="1" t="s">
        <v>419</v>
      </c>
      <c r="D6246">
        <v>242</v>
      </c>
      <c r="E6246" s="1" t="s">
        <v>479</v>
      </c>
      <c r="F6246" s="1" t="s">
        <v>1982</v>
      </c>
    </row>
    <row r="6247" spans="1:6" x14ac:dyDescent="0.35">
      <c r="A6247">
        <v>57</v>
      </c>
      <c r="B6247" s="1" t="s">
        <v>213</v>
      </c>
      <c r="C6247" s="1" t="s">
        <v>419</v>
      </c>
      <c r="D6247">
        <v>243</v>
      </c>
      <c r="E6247" s="1" t="s">
        <v>474</v>
      </c>
      <c r="F6247" s="1" t="s">
        <v>508</v>
      </c>
    </row>
    <row r="6248" spans="1:6" x14ac:dyDescent="0.35">
      <c r="A6248">
        <v>57</v>
      </c>
      <c r="B6248" s="1" t="s">
        <v>213</v>
      </c>
      <c r="C6248" s="1" t="s">
        <v>419</v>
      </c>
      <c r="D6248">
        <v>244</v>
      </c>
      <c r="E6248" s="1" t="s">
        <v>481</v>
      </c>
      <c r="F6248" s="1" t="s">
        <v>1672</v>
      </c>
    </row>
    <row r="6249" spans="1:6" x14ac:dyDescent="0.35">
      <c r="A6249">
        <v>57</v>
      </c>
      <c r="B6249" s="1" t="s">
        <v>213</v>
      </c>
      <c r="C6249" s="1" t="s">
        <v>419</v>
      </c>
      <c r="D6249">
        <v>300</v>
      </c>
      <c r="E6249" s="1" t="s">
        <v>475</v>
      </c>
      <c r="F6249" s="1" t="s">
        <v>1983</v>
      </c>
    </row>
    <row r="6250" spans="1:6" x14ac:dyDescent="0.35">
      <c r="A6250">
        <v>225</v>
      </c>
      <c r="B6250" s="1" t="s">
        <v>45</v>
      </c>
      <c r="C6250" s="1" t="s">
        <v>269</v>
      </c>
      <c r="D6250">
        <v>84</v>
      </c>
      <c r="E6250" s="1" t="s">
        <v>449</v>
      </c>
      <c r="F6250" s="1" t="s">
        <v>574</v>
      </c>
    </row>
    <row r="6251" spans="1:6" x14ac:dyDescent="0.35">
      <c r="A6251">
        <v>56</v>
      </c>
      <c r="B6251" s="1" t="s">
        <v>214</v>
      </c>
      <c r="C6251" s="1" t="s">
        <v>424</v>
      </c>
      <c r="D6251">
        <v>263</v>
      </c>
      <c r="E6251" s="1" t="s">
        <v>448</v>
      </c>
      <c r="F6251" s="1" t="s">
        <v>1984</v>
      </c>
    </row>
    <row r="6252" spans="1:6" x14ac:dyDescent="0.35">
      <c r="A6252">
        <v>56</v>
      </c>
      <c r="B6252" s="1" t="s">
        <v>214</v>
      </c>
      <c r="C6252" s="1" t="s">
        <v>424</v>
      </c>
      <c r="D6252">
        <v>97</v>
      </c>
      <c r="E6252" s="1" t="s">
        <v>450</v>
      </c>
      <c r="F6252" s="1" t="s">
        <v>1985</v>
      </c>
    </row>
    <row r="6253" spans="1:6" x14ac:dyDescent="0.35">
      <c r="A6253">
        <v>56</v>
      </c>
      <c r="B6253" s="1" t="s">
        <v>214</v>
      </c>
      <c r="C6253" s="1" t="s">
        <v>424</v>
      </c>
      <c r="D6253">
        <v>177</v>
      </c>
      <c r="E6253" s="1" t="s">
        <v>451</v>
      </c>
      <c r="F6253" s="1" t="s">
        <v>526</v>
      </c>
    </row>
    <row r="6254" spans="1:6" x14ac:dyDescent="0.35">
      <c r="A6254">
        <v>56</v>
      </c>
      <c r="B6254" s="1" t="s">
        <v>214</v>
      </c>
      <c r="C6254" s="1" t="s">
        <v>424</v>
      </c>
      <c r="D6254">
        <v>213</v>
      </c>
      <c r="E6254" s="1" t="s">
        <v>453</v>
      </c>
      <c r="F6254" s="1" t="s">
        <v>491</v>
      </c>
    </row>
    <row r="6255" spans="1:6" x14ac:dyDescent="0.35">
      <c r="A6255">
        <v>56</v>
      </c>
      <c r="B6255" s="1" t="s">
        <v>214</v>
      </c>
      <c r="C6255" s="1" t="s">
        <v>424</v>
      </c>
      <c r="D6255">
        <v>213</v>
      </c>
      <c r="E6255" s="1" t="s">
        <v>453</v>
      </c>
      <c r="F6255" s="1" t="s">
        <v>488</v>
      </c>
    </row>
    <row r="6256" spans="1:6" x14ac:dyDescent="0.35">
      <c r="A6256">
        <v>56</v>
      </c>
      <c r="B6256" s="1" t="s">
        <v>214</v>
      </c>
      <c r="C6256" s="1" t="s">
        <v>424</v>
      </c>
      <c r="D6256">
        <v>213</v>
      </c>
      <c r="E6256" s="1" t="s">
        <v>453</v>
      </c>
      <c r="F6256" s="1" t="s">
        <v>490</v>
      </c>
    </row>
    <row r="6257" spans="1:6" x14ac:dyDescent="0.35">
      <c r="A6257">
        <v>56</v>
      </c>
      <c r="B6257" s="1" t="s">
        <v>214</v>
      </c>
      <c r="C6257" s="1" t="s">
        <v>424</v>
      </c>
      <c r="D6257">
        <v>213</v>
      </c>
      <c r="E6257" s="1" t="s">
        <v>453</v>
      </c>
      <c r="F6257" s="1" t="s">
        <v>487</v>
      </c>
    </row>
    <row r="6258" spans="1:6" x14ac:dyDescent="0.35">
      <c r="A6258">
        <v>56</v>
      </c>
      <c r="B6258" s="1" t="s">
        <v>214</v>
      </c>
      <c r="C6258" s="1" t="s">
        <v>424</v>
      </c>
      <c r="D6258">
        <v>219</v>
      </c>
      <c r="E6258" s="1" t="s">
        <v>454</v>
      </c>
      <c r="F6258" s="1" t="s">
        <v>488</v>
      </c>
    </row>
    <row r="6259" spans="1:6" x14ac:dyDescent="0.35">
      <c r="A6259">
        <v>56</v>
      </c>
      <c r="B6259" s="1" t="s">
        <v>214</v>
      </c>
      <c r="C6259" s="1" t="s">
        <v>424</v>
      </c>
      <c r="D6259">
        <v>221</v>
      </c>
      <c r="E6259" s="1" t="s">
        <v>455</v>
      </c>
      <c r="F6259" s="1" t="s">
        <v>489</v>
      </c>
    </row>
    <row r="6260" spans="1:6" x14ac:dyDescent="0.35">
      <c r="A6260">
        <v>56</v>
      </c>
      <c r="B6260" s="1" t="s">
        <v>214</v>
      </c>
      <c r="C6260" s="1" t="s">
        <v>424</v>
      </c>
      <c r="D6260">
        <v>222</v>
      </c>
      <c r="E6260" s="1" t="s">
        <v>456</v>
      </c>
      <c r="F6260" s="1" t="s">
        <v>490</v>
      </c>
    </row>
    <row r="6261" spans="1:6" x14ac:dyDescent="0.35">
      <c r="A6261">
        <v>56</v>
      </c>
      <c r="B6261" s="1" t="s">
        <v>214</v>
      </c>
      <c r="C6261" s="1" t="s">
        <v>424</v>
      </c>
      <c r="D6261">
        <v>223</v>
      </c>
      <c r="E6261" s="1" t="s">
        <v>457</v>
      </c>
      <c r="F6261" s="1" t="s">
        <v>655</v>
      </c>
    </row>
    <row r="6262" spans="1:6" x14ac:dyDescent="0.35">
      <c r="A6262">
        <v>56</v>
      </c>
      <c r="B6262" s="1" t="s">
        <v>214</v>
      </c>
      <c r="C6262" s="1" t="s">
        <v>424</v>
      </c>
      <c r="D6262">
        <v>224</v>
      </c>
      <c r="E6262" s="1" t="s">
        <v>458</v>
      </c>
      <c r="F6262" s="1" t="s">
        <v>489</v>
      </c>
    </row>
    <row r="6263" spans="1:6" x14ac:dyDescent="0.35">
      <c r="A6263">
        <v>56</v>
      </c>
      <c r="B6263" s="1" t="s">
        <v>214</v>
      </c>
      <c r="C6263" s="1" t="s">
        <v>424</v>
      </c>
      <c r="D6263">
        <v>226</v>
      </c>
      <c r="E6263" s="1" t="s">
        <v>477</v>
      </c>
      <c r="F6263" s="1" t="s">
        <v>508</v>
      </c>
    </row>
    <row r="6264" spans="1:6" x14ac:dyDescent="0.35">
      <c r="A6264">
        <v>56</v>
      </c>
      <c r="B6264" s="1" t="s">
        <v>214</v>
      </c>
      <c r="C6264" s="1" t="s">
        <v>424</v>
      </c>
      <c r="D6264">
        <v>191</v>
      </c>
      <c r="E6264" s="1" t="s">
        <v>459</v>
      </c>
      <c r="F6264" s="1" t="s">
        <v>491</v>
      </c>
    </row>
    <row r="6265" spans="1:6" x14ac:dyDescent="0.35">
      <c r="A6265">
        <v>56</v>
      </c>
      <c r="B6265" s="1" t="s">
        <v>214</v>
      </c>
      <c r="C6265" s="1" t="s">
        <v>424</v>
      </c>
      <c r="D6265">
        <v>191</v>
      </c>
      <c r="E6265" s="1" t="s">
        <v>459</v>
      </c>
      <c r="F6265" s="1" t="s">
        <v>489</v>
      </c>
    </row>
    <row r="6266" spans="1:6" x14ac:dyDescent="0.35">
      <c r="A6266">
        <v>56</v>
      </c>
      <c r="B6266" s="1" t="s">
        <v>214</v>
      </c>
      <c r="C6266" s="1" t="s">
        <v>424</v>
      </c>
      <c r="D6266">
        <v>201</v>
      </c>
      <c r="E6266" s="1" t="s">
        <v>460</v>
      </c>
      <c r="F6266" s="1" t="s">
        <v>488</v>
      </c>
    </row>
    <row r="6267" spans="1:6" x14ac:dyDescent="0.35">
      <c r="A6267">
        <v>56</v>
      </c>
      <c r="B6267" s="1" t="s">
        <v>214</v>
      </c>
      <c r="C6267" s="1" t="s">
        <v>424</v>
      </c>
      <c r="D6267">
        <v>201</v>
      </c>
      <c r="E6267" s="1" t="s">
        <v>460</v>
      </c>
      <c r="F6267" s="1" t="s">
        <v>489</v>
      </c>
    </row>
    <row r="6268" spans="1:6" x14ac:dyDescent="0.35">
      <c r="A6268">
        <v>56</v>
      </c>
      <c r="B6268" s="1" t="s">
        <v>214</v>
      </c>
      <c r="C6268" s="1" t="s">
        <v>424</v>
      </c>
      <c r="D6268">
        <v>207</v>
      </c>
      <c r="E6268" s="1" t="s">
        <v>461</v>
      </c>
      <c r="F6268" s="1" t="s">
        <v>491</v>
      </c>
    </row>
    <row r="6269" spans="1:6" x14ac:dyDescent="0.35">
      <c r="A6269">
        <v>56</v>
      </c>
      <c r="B6269" s="1" t="s">
        <v>214</v>
      </c>
      <c r="C6269" s="1" t="s">
        <v>424</v>
      </c>
      <c r="D6269">
        <v>232</v>
      </c>
      <c r="E6269" s="1" t="s">
        <v>462</v>
      </c>
      <c r="F6269" s="1" t="s">
        <v>508</v>
      </c>
    </row>
    <row r="6270" spans="1:6" x14ac:dyDescent="0.35">
      <c r="A6270">
        <v>56</v>
      </c>
      <c r="B6270" s="1" t="s">
        <v>214</v>
      </c>
      <c r="C6270" s="1" t="s">
        <v>424</v>
      </c>
      <c r="D6270">
        <v>233</v>
      </c>
      <c r="E6270" s="1" t="s">
        <v>463</v>
      </c>
      <c r="F6270" s="1" t="s">
        <v>508</v>
      </c>
    </row>
    <row r="6271" spans="1:6" x14ac:dyDescent="0.35">
      <c r="A6271">
        <v>56</v>
      </c>
      <c r="B6271" s="1" t="s">
        <v>214</v>
      </c>
      <c r="C6271" s="1" t="s">
        <v>424</v>
      </c>
      <c r="D6271">
        <v>160</v>
      </c>
      <c r="E6271" s="1" t="s">
        <v>464</v>
      </c>
      <c r="F6271" s="1" t="s">
        <v>492</v>
      </c>
    </row>
    <row r="6272" spans="1:6" x14ac:dyDescent="0.35">
      <c r="A6272">
        <v>56</v>
      </c>
      <c r="B6272" s="1" t="s">
        <v>214</v>
      </c>
      <c r="C6272" s="1" t="s">
        <v>424</v>
      </c>
      <c r="D6272">
        <v>234</v>
      </c>
      <c r="E6272" s="1" t="s">
        <v>465</v>
      </c>
      <c r="F6272" s="1" t="s">
        <v>488</v>
      </c>
    </row>
    <row r="6273" spans="1:6" x14ac:dyDescent="0.35">
      <c r="A6273">
        <v>56</v>
      </c>
      <c r="B6273" s="1" t="s">
        <v>214</v>
      </c>
      <c r="C6273" s="1" t="s">
        <v>424</v>
      </c>
      <c r="D6273">
        <v>235</v>
      </c>
      <c r="E6273" s="1" t="s">
        <v>466</v>
      </c>
      <c r="F6273" s="1" t="s">
        <v>488</v>
      </c>
    </row>
    <row r="6274" spans="1:6" x14ac:dyDescent="0.35">
      <c r="A6274">
        <v>56</v>
      </c>
      <c r="B6274" s="1" t="s">
        <v>214</v>
      </c>
      <c r="C6274" s="1" t="s">
        <v>424</v>
      </c>
      <c r="D6274">
        <v>236</v>
      </c>
      <c r="E6274" s="1" t="s">
        <v>467</v>
      </c>
      <c r="F6274" s="1" t="s">
        <v>1986</v>
      </c>
    </row>
    <row r="6275" spans="1:6" x14ac:dyDescent="0.35">
      <c r="A6275">
        <v>56</v>
      </c>
      <c r="B6275" s="1" t="s">
        <v>214</v>
      </c>
      <c r="C6275" s="1" t="s">
        <v>424</v>
      </c>
      <c r="D6275">
        <v>253</v>
      </c>
      <c r="E6275" s="1" t="s">
        <v>469</v>
      </c>
      <c r="F6275" s="1" t="s">
        <v>491</v>
      </c>
    </row>
    <row r="6276" spans="1:6" x14ac:dyDescent="0.35">
      <c r="A6276">
        <v>56</v>
      </c>
      <c r="B6276" s="1" t="s">
        <v>214</v>
      </c>
      <c r="C6276" s="1" t="s">
        <v>424</v>
      </c>
      <c r="D6276">
        <v>253</v>
      </c>
      <c r="E6276" s="1" t="s">
        <v>469</v>
      </c>
      <c r="F6276" s="1" t="s">
        <v>508</v>
      </c>
    </row>
    <row r="6277" spans="1:6" x14ac:dyDescent="0.35">
      <c r="A6277">
        <v>56</v>
      </c>
      <c r="B6277" s="1" t="s">
        <v>214</v>
      </c>
      <c r="C6277" s="1" t="s">
        <v>424</v>
      </c>
      <c r="D6277">
        <v>238</v>
      </c>
      <c r="E6277" s="1" t="s">
        <v>470</v>
      </c>
      <c r="F6277" s="1" t="s">
        <v>508</v>
      </c>
    </row>
    <row r="6278" spans="1:6" x14ac:dyDescent="0.35">
      <c r="A6278">
        <v>56</v>
      </c>
      <c r="B6278" s="1" t="s">
        <v>214</v>
      </c>
      <c r="C6278" s="1" t="s">
        <v>424</v>
      </c>
      <c r="D6278">
        <v>239</v>
      </c>
      <c r="E6278" s="1" t="s">
        <v>471</v>
      </c>
      <c r="F6278" s="1" t="s">
        <v>1987</v>
      </c>
    </row>
    <row r="6279" spans="1:6" x14ac:dyDescent="0.35">
      <c r="A6279">
        <v>56</v>
      </c>
      <c r="B6279" s="1" t="s">
        <v>214</v>
      </c>
      <c r="C6279" s="1" t="s">
        <v>424</v>
      </c>
      <c r="D6279">
        <v>240</v>
      </c>
      <c r="E6279" s="1" t="s">
        <v>472</v>
      </c>
      <c r="F6279" s="1" t="s">
        <v>491</v>
      </c>
    </row>
    <row r="6280" spans="1:6" x14ac:dyDescent="0.35">
      <c r="A6280">
        <v>56</v>
      </c>
      <c r="B6280" s="1" t="s">
        <v>214</v>
      </c>
      <c r="C6280" s="1" t="s">
        <v>424</v>
      </c>
      <c r="D6280">
        <v>241</v>
      </c>
      <c r="E6280" s="1" t="s">
        <v>473</v>
      </c>
      <c r="F6280" s="1" t="s">
        <v>508</v>
      </c>
    </row>
    <row r="6281" spans="1:6" x14ac:dyDescent="0.35">
      <c r="A6281">
        <v>56</v>
      </c>
      <c r="B6281" s="1" t="s">
        <v>214</v>
      </c>
      <c r="C6281" s="1" t="s">
        <v>424</v>
      </c>
      <c r="D6281">
        <v>243</v>
      </c>
      <c r="E6281" s="1" t="s">
        <v>474</v>
      </c>
      <c r="F6281" s="1" t="s">
        <v>508</v>
      </c>
    </row>
    <row r="6282" spans="1:6" x14ac:dyDescent="0.35">
      <c r="A6282">
        <v>56</v>
      </c>
      <c r="B6282" s="1" t="s">
        <v>214</v>
      </c>
      <c r="C6282" s="1" t="s">
        <v>424</v>
      </c>
      <c r="D6282">
        <v>300</v>
      </c>
      <c r="E6282" s="1" t="s">
        <v>475</v>
      </c>
      <c r="F6282" s="1" t="s">
        <v>1988</v>
      </c>
    </row>
    <row r="6283" spans="1:6" x14ac:dyDescent="0.35">
      <c r="A6283">
        <v>226</v>
      </c>
      <c r="B6283" s="1" t="s">
        <v>44</v>
      </c>
      <c r="C6283" s="1" t="s">
        <v>288</v>
      </c>
      <c r="D6283">
        <v>84</v>
      </c>
      <c r="E6283" s="1" t="s">
        <v>449</v>
      </c>
      <c r="F6283" s="1" t="s">
        <v>613</v>
      </c>
    </row>
    <row r="6284" spans="1:6" x14ac:dyDescent="0.35">
      <c r="A6284">
        <v>55</v>
      </c>
      <c r="B6284" s="1" t="s">
        <v>215</v>
      </c>
      <c r="C6284" s="1" t="s">
        <v>419</v>
      </c>
      <c r="D6284">
        <v>263</v>
      </c>
      <c r="E6284" s="1" t="s">
        <v>448</v>
      </c>
      <c r="F6284" s="1" t="s">
        <v>1989</v>
      </c>
    </row>
    <row r="6285" spans="1:6" x14ac:dyDescent="0.35">
      <c r="A6285">
        <v>55</v>
      </c>
      <c r="B6285" s="1" t="s">
        <v>215</v>
      </c>
      <c r="C6285" s="1" t="s">
        <v>419</v>
      </c>
      <c r="D6285">
        <v>97</v>
      </c>
      <c r="E6285" s="1" t="s">
        <v>450</v>
      </c>
      <c r="F6285" s="1" t="s">
        <v>1991</v>
      </c>
    </row>
    <row r="6286" spans="1:6" x14ac:dyDescent="0.35">
      <c r="A6286">
        <v>55</v>
      </c>
      <c r="B6286" s="1" t="s">
        <v>215</v>
      </c>
      <c r="C6286" s="1" t="s">
        <v>419</v>
      </c>
      <c r="D6286">
        <v>177</v>
      </c>
      <c r="E6286" s="1" t="s">
        <v>451</v>
      </c>
      <c r="F6286" s="1" t="s">
        <v>485</v>
      </c>
    </row>
    <row r="6287" spans="1:6" x14ac:dyDescent="0.35">
      <c r="A6287">
        <v>55</v>
      </c>
      <c r="B6287" s="1" t="s">
        <v>215</v>
      </c>
      <c r="C6287" s="1" t="s">
        <v>419</v>
      </c>
      <c r="D6287">
        <v>178</v>
      </c>
      <c r="E6287" s="1" t="s">
        <v>452</v>
      </c>
      <c r="F6287" s="1" t="s">
        <v>1977</v>
      </c>
    </row>
    <row r="6288" spans="1:6" x14ac:dyDescent="0.35">
      <c r="A6288">
        <v>55</v>
      </c>
      <c r="B6288" s="1" t="s">
        <v>215</v>
      </c>
      <c r="C6288" s="1" t="s">
        <v>419</v>
      </c>
      <c r="D6288">
        <v>213</v>
      </c>
      <c r="E6288" s="1" t="s">
        <v>453</v>
      </c>
      <c r="F6288" s="1" t="s">
        <v>490</v>
      </c>
    </row>
    <row r="6289" spans="1:6" x14ac:dyDescent="0.35">
      <c r="A6289">
        <v>55</v>
      </c>
      <c r="B6289" s="1" t="s">
        <v>215</v>
      </c>
      <c r="C6289" s="1" t="s">
        <v>419</v>
      </c>
      <c r="D6289">
        <v>219</v>
      </c>
      <c r="E6289" s="1" t="s">
        <v>454</v>
      </c>
      <c r="F6289" s="1" t="s">
        <v>488</v>
      </c>
    </row>
    <row r="6290" spans="1:6" x14ac:dyDescent="0.35">
      <c r="A6290">
        <v>55</v>
      </c>
      <c r="B6290" s="1" t="s">
        <v>215</v>
      </c>
      <c r="C6290" s="1" t="s">
        <v>419</v>
      </c>
      <c r="D6290">
        <v>221</v>
      </c>
      <c r="E6290" s="1" t="s">
        <v>455</v>
      </c>
      <c r="F6290" s="1" t="s">
        <v>488</v>
      </c>
    </row>
    <row r="6291" spans="1:6" x14ac:dyDescent="0.35">
      <c r="A6291">
        <v>55</v>
      </c>
      <c r="B6291" s="1" t="s">
        <v>215</v>
      </c>
      <c r="C6291" s="1" t="s">
        <v>419</v>
      </c>
      <c r="D6291">
        <v>222</v>
      </c>
      <c r="E6291" s="1" t="s">
        <v>456</v>
      </c>
      <c r="F6291" s="1" t="s">
        <v>490</v>
      </c>
    </row>
    <row r="6292" spans="1:6" x14ac:dyDescent="0.35">
      <c r="A6292">
        <v>55</v>
      </c>
      <c r="B6292" s="1" t="s">
        <v>215</v>
      </c>
      <c r="C6292" s="1" t="s">
        <v>419</v>
      </c>
      <c r="D6292">
        <v>224</v>
      </c>
      <c r="E6292" s="1" t="s">
        <v>458</v>
      </c>
      <c r="F6292" s="1" t="s">
        <v>488</v>
      </c>
    </row>
    <row r="6293" spans="1:6" x14ac:dyDescent="0.35">
      <c r="A6293">
        <v>55</v>
      </c>
      <c r="B6293" s="1" t="s">
        <v>215</v>
      </c>
      <c r="C6293" s="1" t="s">
        <v>419</v>
      </c>
      <c r="D6293">
        <v>226</v>
      </c>
      <c r="E6293" s="1" t="s">
        <v>477</v>
      </c>
      <c r="F6293" s="1" t="s">
        <v>491</v>
      </c>
    </row>
    <row r="6294" spans="1:6" x14ac:dyDescent="0.35">
      <c r="A6294">
        <v>55</v>
      </c>
      <c r="B6294" s="1" t="s">
        <v>215</v>
      </c>
      <c r="C6294" s="1" t="s">
        <v>419</v>
      </c>
      <c r="D6294">
        <v>191</v>
      </c>
      <c r="E6294" s="1" t="s">
        <v>459</v>
      </c>
      <c r="F6294" s="1" t="s">
        <v>491</v>
      </c>
    </row>
    <row r="6295" spans="1:6" x14ac:dyDescent="0.35">
      <c r="A6295">
        <v>55</v>
      </c>
      <c r="B6295" s="1" t="s">
        <v>215</v>
      </c>
      <c r="C6295" s="1" t="s">
        <v>419</v>
      </c>
      <c r="D6295">
        <v>201</v>
      </c>
      <c r="E6295" s="1" t="s">
        <v>460</v>
      </c>
      <c r="F6295" s="1" t="s">
        <v>488</v>
      </c>
    </row>
    <row r="6296" spans="1:6" x14ac:dyDescent="0.35">
      <c r="A6296">
        <v>55</v>
      </c>
      <c r="B6296" s="1" t="s">
        <v>215</v>
      </c>
      <c r="C6296" s="1" t="s">
        <v>419</v>
      </c>
      <c r="D6296">
        <v>201</v>
      </c>
      <c r="E6296" s="1" t="s">
        <v>460</v>
      </c>
      <c r="F6296" s="1" t="s">
        <v>489</v>
      </c>
    </row>
    <row r="6297" spans="1:6" x14ac:dyDescent="0.35">
      <c r="A6297">
        <v>55</v>
      </c>
      <c r="B6297" s="1" t="s">
        <v>215</v>
      </c>
      <c r="C6297" s="1" t="s">
        <v>419</v>
      </c>
      <c r="D6297">
        <v>207</v>
      </c>
      <c r="E6297" s="1" t="s">
        <v>461</v>
      </c>
      <c r="F6297" s="1" t="s">
        <v>491</v>
      </c>
    </row>
    <row r="6298" spans="1:6" x14ac:dyDescent="0.35">
      <c r="A6298">
        <v>55</v>
      </c>
      <c r="B6298" s="1" t="s">
        <v>215</v>
      </c>
      <c r="C6298" s="1" t="s">
        <v>419</v>
      </c>
      <c r="D6298">
        <v>232</v>
      </c>
      <c r="E6298" s="1" t="s">
        <v>462</v>
      </c>
      <c r="F6298" s="1" t="s">
        <v>488</v>
      </c>
    </row>
    <row r="6299" spans="1:6" x14ac:dyDescent="0.35">
      <c r="A6299">
        <v>55</v>
      </c>
      <c r="B6299" s="1" t="s">
        <v>215</v>
      </c>
      <c r="C6299" s="1" t="s">
        <v>419</v>
      </c>
      <c r="D6299">
        <v>233</v>
      </c>
      <c r="E6299" s="1" t="s">
        <v>463</v>
      </c>
      <c r="F6299" s="1" t="s">
        <v>508</v>
      </c>
    </row>
    <row r="6300" spans="1:6" x14ac:dyDescent="0.35">
      <c r="A6300">
        <v>55</v>
      </c>
      <c r="B6300" s="1" t="s">
        <v>215</v>
      </c>
      <c r="C6300" s="1" t="s">
        <v>419</v>
      </c>
      <c r="D6300">
        <v>160</v>
      </c>
      <c r="E6300" s="1" t="s">
        <v>464</v>
      </c>
      <c r="F6300" s="1" t="s">
        <v>492</v>
      </c>
    </row>
    <row r="6301" spans="1:6" x14ac:dyDescent="0.35">
      <c r="A6301">
        <v>55</v>
      </c>
      <c r="B6301" s="1" t="s">
        <v>215</v>
      </c>
      <c r="C6301" s="1" t="s">
        <v>419</v>
      </c>
      <c r="D6301">
        <v>234</v>
      </c>
      <c r="E6301" s="1" t="s">
        <v>465</v>
      </c>
      <c r="F6301" s="1" t="s">
        <v>488</v>
      </c>
    </row>
    <row r="6302" spans="1:6" x14ac:dyDescent="0.35">
      <c r="A6302">
        <v>55</v>
      </c>
      <c r="B6302" s="1" t="s">
        <v>215</v>
      </c>
      <c r="C6302" s="1" t="s">
        <v>419</v>
      </c>
      <c r="D6302">
        <v>235</v>
      </c>
      <c r="E6302" s="1" t="s">
        <v>466</v>
      </c>
      <c r="F6302" s="1" t="s">
        <v>508</v>
      </c>
    </row>
    <row r="6303" spans="1:6" x14ac:dyDescent="0.35">
      <c r="A6303">
        <v>55</v>
      </c>
      <c r="B6303" s="1" t="s">
        <v>215</v>
      </c>
      <c r="C6303" s="1" t="s">
        <v>419</v>
      </c>
      <c r="D6303">
        <v>236</v>
      </c>
      <c r="E6303" s="1" t="s">
        <v>467</v>
      </c>
      <c r="F6303" s="1" t="s">
        <v>1992</v>
      </c>
    </row>
    <row r="6304" spans="1:6" x14ac:dyDescent="0.35">
      <c r="A6304">
        <v>55</v>
      </c>
      <c r="B6304" s="1" t="s">
        <v>215</v>
      </c>
      <c r="C6304" s="1" t="s">
        <v>419</v>
      </c>
      <c r="D6304">
        <v>253</v>
      </c>
      <c r="E6304" s="1" t="s">
        <v>469</v>
      </c>
      <c r="F6304" s="1" t="s">
        <v>491</v>
      </c>
    </row>
    <row r="6305" spans="1:6" x14ac:dyDescent="0.35">
      <c r="A6305">
        <v>55</v>
      </c>
      <c r="B6305" s="1" t="s">
        <v>215</v>
      </c>
      <c r="C6305" s="1" t="s">
        <v>419</v>
      </c>
      <c r="D6305">
        <v>253</v>
      </c>
      <c r="E6305" s="1" t="s">
        <v>469</v>
      </c>
      <c r="F6305" s="1" t="s">
        <v>508</v>
      </c>
    </row>
    <row r="6306" spans="1:6" x14ac:dyDescent="0.35">
      <c r="A6306">
        <v>55</v>
      </c>
      <c r="B6306" s="1" t="s">
        <v>215</v>
      </c>
      <c r="C6306" s="1" t="s">
        <v>419</v>
      </c>
      <c r="D6306">
        <v>238</v>
      </c>
      <c r="E6306" s="1" t="s">
        <v>470</v>
      </c>
      <c r="F6306" s="1" t="s">
        <v>491</v>
      </c>
    </row>
    <row r="6307" spans="1:6" x14ac:dyDescent="0.35">
      <c r="A6307">
        <v>55</v>
      </c>
      <c r="B6307" s="1" t="s">
        <v>215</v>
      </c>
      <c r="C6307" s="1" t="s">
        <v>419</v>
      </c>
      <c r="D6307">
        <v>240</v>
      </c>
      <c r="E6307" s="1" t="s">
        <v>472</v>
      </c>
      <c r="F6307" s="1" t="s">
        <v>491</v>
      </c>
    </row>
    <row r="6308" spans="1:6" x14ac:dyDescent="0.35">
      <c r="A6308">
        <v>55</v>
      </c>
      <c r="B6308" s="1" t="s">
        <v>215</v>
      </c>
      <c r="C6308" s="1" t="s">
        <v>419</v>
      </c>
      <c r="D6308">
        <v>241</v>
      </c>
      <c r="E6308" s="1" t="s">
        <v>473</v>
      </c>
      <c r="F6308" s="1" t="s">
        <v>508</v>
      </c>
    </row>
    <row r="6309" spans="1:6" x14ac:dyDescent="0.35">
      <c r="A6309">
        <v>55</v>
      </c>
      <c r="B6309" s="1" t="s">
        <v>215</v>
      </c>
      <c r="C6309" s="1" t="s">
        <v>419</v>
      </c>
      <c r="D6309">
        <v>243</v>
      </c>
      <c r="E6309" s="1" t="s">
        <v>474</v>
      </c>
      <c r="F6309" s="1" t="s">
        <v>488</v>
      </c>
    </row>
    <row r="6310" spans="1:6" x14ac:dyDescent="0.35">
      <c r="A6310">
        <v>227</v>
      </c>
      <c r="B6310" s="1" t="s">
        <v>43</v>
      </c>
      <c r="C6310" s="1" t="s">
        <v>287</v>
      </c>
      <c r="D6310">
        <v>84</v>
      </c>
      <c r="E6310" s="1" t="s">
        <v>449</v>
      </c>
      <c r="F6310" s="1" t="s">
        <v>498</v>
      </c>
    </row>
    <row r="6311" spans="1:6" x14ac:dyDescent="0.35">
      <c r="A6311">
        <v>54</v>
      </c>
      <c r="B6311" s="1" t="s">
        <v>216</v>
      </c>
      <c r="C6311" s="1" t="s">
        <v>425</v>
      </c>
      <c r="D6311">
        <v>263</v>
      </c>
      <c r="E6311" s="1" t="s">
        <v>448</v>
      </c>
      <c r="F6311" s="1" t="s">
        <v>1993</v>
      </c>
    </row>
    <row r="6312" spans="1:6" x14ac:dyDescent="0.35">
      <c r="A6312">
        <v>54</v>
      </c>
      <c r="B6312" s="1" t="s">
        <v>216</v>
      </c>
      <c r="C6312" s="1" t="s">
        <v>425</v>
      </c>
      <c r="D6312">
        <v>97</v>
      </c>
      <c r="E6312" s="1" t="s">
        <v>450</v>
      </c>
      <c r="F6312" s="1" t="s">
        <v>1994</v>
      </c>
    </row>
    <row r="6313" spans="1:6" x14ac:dyDescent="0.35">
      <c r="A6313">
        <v>54</v>
      </c>
      <c r="B6313" s="1" t="s">
        <v>216</v>
      </c>
      <c r="C6313" s="1" t="s">
        <v>425</v>
      </c>
      <c r="D6313">
        <v>177</v>
      </c>
      <c r="E6313" s="1" t="s">
        <v>451</v>
      </c>
      <c r="F6313" s="1" t="s">
        <v>485</v>
      </c>
    </row>
    <row r="6314" spans="1:6" x14ac:dyDescent="0.35">
      <c r="A6314">
        <v>54</v>
      </c>
      <c r="B6314" s="1" t="s">
        <v>216</v>
      </c>
      <c r="C6314" s="1" t="s">
        <v>425</v>
      </c>
      <c r="D6314">
        <v>178</v>
      </c>
      <c r="E6314" s="1" t="s">
        <v>452</v>
      </c>
      <c r="F6314" s="1" t="s">
        <v>859</v>
      </c>
    </row>
    <row r="6315" spans="1:6" x14ac:dyDescent="0.35">
      <c r="A6315">
        <v>54</v>
      </c>
      <c r="B6315" s="1" t="s">
        <v>216</v>
      </c>
      <c r="C6315" s="1" t="s">
        <v>425</v>
      </c>
      <c r="D6315">
        <v>213</v>
      </c>
      <c r="E6315" s="1" t="s">
        <v>453</v>
      </c>
      <c r="F6315" s="1" t="s">
        <v>489</v>
      </c>
    </row>
    <row r="6316" spans="1:6" x14ac:dyDescent="0.35">
      <c r="A6316">
        <v>54</v>
      </c>
      <c r="B6316" s="1" t="s">
        <v>216</v>
      </c>
      <c r="C6316" s="1" t="s">
        <v>425</v>
      </c>
      <c r="D6316">
        <v>213</v>
      </c>
      <c r="E6316" s="1" t="s">
        <v>453</v>
      </c>
      <c r="F6316" s="1" t="s">
        <v>490</v>
      </c>
    </row>
    <row r="6317" spans="1:6" x14ac:dyDescent="0.35">
      <c r="A6317">
        <v>54</v>
      </c>
      <c r="B6317" s="1" t="s">
        <v>216</v>
      </c>
      <c r="C6317" s="1" t="s">
        <v>425</v>
      </c>
      <c r="D6317">
        <v>219</v>
      </c>
      <c r="E6317" s="1" t="s">
        <v>454</v>
      </c>
      <c r="F6317" s="1" t="s">
        <v>491</v>
      </c>
    </row>
    <row r="6318" spans="1:6" x14ac:dyDescent="0.35">
      <c r="A6318">
        <v>54</v>
      </c>
      <c r="B6318" s="1" t="s">
        <v>216</v>
      </c>
      <c r="C6318" s="1" t="s">
        <v>425</v>
      </c>
      <c r="D6318">
        <v>221</v>
      </c>
      <c r="E6318" s="1" t="s">
        <v>455</v>
      </c>
      <c r="F6318" s="1" t="s">
        <v>488</v>
      </c>
    </row>
    <row r="6319" spans="1:6" x14ac:dyDescent="0.35">
      <c r="A6319">
        <v>54</v>
      </c>
      <c r="B6319" s="1" t="s">
        <v>216</v>
      </c>
      <c r="C6319" s="1" t="s">
        <v>425</v>
      </c>
      <c r="D6319">
        <v>222</v>
      </c>
      <c r="E6319" s="1" t="s">
        <v>456</v>
      </c>
      <c r="F6319" s="1" t="s">
        <v>489</v>
      </c>
    </row>
    <row r="6320" spans="1:6" x14ac:dyDescent="0.35">
      <c r="A6320">
        <v>54</v>
      </c>
      <c r="B6320" s="1" t="s">
        <v>216</v>
      </c>
      <c r="C6320" s="1" t="s">
        <v>425</v>
      </c>
      <c r="D6320">
        <v>223</v>
      </c>
      <c r="E6320" s="1" t="s">
        <v>457</v>
      </c>
      <c r="F6320" s="1" t="s">
        <v>596</v>
      </c>
    </row>
    <row r="6321" spans="1:6" x14ac:dyDescent="0.35">
      <c r="A6321">
        <v>54</v>
      </c>
      <c r="B6321" s="1" t="s">
        <v>216</v>
      </c>
      <c r="C6321" s="1" t="s">
        <v>425</v>
      </c>
      <c r="D6321">
        <v>224</v>
      </c>
      <c r="E6321" s="1" t="s">
        <v>458</v>
      </c>
      <c r="F6321" s="1" t="s">
        <v>491</v>
      </c>
    </row>
    <row r="6322" spans="1:6" x14ac:dyDescent="0.35">
      <c r="A6322">
        <v>54</v>
      </c>
      <c r="B6322" s="1" t="s">
        <v>216</v>
      </c>
      <c r="C6322" s="1" t="s">
        <v>425</v>
      </c>
      <c r="D6322">
        <v>226</v>
      </c>
      <c r="E6322" s="1" t="s">
        <v>477</v>
      </c>
      <c r="F6322" s="1" t="s">
        <v>489</v>
      </c>
    </row>
    <row r="6323" spans="1:6" x14ac:dyDescent="0.35">
      <c r="A6323">
        <v>54</v>
      </c>
      <c r="B6323" s="1" t="s">
        <v>216</v>
      </c>
      <c r="C6323" s="1" t="s">
        <v>425</v>
      </c>
      <c r="D6323">
        <v>191</v>
      </c>
      <c r="E6323" s="1" t="s">
        <v>459</v>
      </c>
      <c r="F6323" s="1" t="s">
        <v>489</v>
      </c>
    </row>
    <row r="6324" spans="1:6" x14ac:dyDescent="0.35">
      <c r="A6324">
        <v>54</v>
      </c>
      <c r="B6324" s="1" t="s">
        <v>216</v>
      </c>
      <c r="C6324" s="1" t="s">
        <v>425</v>
      </c>
      <c r="D6324">
        <v>201</v>
      </c>
      <c r="E6324" s="1" t="s">
        <v>460</v>
      </c>
      <c r="F6324" s="1" t="s">
        <v>488</v>
      </c>
    </row>
    <row r="6325" spans="1:6" x14ac:dyDescent="0.35">
      <c r="A6325">
        <v>54</v>
      </c>
      <c r="B6325" s="1" t="s">
        <v>216</v>
      </c>
      <c r="C6325" s="1" t="s">
        <v>425</v>
      </c>
      <c r="D6325">
        <v>207</v>
      </c>
      <c r="E6325" s="1" t="s">
        <v>461</v>
      </c>
      <c r="F6325" s="1" t="s">
        <v>489</v>
      </c>
    </row>
    <row r="6326" spans="1:6" x14ac:dyDescent="0.35">
      <c r="A6326">
        <v>54</v>
      </c>
      <c r="B6326" s="1" t="s">
        <v>216</v>
      </c>
      <c r="C6326" s="1" t="s">
        <v>425</v>
      </c>
      <c r="D6326">
        <v>208</v>
      </c>
      <c r="E6326" s="1" t="s">
        <v>480</v>
      </c>
      <c r="F6326" s="1" t="s">
        <v>1154</v>
      </c>
    </row>
    <row r="6327" spans="1:6" x14ac:dyDescent="0.35">
      <c r="A6327">
        <v>54</v>
      </c>
      <c r="B6327" s="1" t="s">
        <v>216</v>
      </c>
      <c r="C6327" s="1" t="s">
        <v>425</v>
      </c>
      <c r="D6327">
        <v>232</v>
      </c>
      <c r="E6327" s="1" t="s">
        <v>462</v>
      </c>
      <c r="F6327" s="1" t="s">
        <v>508</v>
      </c>
    </row>
    <row r="6328" spans="1:6" x14ac:dyDescent="0.35">
      <c r="A6328">
        <v>54</v>
      </c>
      <c r="B6328" s="1" t="s">
        <v>216</v>
      </c>
      <c r="C6328" s="1" t="s">
        <v>425</v>
      </c>
      <c r="D6328">
        <v>233</v>
      </c>
      <c r="E6328" s="1" t="s">
        <v>463</v>
      </c>
      <c r="F6328" s="1" t="s">
        <v>491</v>
      </c>
    </row>
    <row r="6329" spans="1:6" x14ac:dyDescent="0.35">
      <c r="A6329">
        <v>54</v>
      </c>
      <c r="B6329" s="1" t="s">
        <v>216</v>
      </c>
      <c r="C6329" s="1" t="s">
        <v>425</v>
      </c>
      <c r="D6329">
        <v>160</v>
      </c>
      <c r="E6329" s="1" t="s">
        <v>464</v>
      </c>
      <c r="F6329" s="1" t="s">
        <v>1995</v>
      </c>
    </row>
    <row r="6330" spans="1:6" x14ac:dyDescent="0.35">
      <c r="A6330">
        <v>54</v>
      </c>
      <c r="B6330" s="1" t="s">
        <v>216</v>
      </c>
      <c r="C6330" s="1" t="s">
        <v>425</v>
      </c>
      <c r="D6330">
        <v>234</v>
      </c>
      <c r="E6330" s="1" t="s">
        <v>465</v>
      </c>
      <c r="F6330" s="1" t="s">
        <v>491</v>
      </c>
    </row>
    <row r="6331" spans="1:6" x14ac:dyDescent="0.35">
      <c r="A6331">
        <v>54</v>
      </c>
      <c r="B6331" s="1" t="s">
        <v>216</v>
      </c>
      <c r="C6331" s="1" t="s">
        <v>425</v>
      </c>
      <c r="D6331">
        <v>235</v>
      </c>
      <c r="E6331" s="1" t="s">
        <v>466</v>
      </c>
      <c r="F6331" s="1" t="s">
        <v>508</v>
      </c>
    </row>
    <row r="6332" spans="1:6" x14ac:dyDescent="0.35">
      <c r="A6332">
        <v>54</v>
      </c>
      <c r="B6332" s="1" t="s">
        <v>216</v>
      </c>
      <c r="C6332" s="1" t="s">
        <v>425</v>
      </c>
      <c r="D6332">
        <v>236</v>
      </c>
      <c r="E6332" s="1" t="s">
        <v>467</v>
      </c>
      <c r="F6332" s="1" t="s">
        <v>1996</v>
      </c>
    </row>
    <row r="6333" spans="1:6" x14ac:dyDescent="0.35">
      <c r="A6333">
        <v>54</v>
      </c>
      <c r="B6333" s="1" t="s">
        <v>216</v>
      </c>
      <c r="C6333" s="1" t="s">
        <v>425</v>
      </c>
      <c r="D6333">
        <v>237</v>
      </c>
      <c r="E6333" s="1" t="s">
        <v>468</v>
      </c>
      <c r="F6333" s="1" t="s">
        <v>1997</v>
      </c>
    </row>
    <row r="6334" spans="1:6" x14ac:dyDescent="0.35">
      <c r="A6334">
        <v>54</v>
      </c>
      <c r="B6334" s="1" t="s">
        <v>216</v>
      </c>
      <c r="C6334" s="1" t="s">
        <v>425</v>
      </c>
      <c r="D6334">
        <v>253</v>
      </c>
      <c r="E6334" s="1" t="s">
        <v>469</v>
      </c>
      <c r="F6334" s="1" t="s">
        <v>491</v>
      </c>
    </row>
    <row r="6335" spans="1:6" x14ac:dyDescent="0.35">
      <c r="A6335">
        <v>54</v>
      </c>
      <c r="B6335" s="1" t="s">
        <v>216</v>
      </c>
      <c r="C6335" s="1" t="s">
        <v>425</v>
      </c>
      <c r="D6335">
        <v>238</v>
      </c>
      <c r="E6335" s="1" t="s">
        <v>470</v>
      </c>
      <c r="F6335" s="1" t="s">
        <v>488</v>
      </c>
    </row>
    <row r="6336" spans="1:6" x14ac:dyDescent="0.35">
      <c r="A6336">
        <v>54</v>
      </c>
      <c r="B6336" s="1" t="s">
        <v>216</v>
      </c>
      <c r="C6336" s="1" t="s">
        <v>425</v>
      </c>
      <c r="D6336">
        <v>239</v>
      </c>
      <c r="E6336" s="1" t="s">
        <v>471</v>
      </c>
      <c r="F6336" s="1" t="s">
        <v>1998</v>
      </c>
    </row>
    <row r="6337" spans="1:6" x14ac:dyDescent="0.35">
      <c r="A6337">
        <v>54</v>
      </c>
      <c r="B6337" s="1" t="s">
        <v>216</v>
      </c>
      <c r="C6337" s="1" t="s">
        <v>425</v>
      </c>
      <c r="D6337">
        <v>240</v>
      </c>
      <c r="E6337" s="1" t="s">
        <v>472</v>
      </c>
      <c r="F6337" s="1" t="s">
        <v>491</v>
      </c>
    </row>
    <row r="6338" spans="1:6" x14ac:dyDescent="0.35">
      <c r="A6338">
        <v>54</v>
      </c>
      <c r="B6338" s="1" t="s">
        <v>216</v>
      </c>
      <c r="C6338" s="1" t="s">
        <v>425</v>
      </c>
      <c r="D6338">
        <v>241</v>
      </c>
      <c r="E6338" s="1" t="s">
        <v>473</v>
      </c>
      <c r="F6338" s="1" t="s">
        <v>491</v>
      </c>
    </row>
    <row r="6339" spans="1:6" x14ac:dyDescent="0.35">
      <c r="A6339">
        <v>54</v>
      </c>
      <c r="B6339" s="1" t="s">
        <v>216</v>
      </c>
      <c r="C6339" s="1" t="s">
        <v>425</v>
      </c>
      <c r="D6339">
        <v>243</v>
      </c>
      <c r="E6339" s="1" t="s">
        <v>474</v>
      </c>
      <c r="F6339" s="1" t="s">
        <v>491</v>
      </c>
    </row>
    <row r="6340" spans="1:6" x14ac:dyDescent="0.35">
      <c r="A6340">
        <v>54</v>
      </c>
      <c r="B6340" s="1" t="s">
        <v>216</v>
      </c>
      <c r="C6340" s="1" t="s">
        <v>425</v>
      </c>
      <c r="D6340">
        <v>300</v>
      </c>
      <c r="E6340" s="1" t="s">
        <v>475</v>
      </c>
      <c r="F6340" s="1" t="s">
        <v>1999</v>
      </c>
    </row>
    <row r="6341" spans="1:6" x14ac:dyDescent="0.35">
      <c r="A6341">
        <v>53</v>
      </c>
      <c r="B6341" s="1" t="s">
        <v>217</v>
      </c>
      <c r="C6341" s="1" t="s">
        <v>426</v>
      </c>
      <c r="D6341">
        <v>263</v>
      </c>
      <c r="E6341" s="1" t="s">
        <v>448</v>
      </c>
      <c r="F6341" s="1" t="s">
        <v>2000</v>
      </c>
    </row>
    <row r="6342" spans="1:6" x14ac:dyDescent="0.35">
      <c r="A6342">
        <v>53</v>
      </c>
      <c r="B6342" s="1" t="s">
        <v>217</v>
      </c>
      <c r="C6342" s="1" t="s">
        <v>426</v>
      </c>
      <c r="D6342">
        <v>97</v>
      </c>
      <c r="E6342" s="1" t="s">
        <v>450</v>
      </c>
      <c r="F6342" s="1" t="s">
        <v>2001</v>
      </c>
    </row>
    <row r="6343" spans="1:6" x14ac:dyDescent="0.35">
      <c r="A6343">
        <v>53</v>
      </c>
      <c r="B6343" s="1" t="s">
        <v>217</v>
      </c>
      <c r="C6343" s="1" t="s">
        <v>426</v>
      </c>
      <c r="D6343">
        <v>177</v>
      </c>
      <c r="E6343" s="1" t="s">
        <v>451</v>
      </c>
      <c r="F6343" s="1" t="s">
        <v>485</v>
      </c>
    </row>
    <row r="6344" spans="1:6" x14ac:dyDescent="0.35">
      <c r="A6344">
        <v>53</v>
      </c>
      <c r="B6344" s="1" t="s">
        <v>217</v>
      </c>
      <c r="C6344" s="1" t="s">
        <v>426</v>
      </c>
      <c r="D6344">
        <v>178</v>
      </c>
      <c r="E6344" s="1" t="s">
        <v>452</v>
      </c>
      <c r="F6344" s="1" t="s">
        <v>486</v>
      </c>
    </row>
    <row r="6345" spans="1:6" x14ac:dyDescent="0.35">
      <c r="A6345">
        <v>53</v>
      </c>
      <c r="B6345" s="1" t="s">
        <v>217</v>
      </c>
      <c r="C6345" s="1" t="s">
        <v>426</v>
      </c>
      <c r="D6345">
        <v>213</v>
      </c>
      <c r="E6345" s="1" t="s">
        <v>453</v>
      </c>
      <c r="F6345" s="1" t="s">
        <v>490</v>
      </c>
    </row>
    <row r="6346" spans="1:6" x14ac:dyDescent="0.35">
      <c r="A6346">
        <v>53</v>
      </c>
      <c r="B6346" s="1" t="s">
        <v>217</v>
      </c>
      <c r="C6346" s="1" t="s">
        <v>426</v>
      </c>
      <c r="D6346">
        <v>219</v>
      </c>
      <c r="E6346" s="1" t="s">
        <v>454</v>
      </c>
      <c r="F6346" s="1" t="s">
        <v>508</v>
      </c>
    </row>
    <row r="6347" spans="1:6" x14ac:dyDescent="0.35">
      <c r="A6347">
        <v>53</v>
      </c>
      <c r="B6347" s="1" t="s">
        <v>217</v>
      </c>
      <c r="C6347" s="1" t="s">
        <v>426</v>
      </c>
      <c r="D6347">
        <v>221</v>
      </c>
      <c r="E6347" s="1" t="s">
        <v>455</v>
      </c>
      <c r="F6347" s="1" t="s">
        <v>489</v>
      </c>
    </row>
    <row r="6348" spans="1:6" x14ac:dyDescent="0.35">
      <c r="A6348">
        <v>53</v>
      </c>
      <c r="B6348" s="1" t="s">
        <v>217</v>
      </c>
      <c r="C6348" s="1" t="s">
        <v>426</v>
      </c>
      <c r="D6348">
        <v>222</v>
      </c>
      <c r="E6348" s="1" t="s">
        <v>456</v>
      </c>
      <c r="F6348" s="1" t="s">
        <v>489</v>
      </c>
    </row>
    <row r="6349" spans="1:6" x14ac:dyDescent="0.35">
      <c r="A6349">
        <v>53</v>
      </c>
      <c r="B6349" s="1" t="s">
        <v>217</v>
      </c>
      <c r="C6349" s="1" t="s">
        <v>426</v>
      </c>
      <c r="D6349">
        <v>223</v>
      </c>
      <c r="E6349" s="1" t="s">
        <v>457</v>
      </c>
      <c r="F6349" s="1" t="s">
        <v>2002</v>
      </c>
    </row>
    <row r="6350" spans="1:6" x14ac:dyDescent="0.35">
      <c r="A6350">
        <v>53</v>
      </c>
      <c r="B6350" s="1" t="s">
        <v>217</v>
      </c>
      <c r="C6350" s="1" t="s">
        <v>426</v>
      </c>
      <c r="D6350">
        <v>224</v>
      </c>
      <c r="E6350" s="1" t="s">
        <v>458</v>
      </c>
      <c r="F6350" s="1" t="s">
        <v>508</v>
      </c>
    </row>
    <row r="6351" spans="1:6" x14ac:dyDescent="0.35">
      <c r="A6351">
        <v>53</v>
      </c>
      <c r="B6351" s="1" t="s">
        <v>217</v>
      </c>
      <c r="C6351" s="1" t="s">
        <v>426</v>
      </c>
      <c r="D6351">
        <v>224</v>
      </c>
      <c r="E6351" s="1" t="s">
        <v>458</v>
      </c>
      <c r="F6351" s="1" t="s">
        <v>488</v>
      </c>
    </row>
    <row r="6352" spans="1:6" x14ac:dyDescent="0.35">
      <c r="A6352">
        <v>53</v>
      </c>
      <c r="B6352" s="1" t="s">
        <v>217</v>
      </c>
      <c r="C6352" s="1" t="s">
        <v>426</v>
      </c>
      <c r="D6352">
        <v>224</v>
      </c>
      <c r="E6352" s="1" t="s">
        <v>458</v>
      </c>
      <c r="F6352" s="1" t="s">
        <v>489</v>
      </c>
    </row>
    <row r="6353" spans="1:6" x14ac:dyDescent="0.35">
      <c r="A6353">
        <v>53</v>
      </c>
      <c r="B6353" s="1" t="s">
        <v>217</v>
      </c>
      <c r="C6353" s="1" t="s">
        <v>426</v>
      </c>
      <c r="D6353">
        <v>226</v>
      </c>
      <c r="E6353" s="1" t="s">
        <v>477</v>
      </c>
      <c r="F6353" s="1" t="s">
        <v>489</v>
      </c>
    </row>
    <row r="6354" spans="1:6" x14ac:dyDescent="0.35">
      <c r="A6354">
        <v>53</v>
      </c>
      <c r="B6354" s="1" t="s">
        <v>217</v>
      </c>
      <c r="C6354" s="1" t="s">
        <v>426</v>
      </c>
      <c r="D6354">
        <v>191</v>
      </c>
      <c r="E6354" s="1" t="s">
        <v>459</v>
      </c>
      <c r="F6354" s="1" t="s">
        <v>571</v>
      </c>
    </row>
    <row r="6355" spans="1:6" x14ac:dyDescent="0.35">
      <c r="A6355">
        <v>53</v>
      </c>
      <c r="B6355" s="1" t="s">
        <v>217</v>
      </c>
      <c r="C6355" s="1" t="s">
        <v>426</v>
      </c>
      <c r="D6355">
        <v>191</v>
      </c>
      <c r="E6355" s="1" t="s">
        <v>459</v>
      </c>
      <c r="F6355" s="1" t="s">
        <v>504</v>
      </c>
    </row>
    <row r="6356" spans="1:6" x14ac:dyDescent="0.35">
      <c r="A6356">
        <v>53</v>
      </c>
      <c r="B6356" s="1" t="s">
        <v>217</v>
      </c>
      <c r="C6356" s="1" t="s">
        <v>426</v>
      </c>
      <c r="D6356">
        <v>192</v>
      </c>
      <c r="E6356" s="1" t="s">
        <v>478</v>
      </c>
      <c r="F6356" s="1" t="s">
        <v>2003</v>
      </c>
    </row>
    <row r="6357" spans="1:6" x14ac:dyDescent="0.35">
      <c r="A6357">
        <v>53</v>
      </c>
      <c r="B6357" s="1" t="s">
        <v>217</v>
      </c>
      <c r="C6357" s="1" t="s">
        <v>426</v>
      </c>
      <c r="D6357">
        <v>201</v>
      </c>
      <c r="E6357" s="1" t="s">
        <v>460</v>
      </c>
      <c r="F6357" s="1" t="s">
        <v>488</v>
      </c>
    </row>
    <row r="6358" spans="1:6" x14ac:dyDescent="0.35">
      <c r="A6358">
        <v>53</v>
      </c>
      <c r="B6358" s="1" t="s">
        <v>217</v>
      </c>
      <c r="C6358" s="1" t="s">
        <v>426</v>
      </c>
      <c r="D6358">
        <v>201</v>
      </c>
      <c r="E6358" s="1" t="s">
        <v>460</v>
      </c>
      <c r="F6358" s="1" t="s">
        <v>489</v>
      </c>
    </row>
    <row r="6359" spans="1:6" x14ac:dyDescent="0.35">
      <c r="A6359">
        <v>53</v>
      </c>
      <c r="B6359" s="1" t="s">
        <v>217</v>
      </c>
      <c r="C6359" s="1" t="s">
        <v>426</v>
      </c>
      <c r="D6359">
        <v>207</v>
      </c>
      <c r="E6359" s="1" t="s">
        <v>461</v>
      </c>
      <c r="F6359" s="1" t="s">
        <v>489</v>
      </c>
    </row>
    <row r="6360" spans="1:6" x14ac:dyDescent="0.35">
      <c r="A6360">
        <v>53</v>
      </c>
      <c r="B6360" s="1" t="s">
        <v>217</v>
      </c>
      <c r="C6360" s="1" t="s">
        <v>426</v>
      </c>
      <c r="D6360">
        <v>208</v>
      </c>
      <c r="E6360" s="1" t="s">
        <v>480</v>
      </c>
      <c r="F6360" s="1" t="s">
        <v>1200</v>
      </c>
    </row>
    <row r="6361" spans="1:6" x14ac:dyDescent="0.35">
      <c r="A6361">
        <v>53</v>
      </c>
      <c r="B6361" s="1" t="s">
        <v>217</v>
      </c>
      <c r="C6361" s="1" t="s">
        <v>426</v>
      </c>
      <c r="D6361">
        <v>232</v>
      </c>
      <c r="E6361" s="1" t="s">
        <v>462</v>
      </c>
      <c r="F6361" s="1" t="s">
        <v>491</v>
      </c>
    </row>
    <row r="6362" spans="1:6" x14ac:dyDescent="0.35">
      <c r="A6362">
        <v>53</v>
      </c>
      <c r="B6362" s="1" t="s">
        <v>217</v>
      </c>
      <c r="C6362" s="1" t="s">
        <v>426</v>
      </c>
      <c r="D6362">
        <v>233</v>
      </c>
      <c r="E6362" s="1" t="s">
        <v>463</v>
      </c>
      <c r="F6362" s="1" t="s">
        <v>491</v>
      </c>
    </row>
    <row r="6363" spans="1:6" x14ac:dyDescent="0.35">
      <c r="A6363">
        <v>53</v>
      </c>
      <c r="B6363" s="1" t="s">
        <v>217</v>
      </c>
      <c r="C6363" s="1" t="s">
        <v>426</v>
      </c>
      <c r="D6363">
        <v>160</v>
      </c>
      <c r="E6363" s="1" t="s">
        <v>464</v>
      </c>
      <c r="F6363" s="1" t="s">
        <v>492</v>
      </c>
    </row>
    <row r="6364" spans="1:6" x14ac:dyDescent="0.35">
      <c r="A6364">
        <v>53</v>
      </c>
      <c r="B6364" s="1" t="s">
        <v>217</v>
      </c>
      <c r="C6364" s="1" t="s">
        <v>426</v>
      </c>
      <c r="D6364">
        <v>234</v>
      </c>
      <c r="E6364" s="1" t="s">
        <v>465</v>
      </c>
      <c r="F6364" s="1" t="s">
        <v>508</v>
      </c>
    </row>
    <row r="6365" spans="1:6" x14ac:dyDescent="0.35">
      <c r="A6365">
        <v>53</v>
      </c>
      <c r="B6365" s="1" t="s">
        <v>217</v>
      </c>
      <c r="C6365" s="1" t="s">
        <v>426</v>
      </c>
      <c r="D6365">
        <v>235</v>
      </c>
      <c r="E6365" s="1" t="s">
        <v>466</v>
      </c>
      <c r="F6365" s="1" t="s">
        <v>491</v>
      </c>
    </row>
    <row r="6366" spans="1:6" x14ac:dyDescent="0.35">
      <c r="A6366">
        <v>53</v>
      </c>
      <c r="B6366" s="1" t="s">
        <v>217</v>
      </c>
      <c r="C6366" s="1" t="s">
        <v>426</v>
      </c>
      <c r="D6366">
        <v>235</v>
      </c>
      <c r="E6366" s="1" t="s">
        <v>466</v>
      </c>
      <c r="F6366" s="1" t="s">
        <v>508</v>
      </c>
    </row>
    <row r="6367" spans="1:6" x14ac:dyDescent="0.35">
      <c r="A6367">
        <v>53</v>
      </c>
      <c r="B6367" s="1" t="s">
        <v>217</v>
      </c>
      <c r="C6367" s="1" t="s">
        <v>426</v>
      </c>
      <c r="D6367">
        <v>236</v>
      </c>
      <c r="E6367" s="1" t="s">
        <v>467</v>
      </c>
      <c r="F6367" s="1" t="s">
        <v>2004</v>
      </c>
    </row>
    <row r="6368" spans="1:6" x14ac:dyDescent="0.35">
      <c r="A6368">
        <v>53</v>
      </c>
      <c r="B6368" s="1" t="s">
        <v>217</v>
      </c>
      <c r="C6368" s="1" t="s">
        <v>426</v>
      </c>
      <c r="D6368">
        <v>253</v>
      </c>
      <c r="E6368" s="1" t="s">
        <v>469</v>
      </c>
      <c r="F6368" s="1" t="s">
        <v>491</v>
      </c>
    </row>
    <row r="6369" spans="1:6" x14ac:dyDescent="0.35">
      <c r="A6369">
        <v>53</v>
      </c>
      <c r="B6369" s="1" t="s">
        <v>217</v>
      </c>
      <c r="C6369" s="1" t="s">
        <v>426</v>
      </c>
      <c r="D6369">
        <v>238</v>
      </c>
      <c r="E6369" s="1" t="s">
        <v>470</v>
      </c>
      <c r="F6369" s="1" t="s">
        <v>488</v>
      </c>
    </row>
    <row r="6370" spans="1:6" x14ac:dyDescent="0.35">
      <c r="A6370">
        <v>53</v>
      </c>
      <c r="B6370" s="1" t="s">
        <v>217</v>
      </c>
      <c r="C6370" s="1" t="s">
        <v>426</v>
      </c>
      <c r="D6370">
        <v>239</v>
      </c>
      <c r="E6370" s="1" t="s">
        <v>471</v>
      </c>
      <c r="F6370" s="1" t="s">
        <v>2005</v>
      </c>
    </row>
    <row r="6371" spans="1:6" x14ac:dyDescent="0.35">
      <c r="A6371">
        <v>53</v>
      </c>
      <c r="B6371" s="1" t="s">
        <v>217</v>
      </c>
      <c r="C6371" s="1" t="s">
        <v>426</v>
      </c>
      <c r="D6371">
        <v>240</v>
      </c>
      <c r="E6371" s="1" t="s">
        <v>472</v>
      </c>
      <c r="F6371" s="1" t="s">
        <v>491</v>
      </c>
    </row>
    <row r="6372" spans="1:6" x14ac:dyDescent="0.35">
      <c r="A6372">
        <v>53</v>
      </c>
      <c r="B6372" s="1" t="s">
        <v>217</v>
      </c>
      <c r="C6372" s="1" t="s">
        <v>426</v>
      </c>
      <c r="D6372">
        <v>241</v>
      </c>
      <c r="E6372" s="1" t="s">
        <v>473</v>
      </c>
      <c r="F6372" s="1" t="s">
        <v>491</v>
      </c>
    </row>
    <row r="6373" spans="1:6" x14ac:dyDescent="0.35">
      <c r="A6373">
        <v>53</v>
      </c>
      <c r="B6373" s="1" t="s">
        <v>217</v>
      </c>
      <c r="C6373" s="1" t="s">
        <v>426</v>
      </c>
      <c r="D6373">
        <v>243</v>
      </c>
      <c r="E6373" s="1" t="s">
        <v>474</v>
      </c>
      <c r="F6373" s="1" t="s">
        <v>491</v>
      </c>
    </row>
    <row r="6374" spans="1:6" x14ac:dyDescent="0.35">
      <c r="A6374">
        <v>53</v>
      </c>
      <c r="B6374" s="1" t="s">
        <v>217</v>
      </c>
      <c r="C6374" s="1" t="s">
        <v>426</v>
      </c>
      <c r="D6374">
        <v>244</v>
      </c>
      <c r="E6374" s="1" t="s">
        <v>481</v>
      </c>
      <c r="F6374" s="1" t="s">
        <v>2006</v>
      </c>
    </row>
    <row r="6375" spans="1:6" x14ac:dyDescent="0.35">
      <c r="A6375">
        <v>53</v>
      </c>
      <c r="B6375" s="1" t="s">
        <v>217</v>
      </c>
      <c r="C6375" s="1" t="s">
        <v>426</v>
      </c>
      <c r="D6375">
        <v>300</v>
      </c>
      <c r="E6375" s="1" t="s">
        <v>475</v>
      </c>
      <c r="F6375" s="1" t="s">
        <v>547</v>
      </c>
    </row>
    <row r="6376" spans="1:6" x14ac:dyDescent="0.35">
      <c r="A6376">
        <v>228</v>
      </c>
      <c r="B6376" s="1" t="s">
        <v>42</v>
      </c>
      <c r="C6376" s="1" t="s">
        <v>286</v>
      </c>
      <c r="D6376">
        <v>84</v>
      </c>
      <c r="E6376" s="1" t="s">
        <v>449</v>
      </c>
      <c r="F6376" s="1" t="s">
        <v>596</v>
      </c>
    </row>
    <row r="6377" spans="1:6" x14ac:dyDescent="0.35">
      <c r="A6377">
        <v>229</v>
      </c>
      <c r="B6377" s="1" t="s">
        <v>41</v>
      </c>
      <c r="C6377" s="1" t="s">
        <v>285</v>
      </c>
      <c r="D6377">
        <v>84</v>
      </c>
      <c r="E6377" s="1" t="s">
        <v>449</v>
      </c>
      <c r="F6377" s="1" t="s">
        <v>574</v>
      </c>
    </row>
    <row r="6378" spans="1:6" x14ac:dyDescent="0.35">
      <c r="A6378">
        <v>52</v>
      </c>
      <c r="B6378" s="1" t="s">
        <v>218</v>
      </c>
      <c r="C6378" s="1" t="s">
        <v>427</v>
      </c>
      <c r="D6378">
        <v>263</v>
      </c>
      <c r="E6378" s="1" t="s">
        <v>448</v>
      </c>
      <c r="F6378" s="1" t="s">
        <v>2007</v>
      </c>
    </row>
    <row r="6379" spans="1:6" x14ac:dyDescent="0.35">
      <c r="A6379">
        <v>52</v>
      </c>
      <c r="B6379" s="1" t="s">
        <v>218</v>
      </c>
      <c r="C6379" s="1" t="s">
        <v>427</v>
      </c>
      <c r="D6379">
        <v>97</v>
      </c>
      <c r="E6379" s="1" t="s">
        <v>450</v>
      </c>
      <c r="F6379" s="1" t="s">
        <v>2008</v>
      </c>
    </row>
    <row r="6380" spans="1:6" x14ac:dyDescent="0.35">
      <c r="A6380">
        <v>52</v>
      </c>
      <c r="B6380" s="1" t="s">
        <v>218</v>
      </c>
      <c r="C6380" s="1" t="s">
        <v>427</v>
      </c>
      <c r="D6380">
        <v>177</v>
      </c>
      <c r="E6380" s="1" t="s">
        <v>451</v>
      </c>
      <c r="F6380" s="1" t="s">
        <v>485</v>
      </c>
    </row>
    <row r="6381" spans="1:6" x14ac:dyDescent="0.35">
      <c r="A6381">
        <v>52</v>
      </c>
      <c r="B6381" s="1" t="s">
        <v>218</v>
      </c>
      <c r="C6381" s="1" t="s">
        <v>427</v>
      </c>
      <c r="D6381">
        <v>213</v>
      </c>
      <c r="E6381" s="1" t="s">
        <v>453</v>
      </c>
      <c r="F6381" s="1" t="s">
        <v>488</v>
      </c>
    </row>
    <row r="6382" spans="1:6" x14ac:dyDescent="0.35">
      <c r="A6382">
        <v>52</v>
      </c>
      <c r="B6382" s="1" t="s">
        <v>218</v>
      </c>
      <c r="C6382" s="1" t="s">
        <v>427</v>
      </c>
      <c r="D6382">
        <v>219</v>
      </c>
      <c r="E6382" s="1" t="s">
        <v>454</v>
      </c>
      <c r="F6382" s="1" t="s">
        <v>491</v>
      </c>
    </row>
    <row r="6383" spans="1:6" x14ac:dyDescent="0.35">
      <c r="A6383">
        <v>52</v>
      </c>
      <c r="B6383" s="1" t="s">
        <v>218</v>
      </c>
      <c r="C6383" s="1" t="s">
        <v>427</v>
      </c>
      <c r="D6383">
        <v>221</v>
      </c>
      <c r="E6383" s="1" t="s">
        <v>455</v>
      </c>
      <c r="F6383" s="1" t="s">
        <v>508</v>
      </c>
    </row>
    <row r="6384" spans="1:6" x14ac:dyDescent="0.35">
      <c r="A6384">
        <v>52</v>
      </c>
      <c r="B6384" s="1" t="s">
        <v>218</v>
      </c>
      <c r="C6384" s="1" t="s">
        <v>427</v>
      </c>
      <c r="D6384">
        <v>222</v>
      </c>
      <c r="E6384" s="1" t="s">
        <v>456</v>
      </c>
      <c r="F6384" s="1" t="s">
        <v>488</v>
      </c>
    </row>
    <row r="6385" spans="1:6" x14ac:dyDescent="0.35">
      <c r="A6385">
        <v>52</v>
      </c>
      <c r="B6385" s="1" t="s">
        <v>218</v>
      </c>
      <c r="C6385" s="1" t="s">
        <v>427</v>
      </c>
      <c r="D6385">
        <v>223</v>
      </c>
      <c r="E6385" s="1" t="s">
        <v>457</v>
      </c>
      <c r="F6385" s="1" t="s">
        <v>709</v>
      </c>
    </row>
    <row r="6386" spans="1:6" x14ac:dyDescent="0.35">
      <c r="A6386">
        <v>52</v>
      </c>
      <c r="B6386" s="1" t="s">
        <v>218</v>
      </c>
      <c r="C6386" s="1" t="s">
        <v>427</v>
      </c>
      <c r="D6386">
        <v>224</v>
      </c>
      <c r="E6386" s="1" t="s">
        <v>458</v>
      </c>
      <c r="F6386" s="1" t="s">
        <v>488</v>
      </c>
    </row>
    <row r="6387" spans="1:6" x14ac:dyDescent="0.35">
      <c r="A6387">
        <v>52</v>
      </c>
      <c r="B6387" s="1" t="s">
        <v>218</v>
      </c>
      <c r="C6387" s="1" t="s">
        <v>427</v>
      </c>
      <c r="D6387">
        <v>226</v>
      </c>
      <c r="E6387" s="1" t="s">
        <v>477</v>
      </c>
      <c r="F6387" s="1" t="s">
        <v>489</v>
      </c>
    </row>
    <row r="6388" spans="1:6" x14ac:dyDescent="0.35">
      <c r="A6388">
        <v>52</v>
      </c>
      <c r="B6388" s="1" t="s">
        <v>218</v>
      </c>
      <c r="C6388" s="1" t="s">
        <v>427</v>
      </c>
      <c r="D6388">
        <v>191</v>
      </c>
      <c r="E6388" s="1" t="s">
        <v>459</v>
      </c>
      <c r="F6388" s="1" t="s">
        <v>488</v>
      </c>
    </row>
    <row r="6389" spans="1:6" x14ac:dyDescent="0.35">
      <c r="A6389">
        <v>52</v>
      </c>
      <c r="B6389" s="1" t="s">
        <v>218</v>
      </c>
      <c r="C6389" s="1" t="s">
        <v>427</v>
      </c>
      <c r="D6389">
        <v>191</v>
      </c>
      <c r="E6389" s="1" t="s">
        <v>459</v>
      </c>
      <c r="F6389" s="1" t="s">
        <v>504</v>
      </c>
    </row>
    <row r="6390" spans="1:6" x14ac:dyDescent="0.35">
      <c r="A6390">
        <v>52</v>
      </c>
      <c r="B6390" s="1" t="s">
        <v>218</v>
      </c>
      <c r="C6390" s="1" t="s">
        <v>427</v>
      </c>
      <c r="D6390">
        <v>192</v>
      </c>
      <c r="E6390" s="1" t="s">
        <v>478</v>
      </c>
      <c r="F6390" s="1" t="s">
        <v>2009</v>
      </c>
    </row>
    <row r="6391" spans="1:6" x14ac:dyDescent="0.35">
      <c r="A6391">
        <v>52</v>
      </c>
      <c r="B6391" s="1" t="s">
        <v>218</v>
      </c>
      <c r="C6391" s="1" t="s">
        <v>427</v>
      </c>
      <c r="D6391">
        <v>201</v>
      </c>
      <c r="E6391" s="1" t="s">
        <v>460</v>
      </c>
      <c r="F6391" s="1" t="s">
        <v>488</v>
      </c>
    </row>
    <row r="6392" spans="1:6" x14ac:dyDescent="0.35">
      <c r="A6392">
        <v>52</v>
      </c>
      <c r="B6392" s="1" t="s">
        <v>218</v>
      </c>
      <c r="C6392" s="1" t="s">
        <v>427</v>
      </c>
      <c r="D6392">
        <v>207</v>
      </c>
      <c r="E6392" s="1" t="s">
        <v>461</v>
      </c>
      <c r="F6392" s="1" t="s">
        <v>489</v>
      </c>
    </row>
    <row r="6393" spans="1:6" x14ac:dyDescent="0.35">
      <c r="A6393">
        <v>52</v>
      </c>
      <c r="B6393" s="1" t="s">
        <v>218</v>
      </c>
      <c r="C6393" s="1" t="s">
        <v>427</v>
      </c>
      <c r="D6393">
        <v>208</v>
      </c>
      <c r="E6393" s="1" t="s">
        <v>480</v>
      </c>
      <c r="F6393" s="1" t="s">
        <v>2010</v>
      </c>
    </row>
    <row r="6394" spans="1:6" x14ac:dyDescent="0.35">
      <c r="A6394">
        <v>52</v>
      </c>
      <c r="B6394" s="1" t="s">
        <v>218</v>
      </c>
      <c r="C6394" s="1" t="s">
        <v>427</v>
      </c>
      <c r="D6394">
        <v>232</v>
      </c>
      <c r="E6394" s="1" t="s">
        <v>462</v>
      </c>
      <c r="F6394" s="1" t="s">
        <v>508</v>
      </c>
    </row>
    <row r="6395" spans="1:6" x14ac:dyDescent="0.35">
      <c r="A6395">
        <v>52</v>
      </c>
      <c r="B6395" s="1" t="s">
        <v>218</v>
      </c>
      <c r="C6395" s="1" t="s">
        <v>427</v>
      </c>
      <c r="D6395">
        <v>233</v>
      </c>
      <c r="E6395" s="1" t="s">
        <v>463</v>
      </c>
      <c r="F6395" s="1" t="s">
        <v>488</v>
      </c>
    </row>
    <row r="6396" spans="1:6" x14ac:dyDescent="0.35">
      <c r="A6396">
        <v>52</v>
      </c>
      <c r="B6396" s="1" t="s">
        <v>218</v>
      </c>
      <c r="C6396" s="1" t="s">
        <v>427</v>
      </c>
      <c r="D6396">
        <v>160</v>
      </c>
      <c r="E6396" s="1" t="s">
        <v>464</v>
      </c>
      <c r="F6396" s="1" t="s">
        <v>492</v>
      </c>
    </row>
    <row r="6397" spans="1:6" x14ac:dyDescent="0.35">
      <c r="A6397">
        <v>52</v>
      </c>
      <c r="B6397" s="1" t="s">
        <v>218</v>
      </c>
      <c r="C6397" s="1" t="s">
        <v>427</v>
      </c>
      <c r="D6397">
        <v>234</v>
      </c>
      <c r="E6397" s="1" t="s">
        <v>465</v>
      </c>
      <c r="F6397" s="1" t="s">
        <v>491</v>
      </c>
    </row>
    <row r="6398" spans="1:6" x14ac:dyDescent="0.35">
      <c r="A6398">
        <v>52</v>
      </c>
      <c r="B6398" s="1" t="s">
        <v>218</v>
      </c>
      <c r="C6398" s="1" t="s">
        <v>427</v>
      </c>
      <c r="D6398">
        <v>235</v>
      </c>
      <c r="E6398" s="1" t="s">
        <v>466</v>
      </c>
      <c r="F6398" s="1" t="s">
        <v>488</v>
      </c>
    </row>
    <row r="6399" spans="1:6" x14ac:dyDescent="0.35">
      <c r="A6399">
        <v>52</v>
      </c>
      <c r="B6399" s="1" t="s">
        <v>218</v>
      </c>
      <c r="C6399" s="1" t="s">
        <v>427</v>
      </c>
      <c r="D6399">
        <v>236</v>
      </c>
      <c r="E6399" s="1" t="s">
        <v>467</v>
      </c>
      <c r="F6399" s="1" t="s">
        <v>2011</v>
      </c>
    </row>
    <row r="6400" spans="1:6" x14ac:dyDescent="0.35">
      <c r="A6400">
        <v>52</v>
      </c>
      <c r="B6400" s="1" t="s">
        <v>218</v>
      </c>
      <c r="C6400" s="1" t="s">
        <v>427</v>
      </c>
      <c r="D6400">
        <v>237</v>
      </c>
      <c r="E6400" s="1" t="s">
        <v>468</v>
      </c>
      <c r="F6400" s="1" t="s">
        <v>2012</v>
      </c>
    </row>
    <row r="6401" spans="1:6" x14ac:dyDescent="0.35">
      <c r="A6401">
        <v>52</v>
      </c>
      <c r="B6401" s="1" t="s">
        <v>218</v>
      </c>
      <c r="C6401" s="1" t="s">
        <v>427</v>
      </c>
      <c r="D6401">
        <v>253</v>
      </c>
      <c r="E6401" s="1" t="s">
        <v>469</v>
      </c>
      <c r="F6401" s="1" t="s">
        <v>488</v>
      </c>
    </row>
    <row r="6402" spans="1:6" x14ac:dyDescent="0.35">
      <c r="A6402">
        <v>52</v>
      </c>
      <c r="B6402" s="1" t="s">
        <v>218</v>
      </c>
      <c r="C6402" s="1" t="s">
        <v>427</v>
      </c>
      <c r="D6402">
        <v>238</v>
      </c>
      <c r="E6402" s="1" t="s">
        <v>470</v>
      </c>
      <c r="F6402" s="1" t="s">
        <v>508</v>
      </c>
    </row>
    <row r="6403" spans="1:6" x14ac:dyDescent="0.35">
      <c r="A6403">
        <v>52</v>
      </c>
      <c r="B6403" s="1" t="s">
        <v>218</v>
      </c>
      <c r="C6403" s="1" t="s">
        <v>427</v>
      </c>
      <c r="D6403">
        <v>239</v>
      </c>
      <c r="E6403" s="1" t="s">
        <v>471</v>
      </c>
      <c r="F6403" s="1" t="s">
        <v>2013</v>
      </c>
    </row>
    <row r="6404" spans="1:6" x14ac:dyDescent="0.35">
      <c r="A6404">
        <v>52</v>
      </c>
      <c r="B6404" s="1" t="s">
        <v>218</v>
      </c>
      <c r="C6404" s="1" t="s">
        <v>427</v>
      </c>
      <c r="D6404">
        <v>240</v>
      </c>
      <c r="E6404" s="1" t="s">
        <v>472</v>
      </c>
      <c r="F6404" s="1" t="s">
        <v>491</v>
      </c>
    </row>
    <row r="6405" spans="1:6" x14ac:dyDescent="0.35">
      <c r="A6405">
        <v>52</v>
      </c>
      <c r="B6405" s="1" t="s">
        <v>218</v>
      </c>
      <c r="C6405" s="1" t="s">
        <v>427</v>
      </c>
      <c r="D6405">
        <v>241</v>
      </c>
      <c r="E6405" s="1" t="s">
        <v>473</v>
      </c>
      <c r="F6405" s="1" t="s">
        <v>491</v>
      </c>
    </row>
    <row r="6406" spans="1:6" x14ac:dyDescent="0.35">
      <c r="A6406">
        <v>52</v>
      </c>
      <c r="B6406" s="1" t="s">
        <v>218</v>
      </c>
      <c r="C6406" s="1" t="s">
        <v>427</v>
      </c>
      <c r="D6406">
        <v>243</v>
      </c>
      <c r="E6406" s="1" t="s">
        <v>474</v>
      </c>
      <c r="F6406" s="1" t="s">
        <v>488</v>
      </c>
    </row>
    <row r="6407" spans="1:6" x14ac:dyDescent="0.35">
      <c r="A6407">
        <v>52</v>
      </c>
      <c r="B6407" s="1" t="s">
        <v>218</v>
      </c>
      <c r="C6407" s="1" t="s">
        <v>427</v>
      </c>
      <c r="D6407">
        <v>244</v>
      </c>
      <c r="E6407" s="1" t="s">
        <v>481</v>
      </c>
      <c r="F6407" s="1" t="s">
        <v>2014</v>
      </c>
    </row>
    <row r="6408" spans="1:6" x14ac:dyDescent="0.35">
      <c r="A6408">
        <v>52</v>
      </c>
      <c r="B6408" s="1" t="s">
        <v>218</v>
      </c>
      <c r="C6408" s="1" t="s">
        <v>427</v>
      </c>
      <c r="D6408">
        <v>300</v>
      </c>
      <c r="E6408" s="1" t="s">
        <v>475</v>
      </c>
      <c r="F6408" s="1" t="s">
        <v>2015</v>
      </c>
    </row>
    <row r="6409" spans="1:6" x14ac:dyDescent="0.35">
      <c r="A6409">
        <v>230</v>
      </c>
      <c r="B6409" s="1" t="s">
        <v>40</v>
      </c>
      <c r="C6409" s="1" t="s">
        <v>284</v>
      </c>
      <c r="D6409">
        <v>84</v>
      </c>
      <c r="E6409" s="1" t="s">
        <v>449</v>
      </c>
      <c r="F6409" s="1" t="s">
        <v>709</v>
      </c>
    </row>
    <row r="6410" spans="1:6" x14ac:dyDescent="0.35">
      <c r="A6410">
        <v>51</v>
      </c>
      <c r="B6410" s="1" t="s">
        <v>219</v>
      </c>
      <c r="C6410" s="1" t="s">
        <v>428</v>
      </c>
      <c r="D6410">
        <v>263</v>
      </c>
      <c r="E6410" s="1" t="s">
        <v>448</v>
      </c>
      <c r="F6410" s="1" t="s">
        <v>2016</v>
      </c>
    </row>
    <row r="6411" spans="1:6" x14ac:dyDescent="0.35">
      <c r="A6411">
        <v>51</v>
      </c>
      <c r="B6411" s="1" t="s">
        <v>219</v>
      </c>
      <c r="C6411" s="1" t="s">
        <v>428</v>
      </c>
      <c r="D6411">
        <v>97</v>
      </c>
      <c r="E6411" s="1" t="s">
        <v>450</v>
      </c>
      <c r="F6411" s="1" t="s">
        <v>2017</v>
      </c>
    </row>
    <row r="6412" spans="1:6" x14ac:dyDescent="0.35">
      <c r="A6412">
        <v>51</v>
      </c>
      <c r="B6412" s="1" t="s">
        <v>219</v>
      </c>
      <c r="C6412" s="1" t="s">
        <v>428</v>
      </c>
      <c r="D6412">
        <v>177</v>
      </c>
      <c r="E6412" s="1" t="s">
        <v>451</v>
      </c>
      <c r="F6412" s="1" t="s">
        <v>485</v>
      </c>
    </row>
    <row r="6413" spans="1:6" x14ac:dyDescent="0.35">
      <c r="A6413">
        <v>51</v>
      </c>
      <c r="B6413" s="1" t="s">
        <v>219</v>
      </c>
      <c r="C6413" s="1" t="s">
        <v>428</v>
      </c>
      <c r="D6413">
        <v>178</v>
      </c>
      <c r="E6413" s="1" t="s">
        <v>452</v>
      </c>
      <c r="F6413" s="1" t="s">
        <v>2018</v>
      </c>
    </row>
    <row r="6414" spans="1:6" x14ac:dyDescent="0.35">
      <c r="A6414">
        <v>51</v>
      </c>
      <c r="B6414" s="1" t="s">
        <v>219</v>
      </c>
      <c r="C6414" s="1" t="s">
        <v>428</v>
      </c>
      <c r="D6414">
        <v>213</v>
      </c>
      <c r="E6414" s="1" t="s">
        <v>453</v>
      </c>
      <c r="F6414" s="1" t="s">
        <v>504</v>
      </c>
    </row>
    <row r="6415" spans="1:6" x14ac:dyDescent="0.35">
      <c r="A6415">
        <v>51</v>
      </c>
      <c r="B6415" s="1" t="s">
        <v>219</v>
      </c>
      <c r="C6415" s="1" t="s">
        <v>428</v>
      </c>
      <c r="D6415">
        <v>213</v>
      </c>
      <c r="E6415" s="1" t="s">
        <v>453</v>
      </c>
      <c r="F6415" s="1" t="s">
        <v>487</v>
      </c>
    </row>
    <row r="6416" spans="1:6" x14ac:dyDescent="0.35">
      <c r="A6416">
        <v>51</v>
      </c>
      <c r="B6416" s="1" t="s">
        <v>219</v>
      </c>
      <c r="C6416" s="1" t="s">
        <v>428</v>
      </c>
      <c r="D6416">
        <v>219</v>
      </c>
      <c r="E6416" s="1" t="s">
        <v>454</v>
      </c>
      <c r="F6416" s="1" t="s">
        <v>508</v>
      </c>
    </row>
    <row r="6417" spans="1:6" x14ac:dyDescent="0.35">
      <c r="A6417">
        <v>51</v>
      </c>
      <c r="B6417" s="1" t="s">
        <v>219</v>
      </c>
      <c r="C6417" s="1" t="s">
        <v>428</v>
      </c>
      <c r="D6417">
        <v>221</v>
      </c>
      <c r="E6417" s="1" t="s">
        <v>455</v>
      </c>
      <c r="F6417" s="1" t="s">
        <v>488</v>
      </c>
    </row>
    <row r="6418" spans="1:6" x14ac:dyDescent="0.35">
      <c r="A6418">
        <v>51</v>
      </c>
      <c r="B6418" s="1" t="s">
        <v>219</v>
      </c>
      <c r="C6418" s="1" t="s">
        <v>428</v>
      </c>
      <c r="D6418">
        <v>222</v>
      </c>
      <c r="E6418" s="1" t="s">
        <v>456</v>
      </c>
      <c r="F6418" s="1" t="s">
        <v>490</v>
      </c>
    </row>
    <row r="6419" spans="1:6" x14ac:dyDescent="0.35">
      <c r="A6419">
        <v>51</v>
      </c>
      <c r="B6419" s="1" t="s">
        <v>219</v>
      </c>
      <c r="C6419" s="1" t="s">
        <v>428</v>
      </c>
      <c r="D6419">
        <v>223</v>
      </c>
      <c r="E6419" s="1" t="s">
        <v>457</v>
      </c>
      <c r="F6419" s="1" t="s">
        <v>709</v>
      </c>
    </row>
    <row r="6420" spans="1:6" x14ac:dyDescent="0.35">
      <c r="A6420">
        <v>51</v>
      </c>
      <c r="B6420" s="1" t="s">
        <v>219</v>
      </c>
      <c r="C6420" s="1" t="s">
        <v>428</v>
      </c>
      <c r="D6420">
        <v>225</v>
      </c>
      <c r="E6420" s="1" t="s">
        <v>476</v>
      </c>
      <c r="F6420" s="1" t="s">
        <v>2019</v>
      </c>
    </row>
    <row r="6421" spans="1:6" x14ac:dyDescent="0.35">
      <c r="A6421">
        <v>51</v>
      </c>
      <c r="B6421" s="1" t="s">
        <v>219</v>
      </c>
      <c r="C6421" s="1" t="s">
        <v>428</v>
      </c>
      <c r="D6421">
        <v>226</v>
      </c>
      <c r="E6421" s="1" t="s">
        <v>477</v>
      </c>
      <c r="F6421" s="1" t="s">
        <v>489</v>
      </c>
    </row>
    <row r="6422" spans="1:6" x14ac:dyDescent="0.35">
      <c r="A6422">
        <v>51</v>
      </c>
      <c r="B6422" s="1" t="s">
        <v>219</v>
      </c>
      <c r="C6422" s="1" t="s">
        <v>428</v>
      </c>
      <c r="D6422">
        <v>191</v>
      </c>
      <c r="E6422" s="1" t="s">
        <v>459</v>
      </c>
      <c r="F6422" s="1" t="s">
        <v>489</v>
      </c>
    </row>
    <row r="6423" spans="1:6" x14ac:dyDescent="0.35">
      <c r="A6423">
        <v>51</v>
      </c>
      <c r="B6423" s="1" t="s">
        <v>219</v>
      </c>
      <c r="C6423" s="1" t="s">
        <v>428</v>
      </c>
      <c r="D6423">
        <v>201</v>
      </c>
      <c r="E6423" s="1" t="s">
        <v>460</v>
      </c>
      <c r="F6423" s="1" t="s">
        <v>488</v>
      </c>
    </row>
    <row r="6424" spans="1:6" x14ac:dyDescent="0.35">
      <c r="A6424">
        <v>51</v>
      </c>
      <c r="B6424" s="1" t="s">
        <v>219</v>
      </c>
      <c r="C6424" s="1" t="s">
        <v>428</v>
      </c>
      <c r="D6424">
        <v>207</v>
      </c>
      <c r="E6424" s="1" t="s">
        <v>461</v>
      </c>
      <c r="F6424" s="1" t="s">
        <v>488</v>
      </c>
    </row>
    <row r="6425" spans="1:6" x14ac:dyDescent="0.35">
      <c r="A6425">
        <v>51</v>
      </c>
      <c r="B6425" s="1" t="s">
        <v>219</v>
      </c>
      <c r="C6425" s="1" t="s">
        <v>428</v>
      </c>
      <c r="D6425">
        <v>232</v>
      </c>
      <c r="E6425" s="1" t="s">
        <v>462</v>
      </c>
      <c r="F6425" s="1" t="s">
        <v>491</v>
      </c>
    </row>
    <row r="6426" spans="1:6" x14ac:dyDescent="0.35">
      <c r="A6426">
        <v>51</v>
      </c>
      <c r="B6426" s="1" t="s">
        <v>219</v>
      </c>
      <c r="C6426" s="1" t="s">
        <v>428</v>
      </c>
      <c r="D6426">
        <v>233</v>
      </c>
      <c r="E6426" s="1" t="s">
        <v>463</v>
      </c>
      <c r="F6426" s="1" t="s">
        <v>491</v>
      </c>
    </row>
    <row r="6427" spans="1:6" x14ac:dyDescent="0.35">
      <c r="A6427">
        <v>51</v>
      </c>
      <c r="B6427" s="1" t="s">
        <v>219</v>
      </c>
      <c r="C6427" s="1" t="s">
        <v>428</v>
      </c>
      <c r="D6427">
        <v>160</v>
      </c>
      <c r="E6427" s="1" t="s">
        <v>464</v>
      </c>
      <c r="F6427" s="1" t="s">
        <v>492</v>
      </c>
    </row>
    <row r="6428" spans="1:6" x14ac:dyDescent="0.35">
      <c r="A6428">
        <v>51</v>
      </c>
      <c r="B6428" s="1" t="s">
        <v>219</v>
      </c>
      <c r="C6428" s="1" t="s">
        <v>428</v>
      </c>
      <c r="D6428">
        <v>234</v>
      </c>
      <c r="E6428" s="1" t="s">
        <v>465</v>
      </c>
      <c r="F6428" s="1" t="s">
        <v>491</v>
      </c>
    </row>
    <row r="6429" spans="1:6" x14ac:dyDescent="0.35">
      <c r="A6429">
        <v>51</v>
      </c>
      <c r="B6429" s="1" t="s">
        <v>219</v>
      </c>
      <c r="C6429" s="1" t="s">
        <v>428</v>
      </c>
      <c r="D6429">
        <v>235</v>
      </c>
      <c r="E6429" s="1" t="s">
        <v>466</v>
      </c>
      <c r="F6429" s="1" t="s">
        <v>490</v>
      </c>
    </row>
    <row r="6430" spans="1:6" x14ac:dyDescent="0.35">
      <c r="A6430">
        <v>51</v>
      </c>
      <c r="B6430" s="1" t="s">
        <v>219</v>
      </c>
      <c r="C6430" s="1" t="s">
        <v>428</v>
      </c>
      <c r="D6430">
        <v>236</v>
      </c>
      <c r="E6430" s="1" t="s">
        <v>467</v>
      </c>
      <c r="F6430" s="1" t="s">
        <v>2020</v>
      </c>
    </row>
    <row r="6431" spans="1:6" x14ac:dyDescent="0.35">
      <c r="A6431">
        <v>51</v>
      </c>
      <c r="B6431" s="1" t="s">
        <v>219</v>
      </c>
      <c r="C6431" s="1" t="s">
        <v>428</v>
      </c>
      <c r="D6431">
        <v>237</v>
      </c>
      <c r="E6431" s="1" t="s">
        <v>468</v>
      </c>
      <c r="F6431" s="1" t="s">
        <v>2021</v>
      </c>
    </row>
    <row r="6432" spans="1:6" x14ac:dyDescent="0.35">
      <c r="A6432">
        <v>51</v>
      </c>
      <c r="B6432" s="1" t="s">
        <v>219</v>
      </c>
      <c r="C6432" s="1" t="s">
        <v>428</v>
      </c>
      <c r="D6432">
        <v>253</v>
      </c>
      <c r="E6432" s="1" t="s">
        <v>469</v>
      </c>
      <c r="F6432" s="1" t="s">
        <v>491</v>
      </c>
    </row>
    <row r="6433" spans="1:6" x14ac:dyDescent="0.35">
      <c r="A6433">
        <v>51</v>
      </c>
      <c r="B6433" s="1" t="s">
        <v>219</v>
      </c>
      <c r="C6433" s="1" t="s">
        <v>428</v>
      </c>
      <c r="D6433">
        <v>253</v>
      </c>
      <c r="E6433" s="1" t="s">
        <v>469</v>
      </c>
      <c r="F6433" s="1" t="s">
        <v>508</v>
      </c>
    </row>
    <row r="6434" spans="1:6" x14ac:dyDescent="0.35">
      <c r="A6434">
        <v>51</v>
      </c>
      <c r="B6434" s="1" t="s">
        <v>219</v>
      </c>
      <c r="C6434" s="1" t="s">
        <v>428</v>
      </c>
      <c r="D6434">
        <v>238</v>
      </c>
      <c r="E6434" s="1" t="s">
        <v>470</v>
      </c>
      <c r="F6434" s="1" t="s">
        <v>488</v>
      </c>
    </row>
    <row r="6435" spans="1:6" x14ac:dyDescent="0.35">
      <c r="A6435">
        <v>51</v>
      </c>
      <c r="B6435" s="1" t="s">
        <v>219</v>
      </c>
      <c r="C6435" s="1" t="s">
        <v>428</v>
      </c>
      <c r="D6435">
        <v>239</v>
      </c>
      <c r="E6435" s="1" t="s">
        <v>471</v>
      </c>
      <c r="F6435" s="1" t="s">
        <v>2022</v>
      </c>
    </row>
    <row r="6436" spans="1:6" x14ac:dyDescent="0.35">
      <c r="A6436">
        <v>51</v>
      </c>
      <c r="B6436" s="1" t="s">
        <v>219</v>
      </c>
      <c r="C6436" s="1" t="s">
        <v>428</v>
      </c>
      <c r="D6436">
        <v>240</v>
      </c>
      <c r="E6436" s="1" t="s">
        <v>472</v>
      </c>
      <c r="F6436" s="1" t="s">
        <v>491</v>
      </c>
    </row>
    <row r="6437" spans="1:6" x14ac:dyDescent="0.35">
      <c r="A6437">
        <v>51</v>
      </c>
      <c r="B6437" s="1" t="s">
        <v>219</v>
      </c>
      <c r="C6437" s="1" t="s">
        <v>428</v>
      </c>
      <c r="D6437">
        <v>241</v>
      </c>
      <c r="E6437" s="1" t="s">
        <v>473</v>
      </c>
      <c r="F6437" s="1" t="s">
        <v>491</v>
      </c>
    </row>
    <row r="6438" spans="1:6" x14ac:dyDescent="0.35">
      <c r="A6438">
        <v>51</v>
      </c>
      <c r="B6438" s="1" t="s">
        <v>219</v>
      </c>
      <c r="C6438" s="1" t="s">
        <v>428</v>
      </c>
      <c r="D6438">
        <v>242</v>
      </c>
      <c r="E6438" s="1" t="s">
        <v>479</v>
      </c>
      <c r="F6438" s="1" t="s">
        <v>2023</v>
      </c>
    </row>
    <row r="6439" spans="1:6" x14ac:dyDescent="0.35">
      <c r="A6439">
        <v>51</v>
      </c>
      <c r="B6439" s="1" t="s">
        <v>219</v>
      </c>
      <c r="C6439" s="1" t="s">
        <v>428</v>
      </c>
      <c r="D6439">
        <v>243</v>
      </c>
      <c r="E6439" s="1" t="s">
        <v>474</v>
      </c>
      <c r="F6439" s="1" t="s">
        <v>508</v>
      </c>
    </row>
    <row r="6440" spans="1:6" x14ac:dyDescent="0.35">
      <c r="A6440">
        <v>51</v>
      </c>
      <c r="B6440" s="1" t="s">
        <v>219</v>
      </c>
      <c r="C6440" s="1" t="s">
        <v>428</v>
      </c>
      <c r="D6440">
        <v>244</v>
      </c>
      <c r="E6440" s="1" t="s">
        <v>481</v>
      </c>
      <c r="F6440" s="1" t="s">
        <v>2024</v>
      </c>
    </row>
    <row r="6441" spans="1:6" x14ac:dyDescent="0.35">
      <c r="A6441">
        <v>231</v>
      </c>
      <c r="B6441" s="1" t="s">
        <v>39</v>
      </c>
      <c r="C6441" s="1" t="s">
        <v>283</v>
      </c>
      <c r="D6441">
        <v>84</v>
      </c>
      <c r="E6441" s="1" t="s">
        <v>449</v>
      </c>
      <c r="F6441" s="1" t="s">
        <v>590</v>
      </c>
    </row>
    <row r="6442" spans="1:6" x14ac:dyDescent="0.35">
      <c r="A6442">
        <v>50</v>
      </c>
      <c r="B6442" s="1" t="s">
        <v>220</v>
      </c>
      <c r="C6442" s="1" t="s">
        <v>429</v>
      </c>
      <c r="D6442">
        <v>263</v>
      </c>
      <c r="E6442" s="1" t="s">
        <v>448</v>
      </c>
      <c r="F6442" s="1" t="s">
        <v>2025</v>
      </c>
    </row>
    <row r="6443" spans="1:6" x14ac:dyDescent="0.35">
      <c r="A6443">
        <v>50</v>
      </c>
      <c r="B6443" s="1" t="s">
        <v>220</v>
      </c>
      <c r="C6443" s="1" t="s">
        <v>429</v>
      </c>
      <c r="D6443">
        <v>97</v>
      </c>
      <c r="E6443" s="1" t="s">
        <v>450</v>
      </c>
      <c r="F6443" s="1" t="s">
        <v>2026</v>
      </c>
    </row>
    <row r="6444" spans="1:6" x14ac:dyDescent="0.35">
      <c r="A6444">
        <v>50</v>
      </c>
      <c r="B6444" s="1" t="s">
        <v>220</v>
      </c>
      <c r="C6444" s="1" t="s">
        <v>429</v>
      </c>
      <c r="D6444">
        <v>177</v>
      </c>
      <c r="E6444" s="1" t="s">
        <v>451</v>
      </c>
      <c r="F6444" s="1" t="s">
        <v>485</v>
      </c>
    </row>
    <row r="6445" spans="1:6" x14ac:dyDescent="0.35">
      <c r="A6445">
        <v>50</v>
      </c>
      <c r="B6445" s="1" t="s">
        <v>220</v>
      </c>
      <c r="C6445" s="1" t="s">
        <v>429</v>
      </c>
      <c r="D6445">
        <v>178</v>
      </c>
      <c r="E6445" s="1" t="s">
        <v>452</v>
      </c>
      <c r="F6445" s="1" t="s">
        <v>677</v>
      </c>
    </row>
    <row r="6446" spans="1:6" x14ac:dyDescent="0.35">
      <c r="A6446">
        <v>50</v>
      </c>
      <c r="B6446" s="1" t="s">
        <v>220</v>
      </c>
      <c r="C6446" s="1" t="s">
        <v>429</v>
      </c>
      <c r="D6446">
        <v>213</v>
      </c>
      <c r="E6446" s="1" t="s">
        <v>453</v>
      </c>
      <c r="F6446" s="1" t="s">
        <v>490</v>
      </c>
    </row>
    <row r="6447" spans="1:6" x14ac:dyDescent="0.35">
      <c r="A6447">
        <v>50</v>
      </c>
      <c r="B6447" s="1" t="s">
        <v>220</v>
      </c>
      <c r="C6447" s="1" t="s">
        <v>429</v>
      </c>
      <c r="D6447">
        <v>219</v>
      </c>
      <c r="E6447" s="1" t="s">
        <v>454</v>
      </c>
      <c r="F6447" s="1" t="s">
        <v>491</v>
      </c>
    </row>
    <row r="6448" spans="1:6" x14ac:dyDescent="0.35">
      <c r="A6448">
        <v>50</v>
      </c>
      <c r="B6448" s="1" t="s">
        <v>220</v>
      </c>
      <c r="C6448" s="1" t="s">
        <v>429</v>
      </c>
      <c r="D6448">
        <v>221</v>
      </c>
      <c r="E6448" s="1" t="s">
        <v>455</v>
      </c>
      <c r="F6448" s="1" t="s">
        <v>508</v>
      </c>
    </row>
    <row r="6449" spans="1:6" x14ac:dyDescent="0.35">
      <c r="A6449">
        <v>50</v>
      </c>
      <c r="B6449" s="1" t="s">
        <v>220</v>
      </c>
      <c r="C6449" s="1" t="s">
        <v>429</v>
      </c>
      <c r="D6449">
        <v>222</v>
      </c>
      <c r="E6449" s="1" t="s">
        <v>456</v>
      </c>
      <c r="F6449" s="1" t="s">
        <v>508</v>
      </c>
    </row>
    <row r="6450" spans="1:6" x14ac:dyDescent="0.35">
      <c r="A6450">
        <v>50</v>
      </c>
      <c r="B6450" s="1" t="s">
        <v>220</v>
      </c>
      <c r="C6450" s="1" t="s">
        <v>429</v>
      </c>
      <c r="D6450">
        <v>223</v>
      </c>
      <c r="E6450" s="1" t="s">
        <v>457</v>
      </c>
      <c r="F6450" s="1" t="s">
        <v>574</v>
      </c>
    </row>
    <row r="6451" spans="1:6" x14ac:dyDescent="0.35">
      <c r="A6451">
        <v>50</v>
      </c>
      <c r="B6451" s="1" t="s">
        <v>220</v>
      </c>
      <c r="C6451" s="1" t="s">
        <v>429</v>
      </c>
      <c r="D6451">
        <v>224</v>
      </c>
      <c r="E6451" s="1" t="s">
        <v>458</v>
      </c>
      <c r="F6451" s="1" t="s">
        <v>488</v>
      </c>
    </row>
    <row r="6452" spans="1:6" x14ac:dyDescent="0.35">
      <c r="A6452">
        <v>50</v>
      </c>
      <c r="B6452" s="1" t="s">
        <v>220</v>
      </c>
      <c r="C6452" s="1" t="s">
        <v>429</v>
      </c>
      <c r="D6452">
        <v>226</v>
      </c>
      <c r="E6452" s="1" t="s">
        <v>477</v>
      </c>
      <c r="F6452" s="1" t="s">
        <v>489</v>
      </c>
    </row>
    <row r="6453" spans="1:6" x14ac:dyDescent="0.35">
      <c r="A6453">
        <v>50</v>
      </c>
      <c r="B6453" s="1" t="s">
        <v>220</v>
      </c>
      <c r="C6453" s="1" t="s">
        <v>429</v>
      </c>
      <c r="D6453">
        <v>191</v>
      </c>
      <c r="E6453" s="1" t="s">
        <v>459</v>
      </c>
      <c r="F6453" s="1" t="s">
        <v>489</v>
      </c>
    </row>
    <row r="6454" spans="1:6" x14ac:dyDescent="0.35">
      <c r="A6454">
        <v>50</v>
      </c>
      <c r="B6454" s="1" t="s">
        <v>220</v>
      </c>
      <c r="C6454" s="1" t="s">
        <v>429</v>
      </c>
      <c r="D6454">
        <v>201</v>
      </c>
      <c r="E6454" s="1" t="s">
        <v>460</v>
      </c>
      <c r="F6454" s="1" t="s">
        <v>488</v>
      </c>
    </row>
    <row r="6455" spans="1:6" x14ac:dyDescent="0.35">
      <c r="A6455">
        <v>50</v>
      </c>
      <c r="B6455" s="1" t="s">
        <v>220</v>
      </c>
      <c r="C6455" s="1" t="s">
        <v>429</v>
      </c>
      <c r="D6455">
        <v>202</v>
      </c>
      <c r="E6455" s="1" t="s">
        <v>476</v>
      </c>
      <c r="F6455" s="1" t="s">
        <v>2027</v>
      </c>
    </row>
    <row r="6456" spans="1:6" x14ac:dyDescent="0.35">
      <c r="A6456">
        <v>50</v>
      </c>
      <c r="B6456" s="1" t="s">
        <v>220</v>
      </c>
      <c r="C6456" s="1" t="s">
        <v>429</v>
      </c>
      <c r="D6456">
        <v>207</v>
      </c>
      <c r="E6456" s="1" t="s">
        <v>461</v>
      </c>
      <c r="F6456" s="1" t="s">
        <v>488</v>
      </c>
    </row>
    <row r="6457" spans="1:6" x14ac:dyDescent="0.35">
      <c r="A6457">
        <v>50</v>
      </c>
      <c r="B6457" s="1" t="s">
        <v>220</v>
      </c>
      <c r="C6457" s="1" t="s">
        <v>429</v>
      </c>
      <c r="D6457">
        <v>232</v>
      </c>
      <c r="E6457" s="1" t="s">
        <v>462</v>
      </c>
      <c r="F6457" s="1" t="s">
        <v>508</v>
      </c>
    </row>
    <row r="6458" spans="1:6" x14ac:dyDescent="0.35">
      <c r="A6458">
        <v>50</v>
      </c>
      <c r="B6458" s="1" t="s">
        <v>220</v>
      </c>
      <c r="C6458" s="1" t="s">
        <v>429</v>
      </c>
      <c r="D6458">
        <v>233</v>
      </c>
      <c r="E6458" s="1" t="s">
        <v>463</v>
      </c>
      <c r="F6458" s="1" t="s">
        <v>508</v>
      </c>
    </row>
    <row r="6459" spans="1:6" x14ac:dyDescent="0.35">
      <c r="A6459">
        <v>50</v>
      </c>
      <c r="B6459" s="1" t="s">
        <v>220</v>
      </c>
      <c r="C6459" s="1" t="s">
        <v>429</v>
      </c>
      <c r="D6459">
        <v>160</v>
      </c>
      <c r="E6459" s="1" t="s">
        <v>464</v>
      </c>
      <c r="F6459" s="1" t="s">
        <v>492</v>
      </c>
    </row>
    <row r="6460" spans="1:6" x14ac:dyDescent="0.35">
      <c r="A6460">
        <v>50</v>
      </c>
      <c r="B6460" s="1" t="s">
        <v>220</v>
      </c>
      <c r="C6460" s="1" t="s">
        <v>429</v>
      </c>
      <c r="D6460">
        <v>234</v>
      </c>
      <c r="E6460" s="1" t="s">
        <v>465</v>
      </c>
      <c r="F6460" s="1" t="s">
        <v>508</v>
      </c>
    </row>
    <row r="6461" spans="1:6" x14ac:dyDescent="0.35">
      <c r="A6461">
        <v>50</v>
      </c>
      <c r="B6461" s="1" t="s">
        <v>220</v>
      </c>
      <c r="C6461" s="1" t="s">
        <v>429</v>
      </c>
      <c r="D6461">
        <v>235</v>
      </c>
      <c r="E6461" s="1" t="s">
        <v>466</v>
      </c>
      <c r="F6461" s="1" t="s">
        <v>488</v>
      </c>
    </row>
    <row r="6462" spans="1:6" x14ac:dyDescent="0.35">
      <c r="A6462">
        <v>50</v>
      </c>
      <c r="B6462" s="1" t="s">
        <v>220</v>
      </c>
      <c r="C6462" s="1" t="s">
        <v>429</v>
      </c>
      <c r="D6462">
        <v>236</v>
      </c>
      <c r="E6462" s="1" t="s">
        <v>467</v>
      </c>
      <c r="F6462" s="1" t="s">
        <v>2028</v>
      </c>
    </row>
    <row r="6463" spans="1:6" x14ac:dyDescent="0.35">
      <c r="A6463">
        <v>50</v>
      </c>
      <c r="B6463" s="1" t="s">
        <v>220</v>
      </c>
      <c r="C6463" s="1" t="s">
        <v>429</v>
      </c>
      <c r="D6463">
        <v>237</v>
      </c>
      <c r="E6463" s="1" t="s">
        <v>468</v>
      </c>
      <c r="F6463" s="1" t="s">
        <v>2029</v>
      </c>
    </row>
    <row r="6464" spans="1:6" x14ac:dyDescent="0.35">
      <c r="A6464">
        <v>50</v>
      </c>
      <c r="B6464" s="1" t="s">
        <v>220</v>
      </c>
      <c r="C6464" s="1" t="s">
        <v>429</v>
      </c>
      <c r="D6464">
        <v>253</v>
      </c>
      <c r="E6464" s="1" t="s">
        <v>469</v>
      </c>
      <c r="F6464" s="1" t="s">
        <v>491</v>
      </c>
    </row>
    <row r="6465" spans="1:6" x14ac:dyDescent="0.35">
      <c r="A6465">
        <v>50</v>
      </c>
      <c r="B6465" s="1" t="s">
        <v>220</v>
      </c>
      <c r="C6465" s="1" t="s">
        <v>429</v>
      </c>
      <c r="D6465">
        <v>253</v>
      </c>
      <c r="E6465" s="1" t="s">
        <v>469</v>
      </c>
      <c r="F6465" s="1" t="s">
        <v>508</v>
      </c>
    </row>
    <row r="6466" spans="1:6" x14ac:dyDescent="0.35">
      <c r="A6466">
        <v>50</v>
      </c>
      <c r="B6466" s="1" t="s">
        <v>220</v>
      </c>
      <c r="C6466" s="1" t="s">
        <v>429</v>
      </c>
      <c r="D6466">
        <v>238</v>
      </c>
      <c r="E6466" s="1" t="s">
        <v>470</v>
      </c>
      <c r="F6466" s="1" t="s">
        <v>488</v>
      </c>
    </row>
    <row r="6467" spans="1:6" x14ac:dyDescent="0.35">
      <c r="A6467">
        <v>50</v>
      </c>
      <c r="B6467" s="1" t="s">
        <v>220</v>
      </c>
      <c r="C6467" s="1" t="s">
        <v>429</v>
      </c>
      <c r="D6467">
        <v>239</v>
      </c>
      <c r="E6467" s="1" t="s">
        <v>471</v>
      </c>
      <c r="F6467" s="1" t="s">
        <v>2030</v>
      </c>
    </row>
    <row r="6468" spans="1:6" x14ac:dyDescent="0.35">
      <c r="A6468">
        <v>50</v>
      </c>
      <c r="B6468" s="1" t="s">
        <v>220</v>
      </c>
      <c r="C6468" s="1" t="s">
        <v>429</v>
      </c>
      <c r="D6468">
        <v>240</v>
      </c>
      <c r="E6468" s="1" t="s">
        <v>472</v>
      </c>
      <c r="F6468" s="1" t="s">
        <v>491</v>
      </c>
    </row>
    <row r="6469" spans="1:6" x14ac:dyDescent="0.35">
      <c r="A6469">
        <v>50</v>
      </c>
      <c r="B6469" s="1" t="s">
        <v>220</v>
      </c>
      <c r="C6469" s="1" t="s">
        <v>429</v>
      </c>
      <c r="D6469">
        <v>243</v>
      </c>
      <c r="E6469" s="1" t="s">
        <v>474</v>
      </c>
      <c r="F6469" s="1" t="s">
        <v>508</v>
      </c>
    </row>
    <row r="6470" spans="1:6" x14ac:dyDescent="0.35">
      <c r="A6470">
        <v>232</v>
      </c>
      <c r="B6470" s="1" t="s">
        <v>38</v>
      </c>
      <c r="C6470" s="1" t="s">
        <v>275</v>
      </c>
      <c r="D6470">
        <v>84</v>
      </c>
      <c r="E6470" s="1" t="s">
        <v>449</v>
      </c>
      <c r="F6470" s="1" t="s">
        <v>574</v>
      </c>
    </row>
    <row r="6471" spans="1:6" x14ac:dyDescent="0.35">
      <c r="A6471">
        <v>49</v>
      </c>
      <c r="B6471" s="1" t="s">
        <v>221</v>
      </c>
      <c r="C6471" s="1" t="s">
        <v>299</v>
      </c>
      <c r="D6471">
        <v>263</v>
      </c>
      <c r="E6471" s="1" t="s">
        <v>448</v>
      </c>
      <c r="F6471" s="1" t="s">
        <v>2031</v>
      </c>
    </row>
    <row r="6472" spans="1:6" x14ac:dyDescent="0.35">
      <c r="A6472">
        <v>49</v>
      </c>
      <c r="B6472" s="1" t="s">
        <v>221</v>
      </c>
      <c r="C6472" s="1" t="s">
        <v>299</v>
      </c>
      <c r="D6472">
        <v>97</v>
      </c>
      <c r="E6472" s="1" t="s">
        <v>450</v>
      </c>
      <c r="F6472" s="1" t="s">
        <v>874</v>
      </c>
    </row>
    <row r="6473" spans="1:6" x14ac:dyDescent="0.35">
      <c r="A6473">
        <v>49</v>
      </c>
      <c r="B6473" s="1" t="s">
        <v>221</v>
      </c>
      <c r="C6473" s="1" t="s">
        <v>299</v>
      </c>
      <c r="D6473">
        <v>177</v>
      </c>
      <c r="E6473" s="1" t="s">
        <v>451</v>
      </c>
      <c r="F6473" s="1" t="s">
        <v>485</v>
      </c>
    </row>
    <row r="6474" spans="1:6" x14ac:dyDescent="0.35">
      <c r="A6474">
        <v>49</v>
      </c>
      <c r="B6474" s="1" t="s">
        <v>221</v>
      </c>
      <c r="C6474" s="1" t="s">
        <v>299</v>
      </c>
      <c r="D6474">
        <v>178</v>
      </c>
      <c r="E6474" s="1" t="s">
        <v>452</v>
      </c>
      <c r="F6474" s="1" t="s">
        <v>677</v>
      </c>
    </row>
    <row r="6475" spans="1:6" x14ac:dyDescent="0.35">
      <c r="A6475">
        <v>49</v>
      </c>
      <c r="B6475" s="1" t="s">
        <v>221</v>
      </c>
      <c r="C6475" s="1" t="s">
        <v>299</v>
      </c>
      <c r="D6475">
        <v>213</v>
      </c>
      <c r="E6475" s="1" t="s">
        <v>453</v>
      </c>
      <c r="F6475" s="1" t="s">
        <v>488</v>
      </c>
    </row>
    <row r="6476" spans="1:6" x14ac:dyDescent="0.35">
      <c r="A6476">
        <v>49</v>
      </c>
      <c r="B6476" s="1" t="s">
        <v>221</v>
      </c>
      <c r="C6476" s="1" t="s">
        <v>299</v>
      </c>
      <c r="D6476">
        <v>219</v>
      </c>
      <c r="E6476" s="1" t="s">
        <v>454</v>
      </c>
      <c r="F6476" s="1" t="s">
        <v>491</v>
      </c>
    </row>
    <row r="6477" spans="1:6" x14ac:dyDescent="0.35">
      <c r="A6477">
        <v>49</v>
      </c>
      <c r="B6477" s="1" t="s">
        <v>221</v>
      </c>
      <c r="C6477" s="1" t="s">
        <v>299</v>
      </c>
      <c r="D6477">
        <v>221</v>
      </c>
      <c r="E6477" s="1" t="s">
        <v>455</v>
      </c>
      <c r="F6477" s="1" t="s">
        <v>490</v>
      </c>
    </row>
    <row r="6478" spans="1:6" x14ac:dyDescent="0.35">
      <c r="A6478">
        <v>49</v>
      </c>
      <c r="B6478" s="1" t="s">
        <v>221</v>
      </c>
      <c r="C6478" s="1" t="s">
        <v>299</v>
      </c>
      <c r="D6478">
        <v>222</v>
      </c>
      <c r="E6478" s="1" t="s">
        <v>456</v>
      </c>
      <c r="F6478" s="1" t="s">
        <v>490</v>
      </c>
    </row>
    <row r="6479" spans="1:6" x14ac:dyDescent="0.35">
      <c r="A6479">
        <v>49</v>
      </c>
      <c r="B6479" s="1" t="s">
        <v>221</v>
      </c>
      <c r="C6479" s="1" t="s">
        <v>299</v>
      </c>
      <c r="D6479">
        <v>223</v>
      </c>
      <c r="E6479" s="1" t="s">
        <v>457</v>
      </c>
      <c r="F6479" s="1" t="s">
        <v>2032</v>
      </c>
    </row>
    <row r="6480" spans="1:6" x14ac:dyDescent="0.35">
      <c r="A6480">
        <v>49</v>
      </c>
      <c r="B6480" s="1" t="s">
        <v>221</v>
      </c>
      <c r="C6480" s="1" t="s">
        <v>299</v>
      </c>
      <c r="D6480">
        <v>224</v>
      </c>
      <c r="E6480" s="1" t="s">
        <v>458</v>
      </c>
      <c r="F6480" s="1" t="s">
        <v>489</v>
      </c>
    </row>
    <row r="6481" spans="1:6" x14ac:dyDescent="0.35">
      <c r="A6481">
        <v>49</v>
      </c>
      <c r="B6481" s="1" t="s">
        <v>221</v>
      </c>
      <c r="C6481" s="1" t="s">
        <v>299</v>
      </c>
      <c r="D6481">
        <v>191</v>
      </c>
      <c r="E6481" s="1" t="s">
        <v>459</v>
      </c>
      <c r="F6481" s="1" t="s">
        <v>491</v>
      </c>
    </row>
    <row r="6482" spans="1:6" x14ac:dyDescent="0.35">
      <c r="A6482">
        <v>49</v>
      </c>
      <c r="B6482" s="1" t="s">
        <v>221</v>
      </c>
      <c r="C6482" s="1" t="s">
        <v>299</v>
      </c>
      <c r="D6482">
        <v>202</v>
      </c>
      <c r="E6482" s="1" t="s">
        <v>476</v>
      </c>
      <c r="F6482" s="1" t="s">
        <v>2033</v>
      </c>
    </row>
    <row r="6483" spans="1:6" x14ac:dyDescent="0.35">
      <c r="A6483">
        <v>49</v>
      </c>
      <c r="B6483" s="1" t="s">
        <v>221</v>
      </c>
      <c r="C6483" s="1" t="s">
        <v>299</v>
      </c>
      <c r="D6483">
        <v>207</v>
      </c>
      <c r="E6483" s="1" t="s">
        <v>461</v>
      </c>
      <c r="F6483" s="1" t="s">
        <v>489</v>
      </c>
    </row>
    <row r="6484" spans="1:6" x14ac:dyDescent="0.35">
      <c r="A6484">
        <v>49</v>
      </c>
      <c r="B6484" s="1" t="s">
        <v>221</v>
      </c>
      <c r="C6484" s="1" t="s">
        <v>299</v>
      </c>
      <c r="D6484">
        <v>208</v>
      </c>
      <c r="E6484" s="1" t="s">
        <v>480</v>
      </c>
      <c r="F6484" s="1" t="s">
        <v>677</v>
      </c>
    </row>
    <row r="6485" spans="1:6" x14ac:dyDescent="0.35">
      <c r="A6485">
        <v>49</v>
      </c>
      <c r="B6485" s="1" t="s">
        <v>221</v>
      </c>
      <c r="C6485" s="1" t="s">
        <v>299</v>
      </c>
      <c r="D6485">
        <v>232</v>
      </c>
      <c r="E6485" s="1" t="s">
        <v>462</v>
      </c>
      <c r="F6485" s="1" t="s">
        <v>491</v>
      </c>
    </row>
    <row r="6486" spans="1:6" x14ac:dyDescent="0.35">
      <c r="A6486">
        <v>49</v>
      </c>
      <c r="B6486" s="1" t="s">
        <v>221</v>
      </c>
      <c r="C6486" s="1" t="s">
        <v>299</v>
      </c>
      <c r="D6486">
        <v>233</v>
      </c>
      <c r="E6486" s="1" t="s">
        <v>463</v>
      </c>
      <c r="F6486" s="1" t="s">
        <v>491</v>
      </c>
    </row>
    <row r="6487" spans="1:6" x14ac:dyDescent="0.35">
      <c r="A6487">
        <v>49</v>
      </c>
      <c r="B6487" s="1" t="s">
        <v>221</v>
      </c>
      <c r="C6487" s="1" t="s">
        <v>299</v>
      </c>
      <c r="D6487">
        <v>160</v>
      </c>
      <c r="E6487" s="1" t="s">
        <v>464</v>
      </c>
      <c r="F6487" s="1" t="s">
        <v>492</v>
      </c>
    </row>
    <row r="6488" spans="1:6" x14ac:dyDescent="0.35">
      <c r="A6488">
        <v>49</v>
      </c>
      <c r="B6488" s="1" t="s">
        <v>221</v>
      </c>
      <c r="C6488" s="1" t="s">
        <v>299</v>
      </c>
      <c r="D6488">
        <v>234</v>
      </c>
      <c r="E6488" s="1" t="s">
        <v>465</v>
      </c>
      <c r="F6488" s="1" t="s">
        <v>491</v>
      </c>
    </row>
    <row r="6489" spans="1:6" x14ac:dyDescent="0.35">
      <c r="A6489">
        <v>49</v>
      </c>
      <c r="B6489" s="1" t="s">
        <v>221</v>
      </c>
      <c r="C6489" s="1" t="s">
        <v>299</v>
      </c>
      <c r="D6489">
        <v>235</v>
      </c>
      <c r="E6489" s="1" t="s">
        <v>466</v>
      </c>
      <c r="F6489" s="1" t="s">
        <v>491</v>
      </c>
    </row>
    <row r="6490" spans="1:6" x14ac:dyDescent="0.35">
      <c r="A6490">
        <v>49</v>
      </c>
      <c r="B6490" s="1" t="s">
        <v>221</v>
      </c>
      <c r="C6490" s="1" t="s">
        <v>299</v>
      </c>
      <c r="D6490">
        <v>236</v>
      </c>
      <c r="E6490" s="1" t="s">
        <v>467</v>
      </c>
      <c r="F6490" s="1" t="s">
        <v>2034</v>
      </c>
    </row>
    <row r="6491" spans="1:6" x14ac:dyDescent="0.35">
      <c r="A6491">
        <v>49</v>
      </c>
      <c r="B6491" s="1" t="s">
        <v>221</v>
      </c>
      <c r="C6491" s="1" t="s">
        <v>299</v>
      </c>
      <c r="D6491">
        <v>237</v>
      </c>
      <c r="E6491" s="1" t="s">
        <v>468</v>
      </c>
      <c r="F6491" s="1" t="s">
        <v>2035</v>
      </c>
    </row>
    <row r="6492" spans="1:6" x14ac:dyDescent="0.35">
      <c r="A6492">
        <v>49</v>
      </c>
      <c r="B6492" s="1" t="s">
        <v>221</v>
      </c>
      <c r="C6492" s="1" t="s">
        <v>299</v>
      </c>
      <c r="D6492">
        <v>253</v>
      </c>
      <c r="E6492" s="1" t="s">
        <v>469</v>
      </c>
      <c r="F6492" s="1" t="s">
        <v>491</v>
      </c>
    </row>
    <row r="6493" spans="1:6" x14ac:dyDescent="0.35">
      <c r="A6493">
        <v>49</v>
      </c>
      <c r="B6493" s="1" t="s">
        <v>221</v>
      </c>
      <c r="C6493" s="1" t="s">
        <v>299</v>
      </c>
      <c r="D6493">
        <v>253</v>
      </c>
      <c r="E6493" s="1" t="s">
        <v>469</v>
      </c>
      <c r="F6493" s="1" t="s">
        <v>508</v>
      </c>
    </row>
    <row r="6494" spans="1:6" x14ac:dyDescent="0.35">
      <c r="A6494">
        <v>49</v>
      </c>
      <c r="B6494" s="1" t="s">
        <v>221</v>
      </c>
      <c r="C6494" s="1" t="s">
        <v>299</v>
      </c>
      <c r="D6494">
        <v>238</v>
      </c>
      <c r="E6494" s="1" t="s">
        <v>470</v>
      </c>
      <c r="F6494" s="1" t="s">
        <v>488</v>
      </c>
    </row>
    <row r="6495" spans="1:6" x14ac:dyDescent="0.35">
      <c r="A6495">
        <v>49</v>
      </c>
      <c r="B6495" s="1" t="s">
        <v>221</v>
      </c>
      <c r="C6495" s="1" t="s">
        <v>299</v>
      </c>
      <c r="D6495">
        <v>239</v>
      </c>
      <c r="E6495" s="1" t="s">
        <v>471</v>
      </c>
      <c r="F6495" s="1" t="s">
        <v>2036</v>
      </c>
    </row>
    <row r="6496" spans="1:6" x14ac:dyDescent="0.35">
      <c r="A6496">
        <v>49</v>
      </c>
      <c r="B6496" s="1" t="s">
        <v>221</v>
      </c>
      <c r="C6496" s="1" t="s">
        <v>299</v>
      </c>
      <c r="D6496">
        <v>240</v>
      </c>
      <c r="E6496" s="1" t="s">
        <v>472</v>
      </c>
      <c r="F6496" s="1" t="s">
        <v>491</v>
      </c>
    </row>
    <row r="6497" spans="1:6" x14ac:dyDescent="0.35">
      <c r="A6497">
        <v>49</v>
      </c>
      <c r="B6497" s="1" t="s">
        <v>221</v>
      </c>
      <c r="C6497" s="1" t="s">
        <v>299</v>
      </c>
      <c r="D6497">
        <v>241</v>
      </c>
      <c r="E6497" s="1" t="s">
        <v>473</v>
      </c>
      <c r="F6497" s="1" t="s">
        <v>491</v>
      </c>
    </row>
    <row r="6498" spans="1:6" x14ac:dyDescent="0.35">
      <c r="A6498">
        <v>49</v>
      </c>
      <c r="B6498" s="1" t="s">
        <v>221</v>
      </c>
      <c r="C6498" s="1" t="s">
        <v>299</v>
      </c>
      <c r="D6498">
        <v>243</v>
      </c>
      <c r="E6498" s="1" t="s">
        <v>474</v>
      </c>
      <c r="F6498" s="1" t="s">
        <v>491</v>
      </c>
    </row>
    <row r="6499" spans="1:6" x14ac:dyDescent="0.35">
      <c r="A6499">
        <v>233</v>
      </c>
      <c r="B6499" s="1" t="s">
        <v>37</v>
      </c>
      <c r="C6499" s="1" t="s">
        <v>269</v>
      </c>
      <c r="D6499">
        <v>84</v>
      </c>
      <c r="E6499" s="1" t="s">
        <v>449</v>
      </c>
      <c r="F6499" s="1" t="s">
        <v>574</v>
      </c>
    </row>
    <row r="6500" spans="1:6" x14ac:dyDescent="0.35">
      <c r="A6500">
        <v>48</v>
      </c>
      <c r="B6500" s="1" t="s">
        <v>222</v>
      </c>
      <c r="C6500" s="1" t="s">
        <v>430</v>
      </c>
      <c r="D6500">
        <v>263</v>
      </c>
      <c r="E6500" s="1" t="s">
        <v>448</v>
      </c>
      <c r="F6500" s="1" t="s">
        <v>2037</v>
      </c>
    </row>
    <row r="6501" spans="1:6" x14ac:dyDescent="0.35">
      <c r="A6501">
        <v>48</v>
      </c>
      <c r="B6501" s="1" t="s">
        <v>222</v>
      </c>
      <c r="C6501" s="1" t="s">
        <v>430</v>
      </c>
      <c r="D6501">
        <v>97</v>
      </c>
      <c r="E6501" s="1" t="s">
        <v>450</v>
      </c>
      <c r="F6501" s="1" t="s">
        <v>2039</v>
      </c>
    </row>
    <row r="6502" spans="1:6" x14ac:dyDescent="0.35">
      <c r="A6502">
        <v>48</v>
      </c>
      <c r="B6502" s="1" t="s">
        <v>222</v>
      </c>
      <c r="C6502" s="1" t="s">
        <v>430</v>
      </c>
      <c r="D6502">
        <v>177</v>
      </c>
      <c r="E6502" s="1" t="s">
        <v>451</v>
      </c>
      <c r="F6502" s="1" t="s">
        <v>526</v>
      </c>
    </row>
    <row r="6503" spans="1:6" x14ac:dyDescent="0.35">
      <c r="A6503">
        <v>48</v>
      </c>
      <c r="B6503" s="1" t="s">
        <v>222</v>
      </c>
      <c r="C6503" s="1" t="s">
        <v>430</v>
      </c>
      <c r="D6503">
        <v>213</v>
      </c>
      <c r="E6503" s="1" t="s">
        <v>453</v>
      </c>
      <c r="F6503" s="1" t="s">
        <v>490</v>
      </c>
    </row>
    <row r="6504" spans="1:6" x14ac:dyDescent="0.35">
      <c r="A6504">
        <v>48</v>
      </c>
      <c r="B6504" s="1" t="s">
        <v>222</v>
      </c>
      <c r="C6504" s="1" t="s">
        <v>430</v>
      </c>
      <c r="D6504">
        <v>219</v>
      </c>
      <c r="E6504" s="1" t="s">
        <v>454</v>
      </c>
      <c r="F6504" s="1" t="s">
        <v>491</v>
      </c>
    </row>
    <row r="6505" spans="1:6" x14ac:dyDescent="0.35">
      <c r="A6505">
        <v>48</v>
      </c>
      <c r="B6505" s="1" t="s">
        <v>222</v>
      </c>
      <c r="C6505" s="1" t="s">
        <v>430</v>
      </c>
      <c r="D6505">
        <v>221</v>
      </c>
      <c r="E6505" s="1" t="s">
        <v>455</v>
      </c>
      <c r="F6505" s="1" t="s">
        <v>488</v>
      </c>
    </row>
    <row r="6506" spans="1:6" x14ac:dyDescent="0.35">
      <c r="A6506">
        <v>48</v>
      </c>
      <c r="B6506" s="1" t="s">
        <v>222</v>
      </c>
      <c r="C6506" s="1" t="s">
        <v>430</v>
      </c>
      <c r="D6506">
        <v>222</v>
      </c>
      <c r="E6506" s="1" t="s">
        <v>456</v>
      </c>
      <c r="F6506" s="1" t="s">
        <v>489</v>
      </c>
    </row>
    <row r="6507" spans="1:6" x14ac:dyDescent="0.35">
      <c r="A6507">
        <v>48</v>
      </c>
      <c r="B6507" s="1" t="s">
        <v>222</v>
      </c>
      <c r="C6507" s="1" t="s">
        <v>430</v>
      </c>
      <c r="D6507">
        <v>223</v>
      </c>
      <c r="E6507" s="1" t="s">
        <v>457</v>
      </c>
      <c r="F6507" s="1" t="s">
        <v>2038</v>
      </c>
    </row>
    <row r="6508" spans="1:6" x14ac:dyDescent="0.35">
      <c r="A6508">
        <v>48</v>
      </c>
      <c r="B6508" s="1" t="s">
        <v>222</v>
      </c>
      <c r="C6508" s="1" t="s">
        <v>430</v>
      </c>
      <c r="D6508">
        <v>224</v>
      </c>
      <c r="E6508" s="1" t="s">
        <v>458</v>
      </c>
      <c r="F6508" s="1" t="s">
        <v>488</v>
      </c>
    </row>
    <row r="6509" spans="1:6" x14ac:dyDescent="0.35">
      <c r="A6509">
        <v>48</v>
      </c>
      <c r="B6509" s="1" t="s">
        <v>222</v>
      </c>
      <c r="C6509" s="1" t="s">
        <v>430</v>
      </c>
      <c r="D6509">
        <v>226</v>
      </c>
      <c r="E6509" s="1" t="s">
        <v>477</v>
      </c>
      <c r="F6509" s="1" t="s">
        <v>489</v>
      </c>
    </row>
    <row r="6510" spans="1:6" x14ac:dyDescent="0.35">
      <c r="A6510">
        <v>48</v>
      </c>
      <c r="B6510" s="1" t="s">
        <v>222</v>
      </c>
      <c r="C6510" s="1" t="s">
        <v>430</v>
      </c>
      <c r="D6510">
        <v>191</v>
      </c>
      <c r="E6510" s="1" t="s">
        <v>459</v>
      </c>
      <c r="F6510" s="1" t="s">
        <v>489</v>
      </c>
    </row>
    <row r="6511" spans="1:6" x14ac:dyDescent="0.35">
      <c r="A6511">
        <v>48</v>
      </c>
      <c r="B6511" s="1" t="s">
        <v>222</v>
      </c>
      <c r="C6511" s="1" t="s">
        <v>430</v>
      </c>
      <c r="D6511">
        <v>201</v>
      </c>
      <c r="E6511" s="1" t="s">
        <v>460</v>
      </c>
      <c r="F6511" s="1" t="s">
        <v>488</v>
      </c>
    </row>
    <row r="6512" spans="1:6" x14ac:dyDescent="0.35">
      <c r="A6512">
        <v>48</v>
      </c>
      <c r="B6512" s="1" t="s">
        <v>222</v>
      </c>
      <c r="C6512" s="1" t="s">
        <v>430</v>
      </c>
      <c r="D6512">
        <v>207</v>
      </c>
      <c r="E6512" s="1" t="s">
        <v>461</v>
      </c>
      <c r="F6512" s="1" t="s">
        <v>489</v>
      </c>
    </row>
    <row r="6513" spans="1:6" x14ac:dyDescent="0.35">
      <c r="A6513">
        <v>48</v>
      </c>
      <c r="B6513" s="1" t="s">
        <v>222</v>
      </c>
      <c r="C6513" s="1" t="s">
        <v>430</v>
      </c>
      <c r="D6513">
        <v>208</v>
      </c>
      <c r="E6513" s="1" t="s">
        <v>480</v>
      </c>
      <c r="F6513" s="1" t="s">
        <v>2040</v>
      </c>
    </row>
    <row r="6514" spans="1:6" x14ac:dyDescent="0.35">
      <c r="A6514">
        <v>48</v>
      </c>
      <c r="B6514" s="1" t="s">
        <v>222</v>
      </c>
      <c r="C6514" s="1" t="s">
        <v>430</v>
      </c>
      <c r="D6514">
        <v>232</v>
      </c>
      <c r="E6514" s="1" t="s">
        <v>462</v>
      </c>
      <c r="F6514" s="1" t="s">
        <v>491</v>
      </c>
    </row>
    <row r="6515" spans="1:6" x14ac:dyDescent="0.35">
      <c r="A6515">
        <v>48</v>
      </c>
      <c r="B6515" s="1" t="s">
        <v>222</v>
      </c>
      <c r="C6515" s="1" t="s">
        <v>430</v>
      </c>
      <c r="D6515">
        <v>233</v>
      </c>
      <c r="E6515" s="1" t="s">
        <v>463</v>
      </c>
      <c r="F6515" s="1" t="s">
        <v>491</v>
      </c>
    </row>
    <row r="6516" spans="1:6" x14ac:dyDescent="0.35">
      <c r="A6516">
        <v>48</v>
      </c>
      <c r="B6516" s="1" t="s">
        <v>222</v>
      </c>
      <c r="C6516" s="1" t="s">
        <v>430</v>
      </c>
      <c r="D6516">
        <v>160</v>
      </c>
      <c r="E6516" s="1" t="s">
        <v>464</v>
      </c>
      <c r="F6516" s="1" t="s">
        <v>492</v>
      </c>
    </row>
    <row r="6517" spans="1:6" x14ac:dyDescent="0.35">
      <c r="A6517">
        <v>48</v>
      </c>
      <c r="B6517" s="1" t="s">
        <v>222</v>
      </c>
      <c r="C6517" s="1" t="s">
        <v>430</v>
      </c>
      <c r="D6517">
        <v>234</v>
      </c>
      <c r="E6517" s="1" t="s">
        <v>465</v>
      </c>
      <c r="F6517" s="1" t="s">
        <v>508</v>
      </c>
    </row>
    <row r="6518" spans="1:6" x14ac:dyDescent="0.35">
      <c r="A6518">
        <v>48</v>
      </c>
      <c r="B6518" s="1" t="s">
        <v>222</v>
      </c>
      <c r="C6518" s="1" t="s">
        <v>430</v>
      </c>
      <c r="D6518">
        <v>235</v>
      </c>
      <c r="E6518" s="1" t="s">
        <v>466</v>
      </c>
      <c r="F6518" s="1" t="s">
        <v>508</v>
      </c>
    </row>
    <row r="6519" spans="1:6" x14ac:dyDescent="0.35">
      <c r="A6519">
        <v>48</v>
      </c>
      <c r="B6519" s="1" t="s">
        <v>222</v>
      </c>
      <c r="C6519" s="1" t="s">
        <v>430</v>
      </c>
      <c r="D6519">
        <v>236</v>
      </c>
      <c r="E6519" s="1" t="s">
        <v>467</v>
      </c>
      <c r="F6519" s="1" t="s">
        <v>2041</v>
      </c>
    </row>
    <row r="6520" spans="1:6" x14ac:dyDescent="0.35">
      <c r="A6520">
        <v>48</v>
      </c>
      <c r="B6520" s="1" t="s">
        <v>222</v>
      </c>
      <c r="C6520" s="1" t="s">
        <v>430</v>
      </c>
      <c r="D6520">
        <v>237</v>
      </c>
      <c r="E6520" s="1" t="s">
        <v>468</v>
      </c>
      <c r="F6520" s="1" t="s">
        <v>2042</v>
      </c>
    </row>
    <row r="6521" spans="1:6" x14ac:dyDescent="0.35">
      <c r="A6521">
        <v>48</v>
      </c>
      <c r="B6521" s="1" t="s">
        <v>222</v>
      </c>
      <c r="C6521" s="1" t="s">
        <v>430</v>
      </c>
      <c r="D6521">
        <v>253</v>
      </c>
      <c r="E6521" s="1" t="s">
        <v>469</v>
      </c>
      <c r="F6521" s="1" t="s">
        <v>508</v>
      </c>
    </row>
    <row r="6522" spans="1:6" x14ac:dyDescent="0.35">
      <c r="A6522">
        <v>48</v>
      </c>
      <c r="B6522" s="1" t="s">
        <v>222</v>
      </c>
      <c r="C6522" s="1" t="s">
        <v>430</v>
      </c>
      <c r="D6522">
        <v>254</v>
      </c>
      <c r="E6522" s="1" t="s">
        <v>479</v>
      </c>
      <c r="F6522" s="1" t="s">
        <v>2043</v>
      </c>
    </row>
    <row r="6523" spans="1:6" x14ac:dyDescent="0.35">
      <c r="A6523">
        <v>48</v>
      </c>
      <c r="B6523" s="1" t="s">
        <v>222</v>
      </c>
      <c r="C6523" s="1" t="s">
        <v>430</v>
      </c>
      <c r="D6523">
        <v>238</v>
      </c>
      <c r="E6523" s="1" t="s">
        <v>470</v>
      </c>
      <c r="F6523" s="1" t="s">
        <v>488</v>
      </c>
    </row>
    <row r="6524" spans="1:6" x14ac:dyDescent="0.35">
      <c r="A6524">
        <v>48</v>
      </c>
      <c r="B6524" s="1" t="s">
        <v>222</v>
      </c>
      <c r="C6524" s="1" t="s">
        <v>430</v>
      </c>
      <c r="D6524">
        <v>239</v>
      </c>
      <c r="E6524" s="1" t="s">
        <v>471</v>
      </c>
      <c r="F6524" s="1" t="s">
        <v>2044</v>
      </c>
    </row>
    <row r="6525" spans="1:6" x14ac:dyDescent="0.35">
      <c r="A6525">
        <v>48</v>
      </c>
      <c r="B6525" s="1" t="s">
        <v>222</v>
      </c>
      <c r="C6525" s="1" t="s">
        <v>430</v>
      </c>
      <c r="D6525">
        <v>240</v>
      </c>
      <c r="E6525" s="1" t="s">
        <v>472</v>
      </c>
      <c r="F6525" s="1" t="s">
        <v>491</v>
      </c>
    </row>
    <row r="6526" spans="1:6" x14ac:dyDescent="0.35">
      <c r="A6526">
        <v>48</v>
      </c>
      <c r="B6526" s="1" t="s">
        <v>222</v>
      </c>
      <c r="C6526" s="1" t="s">
        <v>430</v>
      </c>
      <c r="D6526">
        <v>241</v>
      </c>
      <c r="E6526" s="1" t="s">
        <v>473</v>
      </c>
      <c r="F6526" s="1" t="s">
        <v>508</v>
      </c>
    </row>
    <row r="6527" spans="1:6" x14ac:dyDescent="0.35">
      <c r="A6527">
        <v>48</v>
      </c>
      <c r="B6527" s="1" t="s">
        <v>222</v>
      </c>
      <c r="C6527" s="1" t="s">
        <v>430</v>
      </c>
      <c r="D6527">
        <v>243</v>
      </c>
      <c r="E6527" s="1" t="s">
        <v>474</v>
      </c>
      <c r="F6527" s="1" t="s">
        <v>491</v>
      </c>
    </row>
    <row r="6528" spans="1:6" x14ac:dyDescent="0.35">
      <c r="A6528">
        <v>48</v>
      </c>
      <c r="B6528" s="1" t="s">
        <v>222</v>
      </c>
      <c r="C6528" s="1" t="s">
        <v>430</v>
      </c>
      <c r="D6528">
        <v>244</v>
      </c>
      <c r="E6528" s="1" t="s">
        <v>481</v>
      </c>
      <c r="F6528" s="1" t="s">
        <v>2045</v>
      </c>
    </row>
    <row r="6529" spans="1:6" x14ac:dyDescent="0.35">
      <c r="A6529">
        <v>48</v>
      </c>
      <c r="B6529" s="1" t="s">
        <v>222</v>
      </c>
      <c r="C6529" s="1" t="s">
        <v>430</v>
      </c>
      <c r="D6529">
        <v>300</v>
      </c>
      <c r="E6529" s="1" t="s">
        <v>475</v>
      </c>
      <c r="F6529" s="1" t="s">
        <v>2046</v>
      </c>
    </row>
    <row r="6530" spans="1:6" x14ac:dyDescent="0.35">
      <c r="A6530">
        <v>234</v>
      </c>
      <c r="B6530" s="1" t="s">
        <v>36</v>
      </c>
      <c r="C6530" s="1" t="s">
        <v>282</v>
      </c>
      <c r="D6530">
        <v>84</v>
      </c>
      <c r="E6530" s="1" t="s">
        <v>449</v>
      </c>
      <c r="F6530" s="1" t="s">
        <v>483</v>
      </c>
    </row>
    <row r="6531" spans="1:6" x14ac:dyDescent="0.35">
      <c r="A6531">
        <v>47</v>
      </c>
      <c r="B6531" s="1" t="s">
        <v>223</v>
      </c>
      <c r="C6531" s="1" t="s">
        <v>431</v>
      </c>
      <c r="D6531">
        <v>263</v>
      </c>
      <c r="E6531" s="1" t="s">
        <v>448</v>
      </c>
      <c r="F6531" s="1" t="s">
        <v>2047</v>
      </c>
    </row>
    <row r="6532" spans="1:6" x14ac:dyDescent="0.35">
      <c r="A6532">
        <v>47</v>
      </c>
      <c r="B6532" s="1" t="s">
        <v>223</v>
      </c>
      <c r="C6532" s="1" t="s">
        <v>431</v>
      </c>
      <c r="D6532">
        <v>97</v>
      </c>
      <c r="E6532" s="1" t="s">
        <v>450</v>
      </c>
      <c r="F6532" s="1" t="s">
        <v>2048</v>
      </c>
    </row>
    <row r="6533" spans="1:6" x14ac:dyDescent="0.35">
      <c r="A6533">
        <v>47</v>
      </c>
      <c r="B6533" s="1" t="s">
        <v>223</v>
      </c>
      <c r="C6533" s="1" t="s">
        <v>431</v>
      </c>
      <c r="D6533">
        <v>177</v>
      </c>
      <c r="E6533" s="1" t="s">
        <v>451</v>
      </c>
      <c r="F6533" s="1" t="s">
        <v>485</v>
      </c>
    </row>
    <row r="6534" spans="1:6" x14ac:dyDescent="0.35">
      <c r="A6534">
        <v>47</v>
      </c>
      <c r="B6534" s="1" t="s">
        <v>223</v>
      </c>
      <c r="C6534" s="1" t="s">
        <v>431</v>
      </c>
      <c r="D6534">
        <v>178</v>
      </c>
      <c r="E6534" s="1" t="s">
        <v>452</v>
      </c>
      <c r="F6534" s="1" t="s">
        <v>2049</v>
      </c>
    </row>
    <row r="6535" spans="1:6" x14ac:dyDescent="0.35">
      <c r="A6535">
        <v>47</v>
      </c>
      <c r="B6535" s="1" t="s">
        <v>223</v>
      </c>
      <c r="C6535" s="1" t="s">
        <v>431</v>
      </c>
      <c r="D6535">
        <v>213</v>
      </c>
      <c r="E6535" s="1" t="s">
        <v>453</v>
      </c>
      <c r="F6535" s="1" t="s">
        <v>508</v>
      </c>
    </row>
    <row r="6536" spans="1:6" x14ac:dyDescent="0.35">
      <c r="A6536">
        <v>47</v>
      </c>
      <c r="B6536" s="1" t="s">
        <v>223</v>
      </c>
      <c r="C6536" s="1" t="s">
        <v>431</v>
      </c>
      <c r="D6536">
        <v>213</v>
      </c>
      <c r="E6536" s="1" t="s">
        <v>453</v>
      </c>
      <c r="F6536" s="1" t="s">
        <v>488</v>
      </c>
    </row>
    <row r="6537" spans="1:6" x14ac:dyDescent="0.35">
      <c r="A6537">
        <v>47</v>
      </c>
      <c r="B6537" s="1" t="s">
        <v>223</v>
      </c>
      <c r="C6537" s="1" t="s">
        <v>431</v>
      </c>
      <c r="D6537">
        <v>213</v>
      </c>
      <c r="E6537" s="1" t="s">
        <v>453</v>
      </c>
      <c r="F6537" s="1" t="s">
        <v>490</v>
      </c>
    </row>
    <row r="6538" spans="1:6" x14ac:dyDescent="0.35">
      <c r="A6538">
        <v>47</v>
      </c>
      <c r="B6538" s="1" t="s">
        <v>223</v>
      </c>
      <c r="C6538" s="1" t="s">
        <v>431</v>
      </c>
      <c r="D6538">
        <v>219</v>
      </c>
      <c r="E6538" s="1" t="s">
        <v>454</v>
      </c>
      <c r="F6538" s="1" t="s">
        <v>491</v>
      </c>
    </row>
    <row r="6539" spans="1:6" x14ac:dyDescent="0.35">
      <c r="A6539">
        <v>47</v>
      </c>
      <c r="B6539" s="1" t="s">
        <v>223</v>
      </c>
      <c r="C6539" s="1" t="s">
        <v>431</v>
      </c>
      <c r="D6539">
        <v>221</v>
      </c>
      <c r="E6539" s="1" t="s">
        <v>455</v>
      </c>
      <c r="F6539" s="1" t="s">
        <v>488</v>
      </c>
    </row>
    <row r="6540" spans="1:6" x14ac:dyDescent="0.35">
      <c r="A6540">
        <v>47</v>
      </c>
      <c r="B6540" s="1" t="s">
        <v>223</v>
      </c>
      <c r="C6540" s="1" t="s">
        <v>431</v>
      </c>
      <c r="D6540">
        <v>222</v>
      </c>
      <c r="E6540" s="1" t="s">
        <v>456</v>
      </c>
      <c r="F6540" s="1" t="s">
        <v>490</v>
      </c>
    </row>
    <row r="6541" spans="1:6" x14ac:dyDescent="0.35">
      <c r="A6541">
        <v>47</v>
      </c>
      <c r="B6541" s="1" t="s">
        <v>223</v>
      </c>
      <c r="C6541" s="1" t="s">
        <v>431</v>
      </c>
      <c r="D6541">
        <v>223</v>
      </c>
      <c r="E6541" s="1" t="s">
        <v>457</v>
      </c>
      <c r="F6541" s="1" t="s">
        <v>2050</v>
      </c>
    </row>
    <row r="6542" spans="1:6" x14ac:dyDescent="0.35">
      <c r="A6542">
        <v>47</v>
      </c>
      <c r="B6542" s="1" t="s">
        <v>223</v>
      </c>
      <c r="C6542" s="1" t="s">
        <v>431</v>
      </c>
      <c r="D6542">
        <v>225</v>
      </c>
      <c r="E6542" s="1" t="s">
        <v>476</v>
      </c>
      <c r="F6542" s="1" t="s">
        <v>2051</v>
      </c>
    </row>
    <row r="6543" spans="1:6" x14ac:dyDescent="0.35">
      <c r="A6543">
        <v>47</v>
      </c>
      <c r="B6543" s="1" t="s">
        <v>223</v>
      </c>
      <c r="C6543" s="1" t="s">
        <v>431</v>
      </c>
      <c r="D6543">
        <v>226</v>
      </c>
      <c r="E6543" s="1" t="s">
        <v>477</v>
      </c>
      <c r="F6543" s="1" t="s">
        <v>489</v>
      </c>
    </row>
    <row r="6544" spans="1:6" x14ac:dyDescent="0.35">
      <c r="A6544">
        <v>47</v>
      </c>
      <c r="B6544" s="1" t="s">
        <v>223</v>
      </c>
      <c r="C6544" s="1" t="s">
        <v>431</v>
      </c>
      <c r="D6544">
        <v>192</v>
      </c>
      <c r="E6544" s="1" t="s">
        <v>478</v>
      </c>
      <c r="F6544" s="1" t="s">
        <v>2052</v>
      </c>
    </row>
    <row r="6545" spans="1:6" x14ac:dyDescent="0.35">
      <c r="A6545">
        <v>47</v>
      </c>
      <c r="B6545" s="1" t="s">
        <v>223</v>
      </c>
      <c r="C6545" s="1" t="s">
        <v>431</v>
      </c>
      <c r="D6545">
        <v>202</v>
      </c>
      <c r="E6545" s="1" t="s">
        <v>476</v>
      </c>
      <c r="F6545" s="1" t="s">
        <v>2053</v>
      </c>
    </row>
    <row r="6546" spans="1:6" x14ac:dyDescent="0.35">
      <c r="A6546">
        <v>47</v>
      </c>
      <c r="B6546" s="1" t="s">
        <v>223</v>
      </c>
      <c r="C6546" s="1" t="s">
        <v>431</v>
      </c>
      <c r="D6546">
        <v>208</v>
      </c>
      <c r="E6546" s="1" t="s">
        <v>480</v>
      </c>
      <c r="F6546" s="1" t="s">
        <v>677</v>
      </c>
    </row>
    <row r="6547" spans="1:6" x14ac:dyDescent="0.35">
      <c r="A6547">
        <v>47</v>
      </c>
      <c r="B6547" s="1" t="s">
        <v>223</v>
      </c>
      <c r="C6547" s="1" t="s">
        <v>431</v>
      </c>
      <c r="D6547">
        <v>232</v>
      </c>
      <c r="E6547" s="1" t="s">
        <v>462</v>
      </c>
      <c r="F6547" s="1" t="s">
        <v>491</v>
      </c>
    </row>
    <row r="6548" spans="1:6" x14ac:dyDescent="0.35">
      <c r="A6548">
        <v>47</v>
      </c>
      <c r="B6548" s="1" t="s">
        <v>223</v>
      </c>
      <c r="C6548" s="1" t="s">
        <v>431</v>
      </c>
      <c r="D6548">
        <v>233</v>
      </c>
      <c r="E6548" s="1" t="s">
        <v>463</v>
      </c>
      <c r="F6548" s="1" t="s">
        <v>491</v>
      </c>
    </row>
    <row r="6549" spans="1:6" x14ac:dyDescent="0.35">
      <c r="A6549">
        <v>47</v>
      </c>
      <c r="B6549" s="1" t="s">
        <v>223</v>
      </c>
      <c r="C6549" s="1" t="s">
        <v>431</v>
      </c>
      <c r="D6549">
        <v>160</v>
      </c>
      <c r="E6549" s="1" t="s">
        <v>464</v>
      </c>
      <c r="F6549" s="1" t="s">
        <v>492</v>
      </c>
    </row>
    <row r="6550" spans="1:6" x14ac:dyDescent="0.35">
      <c r="A6550">
        <v>47</v>
      </c>
      <c r="B6550" s="1" t="s">
        <v>223</v>
      </c>
      <c r="C6550" s="1" t="s">
        <v>431</v>
      </c>
      <c r="D6550">
        <v>234</v>
      </c>
      <c r="E6550" s="1" t="s">
        <v>465</v>
      </c>
      <c r="F6550" s="1" t="s">
        <v>491</v>
      </c>
    </row>
    <row r="6551" spans="1:6" x14ac:dyDescent="0.35">
      <c r="A6551">
        <v>47</v>
      </c>
      <c r="B6551" s="1" t="s">
        <v>223</v>
      </c>
      <c r="C6551" s="1" t="s">
        <v>431</v>
      </c>
      <c r="D6551">
        <v>235</v>
      </c>
      <c r="E6551" s="1" t="s">
        <v>466</v>
      </c>
      <c r="F6551" s="1" t="s">
        <v>491</v>
      </c>
    </row>
    <row r="6552" spans="1:6" x14ac:dyDescent="0.35">
      <c r="A6552">
        <v>47</v>
      </c>
      <c r="B6552" s="1" t="s">
        <v>223</v>
      </c>
      <c r="C6552" s="1" t="s">
        <v>431</v>
      </c>
      <c r="D6552">
        <v>253</v>
      </c>
      <c r="E6552" s="1" t="s">
        <v>469</v>
      </c>
      <c r="F6552" s="1" t="s">
        <v>491</v>
      </c>
    </row>
    <row r="6553" spans="1:6" x14ac:dyDescent="0.35">
      <c r="A6553">
        <v>47</v>
      </c>
      <c r="B6553" s="1" t="s">
        <v>223</v>
      </c>
      <c r="C6553" s="1" t="s">
        <v>431</v>
      </c>
      <c r="D6553">
        <v>253</v>
      </c>
      <c r="E6553" s="1" t="s">
        <v>469</v>
      </c>
      <c r="F6553" s="1" t="s">
        <v>508</v>
      </c>
    </row>
    <row r="6554" spans="1:6" x14ac:dyDescent="0.35">
      <c r="A6554">
        <v>47</v>
      </c>
      <c r="B6554" s="1" t="s">
        <v>223</v>
      </c>
      <c r="C6554" s="1" t="s">
        <v>431</v>
      </c>
      <c r="D6554">
        <v>238</v>
      </c>
      <c r="E6554" s="1" t="s">
        <v>470</v>
      </c>
      <c r="F6554" s="1" t="s">
        <v>488</v>
      </c>
    </row>
    <row r="6555" spans="1:6" x14ac:dyDescent="0.35">
      <c r="A6555">
        <v>47</v>
      </c>
      <c r="B6555" s="1" t="s">
        <v>223</v>
      </c>
      <c r="C6555" s="1" t="s">
        <v>431</v>
      </c>
      <c r="D6555">
        <v>239</v>
      </c>
      <c r="E6555" s="1" t="s">
        <v>471</v>
      </c>
      <c r="F6555" s="1" t="s">
        <v>2054</v>
      </c>
    </row>
    <row r="6556" spans="1:6" x14ac:dyDescent="0.35">
      <c r="A6556">
        <v>47</v>
      </c>
      <c r="B6556" s="1" t="s">
        <v>223</v>
      </c>
      <c r="C6556" s="1" t="s">
        <v>431</v>
      </c>
      <c r="D6556">
        <v>240</v>
      </c>
      <c r="E6556" s="1" t="s">
        <v>472</v>
      </c>
      <c r="F6556" s="1" t="s">
        <v>508</v>
      </c>
    </row>
    <row r="6557" spans="1:6" x14ac:dyDescent="0.35">
      <c r="A6557">
        <v>47</v>
      </c>
      <c r="B6557" s="1" t="s">
        <v>223</v>
      </c>
      <c r="C6557" s="1" t="s">
        <v>431</v>
      </c>
      <c r="D6557">
        <v>241</v>
      </c>
      <c r="E6557" s="1" t="s">
        <v>473</v>
      </c>
      <c r="F6557" s="1" t="s">
        <v>508</v>
      </c>
    </row>
    <row r="6558" spans="1:6" x14ac:dyDescent="0.35">
      <c r="A6558">
        <v>47</v>
      </c>
      <c r="B6558" s="1" t="s">
        <v>223</v>
      </c>
      <c r="C6558" s="1" t="s">
        <v>431</v>
      </c>
      <c r="D6558">
        <v>243</v>
      </c>
      <c r="E6558" s="1" t="s">
        <v>474</v>
      </c>
      <c r="F6558" s="1" t="s">
        <v>491</v>
      </c>
    </row>
    <row r="6559" spans="1:6" x14ac:dyDescent="0.35">
      <c r="A6559">
        <v>235</v>
      </c>
      <c r="B6559" s="1" t="s">
        <v>35</v>
      </c>
      <c r="C6559" s="1" t="s">
        <v>269</v>
      </c>
      <c r="D6559">
        <v>84</v>
      </c>
      <c r="E6559" s="1" t="s">
        <v>449</v>
      </c>
      <c r="F6559" s="1" t="s">
        <v>621</v>
      </c>
    </row>
    <row r="6560" spans="1:6" x14ac:dyDescent="0.35">
      <c r="A6560">
        <v>46</v>
      </c>
      <c r="B6560" s="1" t="s">
        <v>224</v>
      </c>
      <c r="C6560" s="1" t="s">
        <v>432</v>
      </c>
      <c r="D6560">
        <v>263</v>
      </c>
      <c r="E6560" s="1" t="s">
        <v>448</v>
      </c>
      <c r="F6560" s="1" t="s">
        <v>2055</v>
      </c>
    </row>
    <row r="6561" spans="1:6" x14ac:dyDescent="0.35">
      <c r="A6561">
        <v>46</v>
      </c>
      <c r="B6561" s="1" t="s">
        <v>224</v>
      </c>
      <c r="C6561" s="1" t="s">
        <v>432</v>
      </c>
      <c r="D6561">
        <v>97</v>
      </c>
      <c r="E6561" s="1" t="s">
        <v>450</v>
      </c>
      <c r="F6561" s="1" t="s">
        <v>2056</v>
      </c>
    </row>
    <row r="6562" spans="1:6" x14ac:dyDescent="0.35">
      <c r="A6562">
        <v>46</v>
      </c>
      <c r="B6562" s="1" t="s">
        <v>224</v>
      </c>
      <c r="C6562" s="1" t="s">
        <v>432</v>
      </c>
      <c r="D6562">
        <v>177</v>
      </c>
      <c r="E6562" s="1" t="s">
        <v>451</v>
      </c>
      <c r="F6562" s="1" t="s">
        <v>526</v>
      </c>
    </row>
    <row r="6563" spans="1:6" x14ac:dyDescent="0.35">
      <c r="A6563">
        <v>46</v>
      </c>
      <c r="B6563" s="1" t="s">
        <v>224</v>
      </c>
      <c r="C6563" s="1" t="s">
        <v>432</v>
      </c>
      <c r="D6563">
        <v>214</v>
      </c>
      <c r="E6563" s="1" t="s">
        <v>476</v>
      </c>
      <c r="F6563" s="1" t="s">
        <v>2057</v>
      </c>
    </row>
    <row r="6564" spans="1:6" x14ac:dyDescent="0.35">
      <c r="A6564">
        <v>46</v>
      </c>
      <c r="B6564" s="1" t="s">
        <v>224</v>
      </c>
      <c r="C6564" s="1" t="s">
        <v>432</v>
      </c>
      <c r="D6564">
        <v>220</v>
      </c>
      <c r="E6564" s="1" t="s">
        <v>476</v>
      </c>
      <c r="F6564" s="1" t="s">
        <v>2058</v>
      </c>
    </row>
    <row r="6565" spans="1:6" x14ac:dyDescent="0.35">
      <c r="A6565">
        <v>46</v>
      </c>
      <c r="B6565" s="1" t="s">
        <v>224</v>
      </c>
      <c r="C6565" s="1" t="s">
        <v>432</v>
      </c>
      <c r="D6565">
        <v>221</v>
      </c>
      <c r="E6565" s="1" t="s">
        <v>455</v>
      </c>
      <c r="F6565" s="1" t="s">
        <v>489</v>
      </c>
    </row>
    <row r="6566" spans="1:6" x14ac:dyDescent="0.35">
      <c r="A6566">
        <v>46</v>
      </c>
      <c r="B6566" s="1" t="s">
        <v>224</v>
      </c>
      <c r="C6566" s="1" t="s">
        <v>432</v>
      </c>
      <c r="D6566">
        <v>222</v>
      </c>
      <c r="E6566" s="1" t="s">
        <v>456</v>
      </c>
      <c r="F6566" s="1" t="s">
        <v>488</v>
      </c>
    </row>
    <row r="6567" spans="1:6" x14ac:dyDescent="0.35">
      <c r="A6567">
        <v>46</v>
      </c>
      <c r="B6567" s="1" t="s">
        <v>224</v>
      </c>
      <c r="C6567" s="1" t="s">
        <v>432</v>
      </c>
      <c r="D6567">
        <v>191</v>
      </c>
      <c r="E6567" s="1" t="s">
        <v>459</v>
      </c>
      <c r="F6567" s="1" t="s">
        <v>489</v>
      </c>
    </row>
    <row r="6568" spans="1:6" x14ac:dyDescent="0.35">
      <c r="A6568">
        <v>46</v>
      </c>
      <c r="B6568" s="1" t="s">
        <v>224</v>
      </c>
      <c r="C6568" s="1" t="s">
        <v>432</v>
      </c>
      <c r="D6568">
        <v>201</v>
      </c>
      <c r="E6568" s="1" t="s">
        <v>460</v>
      </c>
      <c r="F6568" s="1" t="s">
        <v>488</v>
      </c>
    </row>
    <row r="6569" spans="1:6" x14ac:dyDescent="0.35">
      <c r="A6569">
        <v>46</v>
      </c>
      <c r="B6569" s="1" t="s">
        <v>224</v>
      </c>
      <c r="C6569" s="1" t="s">
        <v>432</v>
      </c>
      <c r="D6569">
        <v>202</v>
      </c>
      <c r="E6569" s="1" t="s">
        <v>476</v>
      </c>
      <c r="F6569" s="1" t="s">
        <v>2059</v>
      </c>
    </row>
    <row r="6570" spans="1:6" x14ac:dyDescent="0.35">
      <c r="A6570">
        <v>46</v>
      </c>
      <c r="B6570" s="1" t="s">
        <v>224</v>
      </c>
      <c r="C6570" s="1" t="s">
        <v>432</v>
      </c>
      <c r="D6570">
        <v>207</v>
      </c>
      <c r="E6570" s="1" t="s">
        <v>461</v>
      </c>
      <c r="F6570" s="1" t="s">
        <v>488</v>
      </c>
    </row>
    <row r="6571" spans="1:6" x14ac:dyDescent="0.35">
      <c r="A6571">
        <v>46</v>
      </c>
      <c r="B6571" s="1" t="s">
        <v>224</v>
      </c>
      <c r="C6571" s="1" t="s">
        <v>432</v>
      </c>
      <c r="D6571">
        <v>232</v>
      </c>
      <c r="E6571" s="1" t="s">
        <v>462</v>
      </c>
      <c r="F6571" s="1" t="s">
        <v>508</v>
      </c>
    </row>
    <row r="6572" spans="1:6" x14ac:dyDescent="0.35">
      <c r="A6572">
        <v>46</v>
      </c>
      <c r="B6572" s="1" t="s">
        <v>224</v>
      </c>
      <c r="C6572" s="1" t="s">
        <v>432</v>
      </c>
      <c r="D6572">
        <v>233</v>
      </c>
      <c r="E6572" s="1" t="s">
        <v>463</v>
      </c>
      <c r="F6572" s="1" t="s">
        <v>508</v>
      </c>
    </row>
    <row r="6573" spans="1:6" x14ac:dyDescent="0.35">
      <c r="A6573">
        <v>46</v>
      </c>
      <c r="B6573" s="1" t="s">
        <v>224</v>
      </c>
      <c r="C6573" s="1" t="s">
        <v>432</v>
      </c>
      <c r="D6573">
        <v>160</v>
      </c>
      <c r="E6573" s="1" t="s">
        <v>464</v>
      </c>
      <c r="F6573" s="1" t="s">
        <v>492</v>
      </c>
    </row>
    <row r="6574" spans="1:6" x14ac:dyDescent="0.35">
      <c r="A6574">
        <v>46</v>
      </c>
      <c r="B6574" s="1" t="s">
        <v>224</v>
      </c>
      <c r="C6574" s="1" t="s">
        <v>432</v>
      </c>
      <c r="D6574">
        <v>234</v>
      </c>
      <c r="E6574" s="1" t="s">
        <v>465</v>
      </c>
      <c r="F6574" s="1" t="s">
        <v>508</v>
      </c>
    </row>
    <row r="6575" spans="1:6" x14ac:dyDescent="0.35">
      <c r="A6575">
        <v>46</v>
      </c>
      <c r="B6575" s="1" t="s">
        <v>224</v>
      </c>
      <c r="C6575" s="1" t="s">
        <v>432</v>
      </c>
      <c r="D6575">
        <v>235</v>
      </c>
      <c r="E6575" s="1" t="s">
        <v>466</v>
      </c>
      <c r="F6575" s="1" t="s">
        <v>508</v>
      </c>
    </row>
    <row r="6576" spans="1:6" x14ac:dyDescent="0.35">
      <c r="A6576">
        <v>46</v>
      </c>
      <c r="B6576" s="1" t="s">
        <v>224</v>
      </c>
      <c r="C6576" s="1" t="s">
        <v>432</v>
      </c>
      <c r="D6576">
        <v>236</v>
      </c>
      <c r="E6576" s="1" t="s">
        <v>467</v>
      </c>
      <c r="F6576" s="1" t="s">
        <v>2060</v>
      </c>
    </row>
    <row r="6577" spans="1:6" x14ac:dyDescent="0.35">
      <c r="A6577">
        <v>46</v>
      </c>
      <c r="B6577" s="1" t="s">
        <v>224</v>
      </c>
      <c r="C6577" s="1" t="s">
        <v>432</v>
      </c>
      <c r="D6577">
        <v>253</v>
      </c>
      <c r="E6577" s="1" t="s">
        <v>469</v>
      </c>
      <c r="F6577" s="1" t="s">
        <v>488</v>
      </c>
    </row>
    <row r="6578" spans="1:6" x14ac:dyDescent="0.35">
      <c r="A6578">
        <v>46</v>
      </c>
      <c r="B6578" s="1" t="s">
        <v>224</v>
      </c>
      <c r="C6578" s="1" t="s">
        <v>432</v>
      </c>
      <c r="D6578">
        <v>254</v>
      </c>
      <c r="E6578" s="1" t="s">
        <v>479</v>
      </c>
      <c r="F6578" s="1" t="s">
        <v>2061</v>
      </c>
    </row>
    <row r="6579" spans="1:6" x14ac:dyDescent="0.35">
      <c r="A6579">
        <v>46</v>
      </c>
      <c r="B6579" s="1" t="s">
        <v>224</v>
      </c>
      <c r="C6579" s="1" t="s">
        <v>432</v>
      </c>
      <c r="D6579">
        <v>238</v>
      </c>
      <c r="E6579" s="1" t="s">
        <v>470</v>
      </c>
      <c r="F6579" s="1" t="s">
        <v>491</v>
      </c>
    </row>
    <row r="6580" spans="1:6" x14ac:dyDescent="0.35">
      <c r="A6580">
        <v>46</v>
      </c>
      <c r="B6580" s="1" t="s">
        <v>224</v>
      </c>
      <c r="C6580" s="1" t="s">
        <v>432</v>
      </c>
      <c r="D6580">
        <v>239</v>
      </c>
      <c r="E6580" s="1" t="s">
        <v>471</v>
      </c>
      <c r="F6580" s="1" t="s">
        <v>2062</v>
      </c>
    </row>
    <row r="6581" spans="1:6" x14ac:dyDescent="0.35">
      <c r="A6581">
        <v>46</v>
      </c>
      <c r="B6581" s="1" t="s">
        <v>224</v>
      </c>
      <c r="C6581" s="1" t="s">
        <v>432</v>
      </c>
      <c r="D6581">
        <v>243</v>
      </c>
      <c r="E6581" s="1" t="s">
        <v>474</v>
      </c>
      <c r="F6581" s="1" t="s">
        <v>508</v>
      </c>
    </row>
    <row r="6582" spans="1:6" x14ac:dyDescent="0.35">
      <c r="A6582">
        <v>46</v>
      </c>
      <c r="B6582" s="1" t="s">
        <v>224</v>
      </c>
      <c r="C6582" s="1" t="s">
        <v>432</v>
      </c>
      <c r="D6582">
        <v>300</v>
      </c>
      <c r="E6582" s="1" t="s">
        <v>475</v>
      </c>
      <c r="F6582" s="1" t="s">
        <v>2063</v>
      </c>
    </row>
    <row r="6583" spans="1:6" x14ac:dyDescent="0.35">
      <c r="A6583">
        <v>236</v>
      </c>
      <c r="B6583" s="1" t="s">
        <v>34</v>
      </c>
      <c r="C6583" s="1" t="s">
        <v>281</v>
      </c>
      <c r="D6583">
        <v>84</v>
      </c>
      <c r="E6583" s="1" t="s">
        <v>449</v>
      </c>
      <c r="F6583" s="1" t="s">
        <v>709</v>
      </c>
    </row>
    <row r="6584" spans="1:6" x14ac:dyDescent="0.35">
      <c r="A6584">
        <v>45</v>
      </c>
      <c r="B6584" s="1" t="s">
        <v>225</v>
      </c>
      <c r="C6584" s="1" t="s">
        <v>433</v>
      </c>
      <c r="D6584">
        <v>263</v>
      </c>
      <c r="E6584" s="1" t="s">
        <v>448</v>
      </c>
      <c r="F6584" s="1" t="s">
        <v>2064</v>
      </c>
    </row>
    <row r="6585" spans="1:6" x14ac:dyDescent="0.35">
      <c r="A6585">
        <v>45</v>
      </c>
      <c r="B6585" s="1" t="s">
        <v>225</v>
      </c>
      <c r="C6585" s="1" t="s">
        <v>433</v>
      </c>
      <c r="D6585">
        <v>97</v>
      </c>
      <c r="E6585" s="1" t="s">
        <v>450</v>
      </c>
      <c r="F6585" s="1" t="s">
        <v>2065</v>
      </c>
    </row>
    <row r="6586" spans="1:6" x14ac:dyDescent="0.35">
      <c r="A6586">
        <v>45</v>
      </c>
      <c r="B6586" s="1" t="s">
        <v>225</v>
      </c>
      <c r="C6586" s="1" t="s">
        <v>433</v>
      </c>
      <c r="D6586">
        <v>177</v>
      </c>
      <c r="E6586" s="1" t="s">
        <v>451</v>
      </c>
      <c r="F6586" s="1" t="s">
        <v>485</v>
      </c>
    </row>
    <row r="6587" spans="1:6" x14ac:dyDescent="0.35">
      <c r="A6587">
        <v>45</v>
      </c>
      <c r="B6587" s="1" t="s">
        <v>225</v>
      </c>
      <c r="C6587" s="1" t="s">
        <v>433</v>
      </c>
      <c r="D6587">
        <v>213</v>
      </c>
      <c r="E6587" s="1" t="s">
        <v>453</v>
      </c>
      <c r="F6587" s="1" t="s">
        <v>571</v>
      </c>
    </row>
    <row r="6588" spans="1:6" x14ac:dyDescent="0.35">
      <c r="A6588">
        <v>45</v>
      </c>
      <c r="B6588" s="1" t="s">
        <v>225</v>
      </c>
      <c r="C6588" s="1" t="s">
        <v>433</v>
      </c>
      <c r="D6588">
        <v>214</v>
      </c>
      <c r="E6588" s="1" t="s">
        <v>476</v>
      </c>
      <c r="F6588" s="1" t="s">
        <v>2066</v>
      </c>
    </row>
    <row r="6589" spans="1:6" x14ac:dyDescent="0.35">
      <c r="A6589">
        <v>45</v>
      </c>
      <c r="B6589" s="1" t="s">
        <v>225</v>
      </c>
      <c r="C6589" s="1" t="s">
        <v>433</v>
      </c>
      <c r="D6589">
        <v>221</v>
      </c>
      <c r="E6589" s="1" t="s">
        <v>455</v>
      </c>
      <c r="F6589" s="1" t="s">
        <v>488</v>
      </c>
    </row>
    <row r="6590" spans="1:6" x14ac:dyDescent="0.35">
      <c r="A6590">
        <v>45</v>
      </c>
      <c r="B6590" s="1" t="s">
        <v>225</v>
      </c>
      <c r="C6590" s="1" t="s">
        <v>433</v>
      </c>
      <c r="D6590">
        <v>222</v>
      </c>
      <c r="E6590" s="1" t="s">
        <v>456</v>
      </c>
      <c r="F6590" s="1" t="s">
        <v>508</v>
      </c>
    </row>
    <row r="6591" spans="1:6" x14ac:dyDescent="0.35">
      <c r="A6591">
        <v>45</v>
      </c>
      <c r="B6591" s="1" t="s">
        <v>225</v>
      </c>
      <c r="C6591" s="1" t="s">
        <v>433</v>
      </c>
      <c r="D6591">
        <v>223</v>
      </c>
      <c r="E6591" s="1" t="s">
        <v>457</v>
      </c>
      <c r="F6591" s="1" t="s">
        <v>590</v>
      </c>
    </row>
    <row r="6592" spans="1:6" x14ac:dyDescent="0.35">
      <c r="A6592">
        <v>45</v>
      </c>
      <c r="B6592" s="1" t="s">
        <v>225</v>
      </c>
      <c r="C6592" s="1" t="s">
        <v>433</v>
      </c>
      <c r="D6592">
        <v>224</v>
      </c>
      <c r="E6592" s="1" t="s">
        <v>458</v>
      </c>
      <c r="F6592" s="1" t="s">
        <v>489</v>
      </c>
    </row>
    <row r="6593" spans="1:6" x14ac:dyDescent="0.35">
      <c r="A6593">
        <v>45</v>
      </c>
      <c r="B6593" s="1" t="s">
        <v>225</v>
      </c>
      <c r="C6593" s="1" t="s">
        <v>433</v>
      </c>
      <c r="D6593">
        <v>225</v>
      </c>
      <c r="E6593" s="1" t="s">
        <v>476</v>
      </c>
      <c r="F6593" s="1" t="s">
        <v>1763</v>
      </c>
    </row>
    <row r="6594" spans="1:6" x14ac:dyDescent="0.35">
      <c r="A6594">
        <v>45</v>
      </c>
      <c r="B6594" s="1" t="s">
        <v>225</v>
      </c>
      <c r="C6594" s="1" t="s">
        <v>433</v>
      </c>
      <c r="D6594">
        <v>226</v>
      </c>
      <c r="E6594" s="1" t="s">
        <v>477</v>
      </c>
      <c r="F6594" s="1" t="s">
        <v>488</v>
      </c>
    </row>
    <row r="6595" spans="1:6" x14ac:dyDescent="0.35">
      <c r="A6595">
        <v>45</v>
      </c>
      <c r="B6595" s="1" t="s">
        <v>225</v>
      </c>
      <c r="C6595" s="1" t="s">
        <v>433</v>
      </c>
      <c r="D6595">
        <v>191</v>
      </c>
      <c r="E6595" s="1" t="s">
        <v>459</v>
      </c>
      <c r="F6595" s="1" t="s">
        <v>489</v>
      </c>
    </row>
    <row r="6596" spans="1:6" x14ac:dyDescent="0.35">
      <c r="A6596">
        <v>45</v>
      </c>
      <c r="B6596" s="1" t="s">
        <v>225</v>
      </c>
      <c r="C6596" s="1" t="s">
        <v>433</v>
      </c>
      <c r="D6596">
        <v>201</v>
      </c>
      <c r="E6596" s="1" t="s">
        <v>460</v>
      </c>
      <c r="F6596" s="1" t="s">
        <v>491</v>
      </c>
    </row>
    <row r="6597" spans="1:6" x14ac:dyDescent="0.35">
      <c r="A6597">
        <v>45</v>
      </c>
      <c r="B6597" s="1" t="s">
        <v>225</v>
      </c>
      <c r="C6597" s="1" t="s">
        <v>433</v>
      </c>
      <c r="D6597">
        <v>207</v>
      </c>
      <c r="E6597" s="1" t="s">
        <v>461</v>
      </c>
      <c r="F6597" s="1" t="s">
        <v>488</v>
      </c>
    </row>
    <row r="6598" spans="1:6" x14ac:dyDescent="0.35">
      <c r="A6598">
        <v>45</v>
      </c>
      <c r="B6598" s="1" t="s">
        <v>225</v>
      </c>
      <c r="C6598" s="1" t="s">
        <v>433</v>
      </c>
      <c r="D6598">
        <v>208</v>
      </c>
      <c r="E6598" s="1" t="s">
        <v>480</v>
      </c>
      <c r="F6598" s="1" t="s">
        <v>2067</v>
      </c>
    </row>
    <row r="6599" spans="1:6" x14ac:dyDescent="0.35">
      <c r="A6599">
        <v>45</v>
      </c>
      <c r="B6599" s="1" t="s">
        <v>225</v>
      </c>
      <c r="C6599" s="1" t="s">
        <v>433</v>
      </c>
      <c r="D6599">
        <v>232</v>
      </c>
      <c r="E6599" s="1" t="s">
        <v>462</v>
      </c>
      <c r="F6599" s="1" t="s">
        <v>491</v>
      </c>
    </row>
    <row r="6600" spans="1:6" x14ac:dyDescent="0.35">
      <c r="A6600">
        <v>45</v>
      </c>
      <c r="B6600" s="1" t="s">
        <v>225</v>
      </c>
      <c r="C6600" s="1" t="s">
        <v>433</v>
      </c>
      <c r="D6600">
        <v>233</v>
      </c>
      <c r="E6600" s="1" t="s">
        <v>463</v>
      </c>
      <c r="F6600" s="1" t="s">
        <v>491</v>
      </c>
    </row>
    <row r="6601" spans="1:6" x14ac:dyDescent="0.35">
      <c r="A6601">
        <v>45</v>
      </c>
      <c r="B6601" s="1" t="s">
        <v>225</v>
      </c>
      <c r="C6601" s="1" t="s">
        <v>433</v>
      </c>
      <c r="D6601">
        <v>160</v>
      </c>
      <c r="E6601" s="1" t="s">
        <v>464</v>
      </c>
      <c r="F6601" s="1" t="s">
        <v>492</v>
      </c>
    </row>
    <row r="6602" spans="1:6" x14ac:dyDescent="0.35">
      <c r="A6602">
        <v>45</v>
      </c>
      <c r="B6602" s="1" t="s">
        <v>225</v>
      </c>
      <c r="C6602" s="1" t="s">
        <v>433</v>
      </c>
      <c r="D6602">
        <v>234</v>
      </c>
      <c r="E6602" s="1" t="s">
        <v>465</v>
      </c>
      <c r="F6602" s="1" t="s">
        <v>491</v>
      </c>
    </row>
    <row r="6603" spans="1:6" x14ac:dyDescent="0.35">
      <c r="A6603">
        <v>45</v>
      </c>
      <c r="B6603" s="1" t="s">
        <v>225</v>
      </c>
      <c r="C6603" s="1" t="s">
        <v>433</v>
      </c>
      <c r="D6603">
        <v>235</v>
      </c>
      <c r="E6603" s="1" t="s">
        <v>466</v>
      </c>
      <c r="F6603" s="1" t="s">
        <v>508</v>
      </c>
    </row>
    <row r="6604" spans="1:6" x14ac:dyDescent="0.35">
      <c r="A6604">
        <v>45</v>
      </c>
      <c r="B6604" s="1" t="s">
        <v>225</v>
      </c>
      <c r="C6604" s="1" t="s">
        <v>433</v>
      </c>
      <c r="D6604">
        <v>236</v>
      </c>
      <c r="E6604" s="1" t="s">
        <v>467</v>
      </c>
      <c r="F6604" s="1" t="s">
        <v>2068</v>
      </c>
    </row>
    <row r="6605" spans="1:6" x14ac:dyDescent="0.35">
      <c r="A6605">
        <v>45</v>
      </c>
      <c r="B6605" s="1" t="s">
        <v>225</v>
      </c>
      <c r="C6605" s="1" t="s">
        <v>433</v>
      </c>
      <c r="D6605">
        <v>237</v>
      </c>
      <c r="E6605" s="1" t="s">
        <v>468</v>
      </c>
      <c r="F6605" s="1" t="s">
        <v>2069</v>
      </c>
    </row>
    <row r="6606" spans="1:6" x14ac:dyDescent="0.35">
      <c r="A6606">
        <v>45</v>
      </c>
      <c r="B6606" s="1" t="s">
        <v>225</v>
      </c>
      <c r="C6606" s="1" t="s">
        <v>433</v>
      </c>
      <c r="D6606">
        <v>253</v>
      </c>
      <c r="E6606" s="1" t="s">
        <v>469</v>
      </c>
      <c r="F6606" s="1" t="s">
        <v>488</v>
      </c>
    </row>
    <row r="6607" spans="1:6" x14ac:dyDescent="0.35">
      <c r="A6607">
        <v>45</v>
      </c>
      <c r="B6607" s="1" t="s">
        <v>225</v>
      </c>
      <c r="C6607" s="1" t="s">
        <v>433</v>
      </c>
      <c r="D6607">
        <v>238</v>
      </c>
      <c r="E6607" s="1" t="s">
        <v>470</v>
      </c>
      <c r="F6607" s="1" t="s">
        <v>488</v>
      </c>
    </row>
    <row r="6608" spans="1:6" x14ac:dyDescent="0.35">
      <c r="A6608">
        <v>45</v>
      </c>
      <c r="B6608" s="1" t="s">
        <v>225</v>
      </c>
      <c r="C6608" s="1" t="s">
        <v>433</v>
      </c>
      <c r="D6608">
        <v>239</v>
      </c>
      <c r="E6608" s="1" t="s">
        <v>471</v>
      </c>
      <c r="F6608" s="1" t="s">
        <v>2070</v>
      </c>
    </row>
    <row r="6609" spans="1:6" x14ac:dyDescent="0.35">
      <c r="A6609">
        <v>45</v>
      </c>
      <c r="B6609" s="1" t="s">
        <v>225</v>
      </c>
      <c r="C6609" s="1" t="s">
        <v>433</v>
      </c>
      <c r="D6609">
        <v>240</v>
      </c>
      <c r="E6609" s="1" t="s">
        <v>472</v>
      </c>
      <c r="F6609" s="1" t="s">
        <v>491</v>
      </c>
    </row>
    <row r="6610" spans="1:6" x14ac:dyDescent="0.35">
      <c r="A6610">
        <v>45</v>
      </c>
      <c r="B6610" s="1" t="s">
        <v>225</v>
      </c>
      <c r="C6610" s="1" t="s">
        <v>433</v>
      </c>
      <c r="D6610">
        <v>241</v>
      </c>
      <c r="E6610" s="1" t="s">
        <v>473</v>
      </c>
      <c r="F6610" s="1" t="s">
        <v>508</v>
      </c>
    </row>
    <row r="6611" spans="1:6" x14ac:dyDescent="0.35">
      <c r="A6611">
        <v>45</v>
      </c>
      <c r="B6611" s="1" t="s">
        <v>225</v>
      </c>
      <c r="C6611" s="1" t="s">
        <v>433</v>
      </c>
      <c r="D6611">
        <v>242</v>
      </c>
      <c r="E6611" s="1" t="s">
        <v>479</v>
      </c>
      <c r="F6611" s="1" t="s">
        <v>2071</v>
      </c>
    </row>
    <row r="6612" spans="1:6" x14ac:dyDescent="0.35">
      <c r="A6612">
        <v>45</v>
      </c>
      <c r="B6612" s="1" t="s">
        <v>225</v>
      </c>
      <c r="C6612" s="1" t="s">
        <v>433</v>
      </c>
      <c r="D6612">
        <v>243</v>
      </c>
      <c r="E6612" s="1" t="s">
        <v>474</v>
      </c>
      <c r="F6612" s="1" t="s">
        <v>491</v>
      </c>
    </row>
    <row r="6613" spans="1:6" x14ac:dyDescent="0.35">
      <c r="A6613">
        <v>45</v>
      </c>
      <c r="B6613" s="1" t="s">
        <v>225</v>
      </c>
      <c r="C6613" s="1" t="s">
        <v>433</v>
      </c>
      <c r="D6613">
        <v>244</v>
      </c>
      <c r="E6613" s="1" t="s">
        <v>481</v>
      </c>
      <c r="F6613" s="1" t="s">
        <v>2072</v>
      </c>
    </row>
    <row r="6614" spans="1:6" x14ac:dyDescent="0.35">
      <c r="A6614">
        <v>45</v>
      </c>
      <c r="B6614" s="1" t="s">
        <v>225</v>
      </c>
      <c r="C6614" s="1" t="s">
        <v>433</v>
      </c>
      <c r="D6614">
        <v>300</v>
      </c>
      <c r="E6614" s="1" t="s">
        <v>475</v>
      </c>
      <c r="F6614" s="1" t="s">
        <v>2073</v>
      </c>
    </row>
    <row r="6615" spans="1:6" x14ac:dyDescent="0.35">
      <c r="A6615">
        <v>237</v>
      </c>
      <c r="B6615" s="1" t="s">
        <v>33</v>
      </c>
      <c r="C6615" s="1" t="s">
        <v>280</v>
      </c>
      <c r="D6615">
        <v>84</v>
      </c>
      <c r="E6615" s="1" t="s">
        <v>449</v>
      </c>
      <c r="F6615" s="1" t="s">
        <v>714</v>
      </c>
    </row>
    <row r="6616" spans="1:6" x14ac:dyDescent="0.35">
      <c r="A6616">
        <v>44</v>
      </c>
      <c r="B6616" s="1" t="s">
        <v>226</v>
      </c>
      <c r="C6616" s="1" t="s">
        <v>434</v>
      </c>
      <c r="D6616">
        <v>263</v>
      </c>
      <c r="E6616" s="1" t="s">
        <v>448</v>
      </c>
      <c r="F6616" s="1" t="s">
        <v>2074</v>
      </c>
    </row>
    <row r="6617" spans="1:6" x14ac:dyDescent="0.35">
      <c r="A6617">
        <v>44</v>
      </c>
      <c r="B6617" s="1" t="s">
        <v>226</v>
      </c>
      <c r="C6617" s="1" t="s">
        <v>434</v>
      </c>
      <c r="D6617">
        <v>97</v>
      </c>
      <c r="E6617" s="1" t="s">
        <v>450</v>
      </c>
      <c r="F6617" s="1" t="s">
        <v>2075</v>
      </c>
    </row>
    <row r="6618" spans="1:6" x14ac:dyDescent="0.35">
      <c r="A6618">
        <v>44</v>
      </c>
      <c r="B6618" s="1" t="s">
        <v>226</v>
      </c>
      <c r="C6618" s="1" t="s">
        <v>434</v>
      </c>
      <c r="D6618">
        <v>177</v>
      </c>
      <c r="E6618" s="1" t="s">
        <v>451</v>
      </c>
      <c r="F6618" s="1" t="s">
        <v>485</v>
      </c>
    </row>
    <row r="6619" spans="1:6" x14ac:dyDescent="0.35">
      <c r="A6619">
        <v>44</v>
      </c>
      <c r="B6619" s="1" t="s">
        <v>226</v>
      </c>
      <c r="C6619" s="1" t="s">
        <v>434</v>
      </c>
      <c r="D6619">
        <v>178</v>
      </c>
      <c r="E6619" s="1" t="s">
        <v>452</v>
      </c>
      <c r="F6619" s="1" t="s">
        <v>677</v>
      </c>
    </row>
    <row r="6620" spans="1:6" x14ac:dyDescent="0.35">
      <c r="A6620">
        <v>44</v>
      </c>
      <c r="B6620" s="1" t="s">
        <v>226</v>
      </c>
      <c r="C6620" s="1" t="s">
        <v>434</v>
      </c>
      <c r="D6620">
        <v>213</v>
      </c>
      <c r="E6620" s="1" t="s">
        <v>453</v>
      </c>
      <c r="F6620" s="1" t="s">
        <v>571</v>
      </c>
    </row>
    <row r="6621" spans="1:6" x14ac:dyDescent="0.35">
      <c r="A6621">
        <v>44</v>
      </c>
      <c r="B6621" s="1" t="s">
        <v>226</v>
      </c>
      <c r="C6621" s="1" t="s">
        <v>434</v>
      </c>
      <c r="D6621">
        <v>219</v>
      </c>
      <c r="E6621" s="1" t="s">
        <v>454</v>
      </c>
      <c r="F6621" s="1" t="s">
        <v>491</v>
      </c>
    </row>
    <row r="6622" spans="1:6" x14ac:dyDescent="0.35">
      <c r="A6622">
        <v>44</v>
      </c>
      <c r="B6622" s="1" t="s">
        <v>226</v>
      </c>
      <c r="C6622" s="1" t="s">
        <v>434</v>
      </c>
      <c r="D6622">
        <v>219</v>
      </c>
      <c r="E6622" s="1" t="s">
        <v>454</v>
      </c>
      <c r="F6622" s="1" t="s">
        <v>489</v>
      </c>
    </row>
    <row r="6623" spans="1:6" x14ac:dyDescent="0.35">
      <c r="A6623">
        <v>44</v>
      </c>
      <c r="B6623" s="1" t="s">
        <v>226</v>
      </c>
      <c r="C6623" s="1" t="s">
        <v>434</v>
      </c>
      <c r="D6623">
        <v>220</v>
      </c>
      <c r="E6623" s="1" t="s">
        <v>476</v>
      </c>
      <c r="F6623" s="1" t="s">
        <v>2076</v>
      </c>
    </row>
    <row r="6624" spans="1:6" x14ac:dyDescent="0.35">
      <c r="A6624">
        <v>44</v>
      </c>
      <c r="B6624" s="1" t="s">
        <v>226</v>
      </c>
      <c r="C6624" s="1" t="s">
        <v>434</v>
      </c>
      <c r="D6624">
        <v>221</v>
      </c>
      <c r="E6624" s="1" t="s">
        <v>455</v>
      </c>
      <c r="F6624" s="1" t="s">
        <v>488</v>
      </c>
    </row>
    <row r="6625" spans="1:6" x14ac:dyDescent="0.35">
      <c r="A6625">
        <v>44</v>
      </c>
      <c r="B6625" s="1" t="s">
        <v>226</v>
      </c>
      <c r="C6625" s="1" t="s">
        <v>434</v>
      </c>
      <c r="D6625">
        <v>222</v>
      </c>
      <c r="E6625" s="1" t="s">
        <v>456</v>
      </c>
      <c r="F6625" s="1" t="s">
        <v>490</v>
      </c>
    </row>
    <row r="6626" spans="1:6" x14ac:dyDescent="0.35">
      <c r="A6626">
        <v>44</v>
      </c>
      <c r="B6626" s="1" t="s">
        <v>226</v>
      </c>
      <c r="C6626" s="1" t="s">
        <v>434</v>
      </c>
      <c r="D6626">
        <v>223</v>
      </c>
      <c r="E6626" s="1" t="s">
        <v>457</v>
      </c>
      <c r="F6626" s="1" t="s">
        <v>574</v>
      </c>
    </row>
    <row r="6627" spans="1:6" x14ac:dyDescent="0.35">
      <c r="A6627">
        <v>44</v>
      </c>
      <c r="B6627" s="1" t="s">
        <v>226</v>
      </c>
      <c r="C6627" s="1" t="s">
        <v>434</v>
      </c>
      <c r="D6627">
        <v>224</v>
      </c>
      <c r="E6627" s="1" t="s">
        <v>458</v>
      </c>
      <c r="F6627" s="1" t="s">
        <v>489</v>
      </c>
    </row>
    <row r="6628" spans="1:6" x14ac:dyDescent="0.35">
      <c r="A6628">
        <v>44</v>
      </c>
      <c r="B6628" s="1" t="s">
        <v>226</v>
      </c>
      <c r="C6628" s="1" t="s">
        <v>434</v>
      </c>
      <c r="D6628">
        <v>226</v>
      </c>
      <c r="E6628" s="1" t="s">
        <v>477</v>
      </c>
      <c r="F6628" s="1" t="s">
        <v>489</v>
      </c>
    </row>
    <row r="6629" spans="1:6" x14ac:dyDescent="0.35">
      <c r="A6629">
        <v>44</v>
      </c>
      <c r="B6629" s="1" t="s">
        <v>226</v>
      </c>
      <c r="C6629" s="1" t="s">
        <v>434</v>
      </c>
      <c r="D6629">
        <v>191</v>
      </c>
      <c r="E6629" s="1" t="s">
        <v>459</v>
      </c>
      <c r="F6629" s="1" t="s">
        <v>489</v>
      </c>
    </row>
    <row r="6630" spans="1:6" x14ac:dyDescent="0.35">
      <c r="A6630">
        <v>44</v>
      </c>
      <c r="B6630" s="1" t="s">
        <v>226</v>
      </c>
      <c r="C6630" s="1" t="s">
        <v>434</v>
      </c>
      <c r="D6630">
        <v>201</v>
      </c>
      <c r="E6630" s="1" t="s">
        <v>460</v>
      </c>
      <c r="F6630" s="1" t="s">
        <v>491</v>
      </c>
    </row>
    <row r="6631" spans="1:6" x14ac:dyDescent="0.35">
      <c r="A6631">
        <v>44</v>
      </c>
      <c r="B6631" s="1" t="s">
        <v>226</v>
      </c>
      <c r="C6631" s="1" t="s">
        <v>434</v>
      </c>
      <c r="D6631">
        <v>207</v>
      </c>
      <c r="E6631" s="1" t="s">
        <v>461</v>
      </c>
      <c r="F6631" s="1" t="s">
        <v>488</v>
      </c>
    </row>
    <row r="6632" spans="1:6" x14ac:dyDescent="0.35">
      <c r="A6632">
        <v>44</v>
      </c>
      <c r="B6632" s="1" t="s">
        <v>226</v>
      </c>
      <c r="C6632" s="1" t="s">
        <v>434</v>
      </c>
      <c r="D6632">
        <v>232</v>
      </c>
      <c r="E6632" s="1" t="s">
        <v>462</v>
      </c>
      <c r="F6632" s="1" t="s">
        <v>508</v>
      </c>
    </row>
    <row r="6633" spans="1:6" x14ac:dyDescent="0.35">
      <c r="A6633">
        <v>44</v>
      </c>
      <c r="B6633" s="1" t="s">
        <v>226</v>
      </c>
      <c r="C6633" s="1" t="s">
        <v>434</v>
      </c>
      <c r="D6633">
        <v>233</v>
      </c>
      <c r="E6633" s="1" t="s">
        <v>463</v>
      </c>
      <c r="F6633" s="1" t="s">
        <v>491</v>
      </c>
    </row>
    <row r="6634" spans="1:6" x14ac:dyDescent="0.35">
      <c r="A6634">
        <v>44</v>
      </c>
      <c r="B6634" s="1" t="s">
        <v>226</v>
      </c>
      <c r="C6634" s="1" t="s">
        <v>434</v>
      </c>
      <c r="D6634">
        <v>160</v>
      </c>
      <c r="E6634" s="1" t="s">
        <v>464</v>
      </c>
      <c r="F6634" s="1" t="s">
        <v>492</v>
      </c>
    </row>
    <row r="6635" spans="1:6" x14ac:dyDescent="0.35">
      <c r="A6635">
        <v>44</v>
      </c>
      <c r="B6635" s="1" t="s">
        <v>226</v>
      </c>
      <c r="C6635" s="1" t="s">
        <v>434</v>
      </c>
      <c r="D6635">
        <v>236</v>
      </c>
      <c r="E6635" s="1" t="s">
        <v>467</v>
      </c>
      <c r="F6635" s="1" t="s">
        <v>2077</v>
      </c>
    </row>
    <row r="6636" spans="1:6" x14ac:dyDescent="0.35">
      <c r="A6636">
        <v>44</v>
      </c>
      <c r="B6636" s="1" t="s">
        <v>226</v>
      </c>
      <c r="C6636" s="1" t="s">
        <v>434</v>
      </c>
      <c r="D6636">
        <v>237</v>
      </c>
      <c r="E6636" s="1" t="s">
        <v>468</v>
      </c>
      <c r="F6636" s="1" t="s">
        <v>2078</v>
      </c>
    </row>
    <row r="6637" spans="1:6" x14ac:dyDescent="0.35">
      <c r="A6637">
        <v>44</v>
      </c>
      <c r="B6637" s="1" t="s">
        <v>226</v>
      </c>
      <c r="C6637" s="1" t="s">
        <v>434</v>
      </c>
      <c r="D6637">
        <v>253</v>
      </c>
      <c r="E6637" s="1" t="s">
        <v>469</v>
      </c>
      <c r="F6637" s="1" t="s">
        <v>491</v>
      </c>
    </row>
    <row r="6638" spans="1:6" x14ac:dyDescent="0.35">
      <c r="A6638">
        <v>44</v>
      </c>
      <c r="B6638" s="1" t="s">
        <v>226</v>
      </c>
      <c r="C6638" s="1" t="s">
        <v>434</v>
      </c>
      <c r="D6638">
        <v>238</v>
      </c>
      <c r="E6638" s="1" t="s">
        <v>470</v>
      </c>
      <c r="F6638" s="1" t="s">
        <v>488</v>
      </c>
    </row>
    <row r="6639" spans="1:6" x14ac:dyDescent="0.35">
      <c r="A6639">
        <v>44</v>
      </c>
      <c r="B6639" s="1" t="s">
        <v>226</v>
      </c>
      <c r="C6639" s="1" t="s">
        <v>434</v>
      </c>
      <c r="D6639">
        <v>239</v>
      </c>
      <c r="E6639" s="1" t="s">
        <v>471</v>
      </c>
      <c r="F6639" s="1" t="s">
        <v>2079</v>
      </c>
    </row>
    <row r="6640" spans="1:6" x14ac:dyDescent="0.35">
      <c r="A6640">
        <v>44</v>
      </c>
      <c r="B6640" s="1" t="s">
        <v>226</v>
      </c>
      <c r="C6640" s="1" t="s">
        <v>434</v>
      </c>
      <c r="D6640">
        <v>243</v>
      </c>
      <c r="E6640" s="1" t="s">
        <v>474</v>
      </c>
      <c r="F6640" s="1" t="s">
        <v>488</v>
      </c>
    </row>
    <row r="6641" spans="1:6" x14ac:dyDescent="0.35">
      <c r="A6641">
        <v>44</v>
      </c>
      <c r="B6641" s="1" t="s">
        <v>226</v>
      </c>
      <c r="C6641" s="1" t="s">
        <v>434</v>
      </c>
      <c r="D6641">
        <v>244</v>
      </c>
      <c r="E6641" s="1" t="s">
        <v>481</v>
      </c>
      <c r="F6641" s="1" t="s">
        <v>2080</v>
      </c>
    </row>
    <row r="6642" spans="1:6" x14ac:dyDescent="0.35">
      <c r="A6642">
        <v>44</v>
      </c>
      <c r="B6642" s="1" t="s">
        <v>226</v>
      </c>
      <c r="C6642" s="1" t="s">
        <v>434</v>
      </c>
      <c r="D6642">
        <v>300</v>
      </c>
      <c r="E6642" s="1" t="s">
        <v>475</v>
      </c>
      <c r="F6642" s="1" t="s">
        <v>2081</v>
      </c>
    </row>
    <row r="6643" spans="1:6" x14ac:dyDescent="0.35">
      <c r="A6643">
        <v>238</v>
      </c>
      <c r="B6643" s="1" t="s">
        <v>32</v>
      </c>
      <c r="C6643" s="1" t="s">
        <v>279</v>
      </c>
      <c r="D6643">
        <v>84</v>
      </c>
      <c r="E6643" s="1" t="s">
        <v>449</v>
      </c>
      <c r="F6643" s="1" t="s">
        <v>709</v>
      </c>
    </row>
    <row r="6644" spans="1:6" x14ac:dyDescent="0.35">
      <c r="A6644">
        <v>43</v>
      </c>
      <c r="B6644" s="1" t="s">
        <v>227</v>
      </c>
      <c r="C6644" s="1" t="s">
        <v>435</v>
      </c>
      <c r="D6644">
        <v>263</v>
      </c>
      <c r="E6644" s="1" t="s">
        <v>448</v>
      </c>
      <c r="F6644" s="1" t="s">
        <v>2082</v>
      </c>
    </row>
    <row r="6645" spans="1:6" x14ac:dyDescent="0.35">
      <c r="A6645">
        <v>43</v>
      </c>
      <c r="B6645" s="1" t="s">
        <v>227</v>
      </c>
      <c r="C6645" s="1" t="s">
        <v>435</v>
      </c>
      <c r="D6645">
        <v>97</v>
      </c>
      <c r="E6645" s="1" t="s">
        <v>450</v>
      </c>
      <c r="F6645" s="1" t="s">
        <v>2083</v>
      </c>
    </row>
    <row r="6646" spans="1:6" x14ac:dyDescent="0.35">
      <c r="A6646">
        <v>43</v>
      </c>
      <c r="B6646" s="1" t="s">
        <v>227</v>
      </c>
      <c r="C6646" s="1" t="s">
        <v>435</v>
      </c>
      <c r="D6646">
        <v>177</v>
      </c>
      <c r="E6646" s="1" t="s">
        <v>451</v>
      </c>
      <c r="F6646" s="1" t="s">
        <v>485</v>
      </c>
    </row>
    <row r="6647" spans="1:6" x14ac:dyDescent="0.35">
      <c r="A6647">
        <v>43</v>
      </c>
      <c r="B6647" s="1" t="s">
        <v>227</v>
      </c>
      <c r="C6647" s="1" t="s">
        <v>435</v>
      </c>
      <c r="D6647">
        <v>178</v>
      </c>
      <c r="E6647" s="1" t="s">
        <v>452</v>
      </c>
      <c r="F6647" s="1" t="s">
        <v>716</v>
      </c>
    </row>
    <row r="6648" spans="1:6" x14ac:dyDescent="0.35">
      <c r="A6648">
        <v>43</v>
      </c>
      <c r="B6648" s="1" t="s">
        <v>227</v>
      </c>
      <c r="C6648" s="1" t="s">
        <v>435</v>
      </c>
      <c r="D6648">
        <v>213</v>
      </c>
      <c r="E6648" s="1" t="s">
        <v>453</v>
      </c>
      <c r="F6648" s="1" t="s">
        <v>490</v>
      </c>
    </row>
    <row r="6649" spans="1:6" x14ac:dyDescent="0.35">
      <c r="A6649">
        <v>43</v>
      </c>
      <c r="B6649" s="1" t="s">
        <v>227</v>
      </c>
      <c r="C6649" s="1" t="s">
        <v>435</v>
      </c>
      <c r="D6649">
        <v>220</v>
      </c>
      <c r="E6649" s="1" t="s">
        <v>476</v>
      </c>
      <c r="F6649" s="1" t="s">
        <v>2084</v>
      </c>
    </row>
    <row r="6650" spans="1:6" x14ac:dyDescent="0.35">
      <c r="A6650">
        <v>43</v>
      </c>
      <c r="B6650" s="1" t="s">
        <v>227</v>
      </c>
      <c r="C6650" s="1" t="s">
        <v>435</v>
      </c>
      <c r="D6650">
        <v>221</v>
      </c>
      <c r="E6650" s="1" t="s">
        <v>455</v>
      </c>
      <c r="F6650" s="1" t="s">
        <v>489</v>
      </c>
    </row>
    <row r="6651" spans="1:6" x14ac:dyDescent="0.35">
      <c r="A6651">
        <v>43</v>
      </c>
      <c r="B6651" s="1" t="s">
        <v>227</v>
      </c>
      <c r="C6651" s="1" t="s">
        <v>435</v>
      </c>
      <c r="D6651">
        <v>222</v>
      </c>
      <c r="E6651" s="1" t="s">
        <v>456</v>
      </c>
      <c r="F6651" s="1" t="s">
        <v>490</v>
      </c>
    </row>
    <row r="6652" spans="1:6" x14ac:dyDescent="0.35">
      <c r="A6652">
        <v>43</v>
      </c>
      <c r="B6652" s="1" t="s">
        <v>227</v>
      </c>
      <c r="C6652" s="1" t="s">
        <v>435</v>
      </c>
      <c r="D6652">
        <v>223</v>
      </c>
      <c r="E6652" s="1" t="s">
        <v>457</v>
      </c>
      <c r="F6652" s="1" t="s">
        <v>1138</v>
      </c>
    </row>
    <row r="6653" spans="1:6" x14ac:dyDescent="0.35">
      <c r="A6653">
        <v>43</v>
      </c>
      <c r="B6653" s="1" t="s">
        <v>227</v>
      </c>
      <c r="C6653" s="1" t="s">
        <v>435</v>
      </c>
      <c r="D6653">
        <v>224</v>
      </c>
      <c r="E6653" s="1" t="s">
        <v>458</v>
      </c>
      <c r="F6653" s="1" t="s">
        <v>491</v>
      </c>
    </row>
    <row r="6654" spans="1:6" x14ac:dyDescent="0.35">
      <c r="A6654">
        <v>43</v>
      </c>
      <c r="B6654" s="1" t="s">
        <v>227</v>
      </c>
      <c r="C6654" s="1" t="s">
        <v>435</v>
      </c>
      <c r="D6654">
        <v>226</v>
      </c>
      <c r="E6654" s="1" t="s">
        <v>477</v>
      </c>
      <c r="F6654" s="1" t="s">
        <v>489</v>
      </c>
    </row>
    <row r="6655" spans="1:6" x14ac:dyDescent="0.35">
      <c r="A6655">
        <v>43</v>
      </c>
      <c r="B6655" s="1" t="s">
        <v>227</v>
      </c>
      <c r="C6655" s="1" t="s">
        <v>435</v>
      </c>
      <c r="D6655">
        <v>191</v>
      </c>
      <c r="E6655" s="1" t="s">
        <v>459</v>
      </c>
      <c r="F6655" s="1" t="s">
        <v>489</v>
      </c>
    </row>
    <row r="6656" spans="1:6" x14ac:dyDescent="0.35">
      <c r="A6656">
        <v>43</v>
      </c>
      <c r="B6656" s="1" t="s">
        <v>227</v>
      </c>
      <c r="C6656" s="1" t="s">
        <v>435</v>
      </c>
      <c r="D6656">
        <v>201</v>
      </c>
      <c r="E6656" s="1" t="s">
        <v>460</v>
      </c>
      <c r="F6656" s="1" t="s">
        <v>488</v>
      </c>
    </row>
    <row r="6657" spans="1:6" x14ac:dyDescent="0.35">
      <c r="A6657">
        <v>43</v>
      </c>
      <c r="B6657" s="1" t="s">
        <v>227</v>
      </c>
      <c r="C6657" s="1" t="s">
        <v>435</v>
      </c>
      <c r="D6657">
        <v>207</v>
      </c>
      <c r="E6657" s="1" t="s">
        <v>461</v>
      </c>
      <c r="F6657" s="1" t="s">
        <v>488</v>
      </c>
    </row>
    <row r="6658" spans="1:6" x14ac:dyDescent="0.35">
      <c r="A6658">
        <v>43</v>
      </c>
      <c r="B6658" s="1" t="s">
        <v>227</v>
      </c>
      <c r="C6658" s="1" t="s">
        <v>435</v>
      </c>
      <c r="D6658">
        <v>208</v>
      </c>
      <c r="E6658" s="1" t="s">
        <v>480</v>
      </c>
      <c r="F6658" s="1" t="s">
        <v>716</v>
      </c>
    </row>
    <row r="6659" spans="1:6" x14ac:dyDescent="0.35">
      <c r="A6659">
        <v>43</v>
      </c>
      <c r="B6659" s="1" t="s">
        <v>227</v>
      </c>
      <c r="C6659" s="1" t="s">
        <v>435</v>
      </c>
      <c r="D6659">
        <v>232</v>
      </c>
      <c r="E6659" s="1" t="s">
        <v>462</v>
      </c>
      <c r="F6659" s="1" t="s">
        <v>491</v>
      </c>
    </row>
    <row r="6660" spans="1:6" x14ac:dyDescent="0.35">
      <c r="A6660">
        <v>43</v>
      </c>
      <c r="B6660" s="1" t="s">
        <v>227</v>
      </c>
      <c r="C6660" s="1" t="s">
        <v>435</v>
      </c>
      <c r="D6660">
        <v>233</v>
      </c>
      <c r="E6660" s="1" t="s">
        <v>463</v>
      </c>
      <c r="F6660" s="1" t="s">
        <v>491</v>
      </c>
    </row>
    <row r="6661" spans="1:6" x14ac:dyDescent="0.35">
      <c r="A6661">
        <v>43</v>
      </c>
      <c r="B6661" s="1" t="s">
        <v>227</v>
      </c>
      <c r="C6661" s="1" t="s">
        <v>435</v>
      </c>
      <c r="D6661">
        <v>160</v>
      </c>
      <c r="E6661" s="1" t="s">
        <v>464</v>
      </c>
      <c r="F6661" s="1" t="s">
        <v>492</v>
      </c>
    </row>
    <row r="6662" spans="1:6" x14ac:dyDescent="0.35">
      <c r="A6662">
        <v>43</v>
      </c>
      <c r="B6662" s="1" t="s">
        <v>227</v>
      </c>
      <c r="C6662" s="1" t="s">
        <v>435</v>
      </c>
      <c r="D6662">
        <v>234</v>
      </c>
      <c r="E6662" s="1" t="s">
        <v>465</v>
      </c>
      <c r="F6662" s="1" t="s">
        <v>488</v>
      </c>
    </row>
    <row r="6663" spans="1:6" x14ac:dyDescent="0.35">
      <c r="A6663">
        <v>43</v>
      </c>
      <c r="B6663" s="1" t="s">
        <v>227</v>
      </c>
      <c r="C6663" s="1" t="s">
        <v>435</v>
      </c>
      <c r="D6663">
        <v>235</v>
      </c>
      <c r="E6663" s="1" t="s">
        <v>466</v>
      </c>
      <c r="F6663" s="1" t="s">
        <v>488</v>
      </c>
    </row>
    <row r="6664" spans="1:6" x14ac:dyDescent="0.35">
      <c r="A6664">
        <v>43</v>
      </c>
      <c r="B6664" s="1" t="s">
        <v>227</v>
      </c>
      <c r="C6664" s="1" t="s">
        <v>435</v>
      </c>
      <c r="D6664">
        <v>236</v>
      </c>
      <c r="E6664" s="1" t="s">
        <v>467</v>
      </c>
      <c r="F6664" s="1" t="s">
        <v>2085</v>
      </c>
    </row>
    <row r="6665" spans="1:6" x14ac:dyDescent="0.35">
      <c r="A6665">
        <v>43</v>
      </c>
      <c r="B6665" s="1" t="s">
        <v>227</v>
      </c>
      <c r="C6665" s="1" t="s">
        <v>435</v>
      </c>
      <c r="D6665">
        <v>253</v>
      </c>
      <c r="E6665" s="1" t="s">
        <v>469</v>
      </c>
      <c r="F6665" s="1" t="s">
        <v>491</v>
      </c>
    </row>
    <row r="6666" spans="1:6" x14ac:dyDescent="0.35">
      <c r="A6666">
        <v>43</v>
      </c>
      <c r="B6666" s="1" t="s">
        <v>227</v>
      </c>
      <c r="C6666" s="1" t="s">
        <v>435</v>
      </c>
      <c r="D6666">
        <v>253</v>
      </c>
      <c r="E6666" s="1" t="s">
        <v>469</v>
      </c>
      <c r="F6666" s="1" t="s">
        <v>508</v>
      </c>
    </row>
    <row r="6667" spans="1:6" x14ac:dyDescent="0.35">
      <c r="A6667">
        <v>43</v>
      </c>
      <c r="B6667" s="1" t="s">
        <v>227</v>
      </c>
      <c r="C6667" s="1" t="s">
        <v>435</v>
      </c>
      <c r="D6667">
        <v>238</v>
      </c>
      <c r="E6667" s="1" t="s">
        <v>470</v>
      </c>
      <c r="F6667" s="1" t="s">
        <v>488</v>
      </c>
    </row>
    <row r="6668" spans="1:6" x14ac:dyDescent="0.35">
      <c r="A6668">
        <v>43</v>
      </c>
      <c r="B6668" s="1" t="s">
        <v>227</v>
      </c>
      <c r="C6668" s="1" t="s">
        <v>435</v>
      </c>
      <c r="D6668">
        <v>239</v>
      </c>
      <c r="E6668" s="1" t="s">
        <v>471</v>
      </c>
      <c r="F6668" s="1" t="s">
        <v>2086</v>
      </c>
    </row>
    <row r="6669" spans="1:6" x14ac:dyDescent="0.35">
      <c r="A6669">
        <v>43</v>
      </c>
      <c r="B6669" s="1" t="s">
        <v>227</v>
      </c>
      <c r="C6669" s="1" t="s">
        <v>435</v>
      </c>
      <c r="D6669">
        <v>240</v>
      </c>
      <c r="E6669" s="1" t="s">
        <v>472</v>
      </c>
      <c r="F6669" s="1" t="s">
        <v>491</v>
      </c>
    </row>
    <row r="6670" spans="1:6" x14ac:dyDescent="0.35">
      <c r="A6670">
        <v>43</v>
      </c>
      <c r="B6670" s="1" t="s">
        <v>227</v>
      </c>
      <c r="C6670" s="1" t="s">
        <v>435</v>
      </c>
      <c r="D6670">
        <v>241</v>
      </c>
      <c r="E6670" s="1" t="s">
        <v>473</v>
      </c>
      <c r="F6670" s="1" t="s">
        <v>491</v>
      </c>
    </row>
    <row r="6671" spans="1:6" x14ac:dyDescent="0.35">
      <c r="A6671">
        <v>43</v>
      </c>
      <c r="B6671" s="1" t="s">
        <v>227</v>
      </c>
      <c r="C6671" s="1" t="s">
        <v>435</v>
      </c>
      <c r="D6671">
        <v>243</v>
      </c>
      <c r="E6671" s="1" t="s">
        <v>474</v>
      </c>
      <c r="F6671" s="1" t="s">
        <v>491</v>
      </c>
    </row>
    <row r="6672" spans="1:6" x14ac:dyDescent="0.35">
      <c r="A6672">
        <v>43</v>
      </c>
      <c r="B6672" s="1" t="s">
        <v>227</v>
      </c>
      <c r="C6672" s="1" t="s">
        <v>435</v>
      </c>
      <c r="D6672">
        <v>244</v>
      </c>
      <c r="E6672" s="1" t="s">
        <v>481</v>
      </c>
      <c r="F6672" s="1" t="s">
        <v>2087</v>
      </c>
    </row>
    <row r="6673" spans="1:6" x14ac:dyDescent="0.35">
      <c r="A6673">
        <v>43</v>
      </c>
      <c r="B6673" s="1" t="s">
        <v>227</v>
      </c>
      <c r="C6673" s="1" t="s">
        <v>435</v>
      </c>
      <c r="D6673">
        <v>300</v>
      </c>
      <c r="E6673" s="1" t="s">
        <v>475</v>
      </c>
      <c r="F6673" s="1" t="s">
        <v>2088</v>
      </c>
    </row>
    <row r="6674" spans="1:6" x14ac:dyDescent="0.35">
      <c r="A6674">
        <v>239</v>
      </c>
      <c r="B6674" s="1" t="s">
        <v>31</v>
      </c>
      <c r="C6674" s="1" t="s">
        <v>278</v>
      </c>
      <c r="D6674">
        <v>84</v>
      </c>
      <c r="E6674" s="1" t="s">
        <v>449</v>
      </c>
      <c r="F6674" s="1" t="s">
        <v>574</v>
      </c>
    </row>
    <row r="6675" spans="1:6" x14ac:dyDescent="0.35">
      <c r="A6675">
        <v>42</v>
      </c>
      <c r="B6675" s="1" t="s">
        <v>228</v>
      </c>
      <c r="C6675" s="1" t="s">
        <v>436</v>
      </c>
      <c r="D6675">
        <v>263</v>
      </c>
      <c r="E6675" s="1" t="s">
        <v>448</v>
      </c>
      <c r="F6675" s="1" t="s">
        <v>2089</v>
      </c>
    </row>
    <row r="6676" spans="1:6" x14ac:dyDescent="0.35">
      <c r="A6676">
        <v>42</v>
      </c>
      <c r="B6676" s="1" t="s">
        <v>228</v>
      </c>
      <c r="C6676" s="1" t="s">
        <v>436</v>
      </c>
      <c r="D6676">
        <v>97</v>
      </c>
      <c r="E6676" s="1" t="s">
        <v>450</v>
      </c>
      <c r="F6676" s="1" t="s">
        <v>2091</v>
      </c>
    </row>
    <row r="6677" spans="1:6" x14ac:dyDescent="0.35">
      <c r="A6677">
        <v>42</v>
      </c>
      <c r="B6677" s="1" t="s">
        <v>228</v>
      </c>
      <c r="C6677" s="1" t="s">
        <v>436</v>
      </c>
      <c r="D6677">
        <v>177</v>
      </c>
      <c r="E6677" s="1" t="s">
        <v>451</v>
      </c>
      <c r="F6677" s="1" t="s">
        <v>485</v>
      </c>
    </row>
    <row r="6678" spans="1:6" x14ac:dyDescent="0.35">
      <c r="A6678">
        <v>42</v>
      </c>
      <c r="B6678" s="1" t="s">
        <v>228</v>
      </c>
      <c r="C6678" s="1" t="s">
        <v>436</v>
      </c>
      <c r="D6678">
        <v>178</v>
      </c>
      <c r="E6678" s="1" t="s">
        <v>452</v>
      </c>
      <c r="F6678" s="1" t="s">
        <v>2092</v>
      </c>
    </row>
    <row r="6679" spans="1:6" x14ac:dyDescent="0.35">
      <c r="A6679">
        <v>42</v>
      </c>
      <c r="B6679" s="1" t="s">
        <v>228</v>
      </c>
      <c r="C6679" s="1" t="s">
        <v>436</v>
      </c>
      <c r="D6679">
        <v>213</v>
      </c>
      <c r="E6679" s="1" t="s">
        <v>453</v>
      </c>
      <c r="F6679" s="1" t="s">
        <v>489</v>
      </c>
    </row>
    <row r="6680" spans="1:6" x14ac:dyDescent="0.35">
      <c r="A6680">
        <v>42</v>
      </c>
      <c r="B6680" s="1" t="s">
        <v>228</v>
      </c>
      <c r="C6680" s="1" t="s">
        <v>436</v>
      </c>
      <c r="D6680">
        <v>213</v>
      </c>
      <c r="E6680" s="1" t="s">
        <v>453</v>
      </c>
      <c r="F6680" s="1" t="s">
        <v>501</v>
      </c>
    </row>
    <row r="6681" spans="1:6" x14ac:dyDescent="0.35">
      <c r="A6681">
        <v>42</v>
      </c>
      <c r="B6681" s="1" t="s">
        <v>228</v>
      </c>
      <c r="C6681" s="1" t="s">
        <v>436</v>
      </c>
      <c r="D6681">
        <v>214</v>
      </c>
      <c r="E6681" s="1" t="s">
        <v>476</v>
      </c>
      <c r="F6681" s="1" t="s">
        <v>2093</v>
      </c>
    </row>
    <row r="6682" spans="1:6" x14ac:dyDescent="0.35">
      <c r="A6682">
        <v>42</v>
      </c>
      <c r="B6682" s="1" t="s">
        <v>228</v>
      </c>
      <c r="C6682" s="1" t="s">
        <v>436</v>
      </c>
      <c r="D6682">
        <v>219</v>
      </c>
      <c r="E6682" s="1" t="s">
        <v>454</v>
      </c>
      <c r="F6682" s="1" t="s">
        <v>491</v>
      </c>
    </row>
    <row r="6683" spans="1:6" x14ac:dyDescent="0.35">
      <c r="A6683">
        <v>42</v>
      </c>
      <c r="B6683" s="1" t="s">
        <v>228</v>
      </c>
      <c r="C6683" s="1" t="s">
        <v>436</v>
      </c>
      <c r="D6683">
        <v>221</v>
      </c>
      <c r="E6683" s="1" t="s">
        <v>455</v>
      </c>
      <c r="F6683" s="1" t="s">
        <v>508</v>
      </c>
    </row>
    <row r="6684" spans="1:6" x14ac:dyDescent="0.35">
      <c r="A6684">
        <v>42</v>
      </c>
      <c r="B6684" s="1" t="s">
        <v>228</v>
      </c>
      <c r="C6684" s="1" t="s">
        <v>436</v>
      </c>
      <c r="D6684">
        <v>222</v>
      </c>
      <c r="E6684" s="1" t="s">
        <v>456</v>
      </c>
      <c r="F6684" s="1" t="s">
        <v>508</v>
      </c>
    </row>
    <row r="6685" spans="1:6" x14ac:dyDescent="0.35">
      <c r="A6685">
        <v>42</v>
      </c>
      <c r="B6685" s="1" t="s">
        <v>228</v>
      </c>
      <c r="C6685" s="1" t="s">
        <v>436</v>
      </c>
      <c r="D6685">
        <v>223</v>
      </c>
      <c r="E6685" s="1" t="s">
        <v>457</v>
      </c>
      <c r="F6685" s="1" t="s">
        <v>2090</v>
      </c>
    </row>
    <row r="6686" spans="1:6" x14ac:dyDescent="0.35">
      <c r="A6686">
        <v>42</v>
      </c>
      <c r="B6686" s="1" t="s">
        <v>228</v>
      </c>
      <c r="C6686" s="1" t="s">
        <v>436</v>
      </c>
      <c r="D6686">
        <v>224</v>
      </c>
      <c r="E6686" s="1" t="s">
        <v>458</v>
      </c>
      <c r="F6686" s="1" t="s">
        <v>490</v>
      </c>
    </row>
    <row r="6687" spans="1:6" x14ac:dyDescent="0.35">
      <c r="A6687">
        <v>42</v>
      </c>
      <c r="B6687" s="1" t="s">
        <v>228</v>
      </c>
      <c r="C6687" s="1" t="s">
        <v>436</v>
      </c>
      <c r="D6687">
        <v>191</v>
      </c>
      <c r="E6687" s="1" t="s">
        <v>459</v>
      </c>
      <c r="F6687" s="1" t="s">
        <v>491</v>
      </c>
    </row>
    <row r="6688" spans="1:6" x14ac:dyDescent="0.35">
      <c r="A6688">
        <v>42</v>
      </c>
      <c r="B6688" s="1" t="s">
        <v>228</v>
      </c>
      <c r="C6688" s="1" t="s">
        <v>436</v>
      </c>
      <c r="D6688">
        <v>201</v>
      </c>
      <c r="E6688" s="1" t="s">
        <v>460</v>
      </c>
      <c r="F6688" s="1" t="s">
        <v>491</v>
      </c>
    </row>
    <row r="6689" spans="1:6" x14ac:dyDescent="0.35">
      <c r="A6689">
        <v>42</v>
      </c>
      <c r="B6689" s="1" t="s">
        <v>228</v>
      </c>
      <c r="C6689" s="1" t="s">
        <v>436</v>
      </c>
      <c r="D6689">
        <v>201</v>
      </c>
      <c r="E6689" s="1" t="s">
        <v>460</v>
      </c>
      <c r="F6689" s="1" t="s">
        <v>508</v>
      </c>
    </row>
    <row r="6690" spans="1:6" x14ac:dyDescent="0.35">
      <c r="A6690">
        <v>42</v>
      </c>
      <c r="B6690" s="1" t="s">
        <v>228</v>
      </c>
      <c r="C6690" s="1" t="s">
        <v>436</v>
      </c>
      <c r="D6690">
        <v>201</v>
      </c>
      <c r="E6690" s="1" t="s">
        <v>460</v>
      </c>
      <c r="F6690" s="1" t="s">
        <v>488</v>
      </c>
    </row>
    <row r="6691" spans="1:6" x14ac:dyDescent="0.35">
      <c r="A6691">
        <v>42</v>
      </c>
      <c r="B6691" s="1" t="s">
        <v>228</v>
      </c>
      <c r="C6691" s="1" t="s">
        <v>436</v>
      </c>
      <c r="D6691">
        <v>207</v>
      </c>
      <c r="E6691" s="1" t="s">
        <v>461</v>
      </c>
      <c r="F6691" s="1" t="s">
        <v>488</v>
      </c>
    </row>
    <row r="6692" spans="1:6" x14ac:dyDescent="0.35">
      <c r="A6692">
        <v>42</v>
      </c>
      <c r="B6692" s="1" t="s">
        <v>228</v>
      </c>
      <c r="C6692" s="1" t="s">
        <v>436</v>
      </c>
      <c r="D6692">
        <v>232</v>
      </c>
      <c r="E6692" s="1" t="s">
        <v>462</v>
      </c>
      <c r="F6692" s="1" t="s">
        <v>491</v>
      </c>
    </row>
    <row r="6693" spans="1:6" x14ac:dyDescent="0.35">
      <c r="A6693">
        <v>42</v>
      </c>
      <c r="B6693" s="1" t="s">
        <v>228</v>
      </c>
      <c r="C6693" s="1" t="s">
        <v>436</v>
      </c>
      <c r="D6693">
        <v>233</v>
      </c>
      <c r="E6693" s="1" t="s">
        <v>463</v>
      </c>
      <c r="F6693" s="1" t="s">
        <v>491</v>
      </c>
    </row>
    <row r="6694" spans="1:6" x14ac:dyDescent="0.35">
      <c r="A6694">
        <v>42</v>
      </c>
      <c r="B6694" s="1" t="s">
        <v>228</v>
      </c>
      <c r="C6694" s="1" t="s">
        <v>436</v>
      </c>
      <c r="D6694">
        <v>160</v>
      </c>
      <c r="E6694" s="1" t="s">
        <v>464</v>
      </c>
      <c r="F6694" s="1" t="s">
        <v>492</v>
      </c>
    </row>
    <row r="6695" spans="1:6" x14ac:dyDescent="0.35">
      <c r="A6695">
        <v>42</v>
      </c>
      <c r="B6695" s="1" t="s">
        <v>228</v>
      </c>
      <c r="C6695" s="1" t="s">
        <v>436</v>
      </c>
      <c r="D6695">
        <v>234</v>
      </c>
      <c r="E6695" s="1" t="s">
        <v>465</v>
      </c>
      <c r="F6695" s="1" t="s">
        <v>491</v>
      </c>
    </row>
    <row r="6696" spans="1:6" x14ac:dyDescent="0.35">
      <c r="A6696">
        <v>42</v>
      </c>
      <c r="B6696" s="1" t="s">
        <v>228</v>
      </c>
      <c r="C6696" s="1" t="s">
        <v>436</v>
      </c>
      <c r="D6696">
        <v>235</v>
      </c>
      <c r="E6696" s="1" t="s">
        <v>466</v>
      </c>
      <c r="F6696" s="1" t="s">
        <v>491</v>
      </c>
    </row>
    <row r="6697" spans="1:6" x14ac:dyDescent="0.35">
      <c r="A6697">
        <v>42</v>
      </c>
      <c r="B6697" s="1" t="s">
        <v>228</v>
      </c>
      <c r="C6697" s="1" t="s">
        <v>436</v>
      </c>
      <c r="D6697">
        <v>253</v>
      </c>
      <c r="E6697" s="1" t="s">
        <v>469</v>
      </c>
      <c r="F6697" s="1" t="s">
        <v>491</v>
      </c>
    </row>
    <row r="6698" spans="1:6" x14ac:dyDescent="0.35">
      <c r="A6698">
        <v>42</v>
      </c>
      <c r="B6698" s="1" t="s">
        <v>228</v>
      </c>
      <c r="C6698" s="1" t="s">
        <v>436</v>
      </c>
      <c r="D6698">
        <v>238</v>
      </c>
      <c r="E6698" s="1" t="s">
        <v>470</v>
      </c>
      <c r="F6698" s="1" t="s">
        <v>488</v>
      </c>
    </row>
    <row r="6699" spans="1:6" x14ac:dyDescent="0.35">
      <c r="A6699">
        <v>42</v>
      </c>
      <c r="B6699" s="1" t="s">
        <v>228</v>
      </c>
      <c r="C6699" s="1" t="s">
        <v>436</v>
      </c>
      <c r="D6699">
        <v>240</v>
      </c>
      <c r="E6699" s="1" t="s">
        <v>472</v>
      </c>
      <c r="F6699" s="1" t="s">
        <v>491</v>
      </c>
    </row>
    <row r="6700" spans="1:6" x14ac:dyDescent="0.35">
      <c r="A6700">
        <v>42</v>
      </c>
      <c r="B6700" s="1" t="s">
        <v>228</v>
      </c>
      <c r="C6700" s="1" t="s">
        <v>436</v>
      </c>
      <c r="D6700">
        <v>241</v>
      </c>
      <c r="E6700" s="1" t="s">
        <v>473</v>
      </c>
      <c r="F6700" s="1" t="s">
        <v>491</v>
      </c>
    </row>
    <row r="6701" spans="1:6" x14ac:dyDescent="0.35">
      <c r="A6701">
        <v>42</v>
      </c>
      <c r="B6701" s="1" t="s">
        <v>228</v>
      </c>
      <c r="C6701" s="1" t="s">
        <v>436</v>
      </c>
      <c r="D6701">
        <v>243</v>
      </c>
      <c r="E6701" s="1" t="s">
        <v>474</v>
      </c>
      <c r="F6701" s="1" t="s">
        <v>491</v>
      </c>
    </row>
    <row r="6702" spans="1:6" x14ac:dyDescent="0.35">
      <c r="A6702">
        <v>240</v>
      </c>
      <c r="B6702" s="1" t="s">
        <v>30</v>
      </c>
      <c r="C6702" s="1" t="s">
        <v>277</v>
      </c>
      <c r="D6702">
        <v>84</v>
      </c>
      <c r="E6702" s="1" t="s">
        <v>449</v>
      </c>
      <c r="F6702" s="1" t="s">
        <v>694</v>
      </c>
    </row>
    <row r="6703" spans="1:6" x14ac:dyDescent="0.35">
      <c r="A6703">
        <v>41</v>
      </c>
      <c r="B6703" s="1" t="s">
        <v>229</v>
      </c>
      <c r="C6703" s="1" t="s">
        <v>437</v>
      </c>
      <c r="D6703">
        <v>263</v>
      </c>
      <c r="E6703" s="1" t="s">
        <v>448</v>
      </c>
      <c r="F6703" s="1" t="s">
        <v>2094</v>
      </c>
    </row>
    <row r="6704" spans="1:6" x14ac:dyDescent="0.35">
      <c r="A6704">
        <v>41</v>
      </c>
      <c r="B6704" s="1" t="s">
        <v>229</v>
      </c>
      <c r="C6704" s="1" t="s">
        <v>437</v>
      </c>
      <c r="D6704">
        <v>97</v>
      </c>
      <c r="E6704" s="1" t="s">
        <v>450</v>
      </c>
      <c r="F6704" s="1" t="s">
        <v>2096</v>
      </c>
    </row>
    <row r="6705" spans="1:6" x14ac:dyDescent="0.35">
      <c r="A6705">
        <v>41</v>
      </c>
      <c r="B6705" s="1" t="s">
        <v>229</v>
      </c>
      <c r="C6705" s="1" t="s">
        <v>437</v>
      </c>
      <c r="D6705">
        <v>177</v>
      </c>
      <c r="E6705" s="1" t="s">
        <v>451</v>
      </c>
      <c r="F6705" s="1" t="s">
        <v>485</v>
      </c>
    </row>
    <row r="6706" spans="1:6" x14ac:dyDescent="0.35">
      <c r="A6706">
        <v>41</v>
      </c>
      <c r="B6706" s="1" t="s">
        <v>229</v>
      </c>
      <c r="C6706" s="1" t="s">
        <v>437</v>
      </c>
      <c r="D6706">
        <v>178</v>
      </c>
      <c r="E6706" s="1" t="s">
        <v>452</v>
      </c>
      <c r="F6706" s="1" t="s">
        <v>1250</v>
      </c>
    </row>
    <row r="6707" spans="1:6" x14ac:dyDescent="0.35">
      <c r="A6707">
        <v>41</v>
      </c>
      <c r="B6707" s="1" t="s">
        <v>229</v>
      </c>
      <c r="C6707" s="1" t="s">
        <v>437</v>
      </c>
      <c r="D6707">
        <v>213</v>
      </c>
      <c r="E6707" s="1" t="s">
        <v>453</v>
      </c>
      <c r="F6707" s="1" t="s">
        <v>490</v>
      </c>
    </row>
    <row r="6708" spans="1:6" x14ac:dyDescent="0.35">
      <c r="A6708">
        <v>41</v>
      </c>
      <c r="B6708" s="1" t="s">
        <v>229</v>
      </c>
      <c r="C6708" s="1" t="s">
        <v>437</v>
      </c>
      <c r="D6708">
        <v>213</v>
      </c>
      <c r="E6708" s="1" t="s">
        <v>453</v>
      </c>
      <c r="F6708" s="1" t="s">
        <v>487</v>
      </c>
    </row>
    <row r="6709" spans="1:6" x14ac:dyDescent="0.35">
      <c r="A6709">
        <v>41</v>
      </c>
      <c r="B6709" s="1" t="s">
        <v>229</v>
      </c>
      <c r="C6709" s="1" t="s">
        <v>437</v>
      </c>
      <c r="D6709">
        <v>219</v>
      </c>
      <c r="E6709" s="1" t="s">
        <v>454</v>
      </c>
      <c r="F6709" s="1" t="s">
        <v>508</v>
      </c>
    </row>
    <row r="6710" spans="1:6" x14ac:dyDescent="0.35">
      <c r="A6710">
        <v>41</v>
      </c>
      <c r="B6710" s="1" t="s">
        <v>229</v>
      </c>
      <c r="C6710" s="1" t="s">
        <v>437</v>
      </c>
      <c r="D6710">
        <v>221</v>
      </c>
      <c r="E6710" s="1" t="s">
        <v>455</v>
      </c>
      <c r="F6710" s="1" t="s">
        <v>489</v>
      </c>
    </row>
    <row r="6711" spans="1:6" x14ac:dyDescent="0.35">
      <c r="A6711">
        <v>41</v>
      </c>
      <c r="B6711" s="1" t="s">
        <v>229</v>
      </c>
      <c r="C6711" s="1" t="s">
        <v>437</v>
      </c>
      <c r="D6711">
        <v>222</v>
      </c>
      <c r="E6711" s="1" t="s">
        <v>456</v>
      </c>
      <c r="F6711" s="1" t="s">
        <v>490</v>
      </c>
    </row>
    <row r="6712" spans="1:6" x14ac:dyDescent="0.35">
      <c r="A6712">
        <v>41</v>
      </c>
      <c r="B6712" s="1" t="s">
        <v>229</v>
      </c>
      <c r="C6712" s="1" t="s">
        <v>437</v>
      </c>
      <c r="D6712">
        <v>223</v>
      </c>
      <c r="E6712" s="1" t="s">
        <v>457</v>
      </c>
      <c r="F6712" s="1" t="s">
        <v>2095</v>
      </c>
    </row>
    <row r="6713" spans="1:6" x14ac:dyDescent="0.35">
      <c r="A6713">
        <v>41</v>
      </c>
      <c r="B6713" s="1" t="s">
        <v>229</v>
      </c>
      <c r="C6713" s="1" t="s">
        <v>437</v>
      </c>
      <c r="D6713">
        <v>224</v>
      </c>
      <c r="E6713" s="1" t="s">
        <v>458</v>
      </c>
      <c r="F6713" s="1" t="s">
        <v>488</v>
      </c>
    </row>
    <row r="6714" spans="1:6" x14ac:dyDescent="0.35">
      <c r="A6714">
        <v>41</v>
      </c>
      <c r="B6714" s="1" t="s">
        <v>229</v>
      </c>
      <c r="C6714" s="1" t="s">
        <v>437</v>
      </c>
      <c r="D6714">
        <v>226</v>
      </c>
      <c r="E6714" s="1" t="s">
        <v>477</v>
      </c>
      <c r="F6714" s="1" t="s">
        <v>489</v>
      </c>
    </row>
    <row r="6715" spans="1:6" x14ac:dyDescent="0.35">
      <c r="A6715">
        <v>41</v>
      </c>
      <c r="B6715" s="1" t="s">
        <v>229</v>
      </c>
      <c r="C6715" s="1" t="s">
        <v>437</v>
      </c>
      <c r="D6715">
        <v>191</v>
      </c>
      <c r="E6715" s="1" t="s">
        <v>459</v>
      </c>
      <c r="F6715" s="1" t="s">
        <v>504</v>
      </c>
    </row>
    <row r="6716" spans="1:6" x14ac:dyDescent="0.35">
      <c r="A6716">
        <v>41</v>
      </c>
      <c r="B6716" s="1" t="s">
        <v>229</v>
      </c>
      <c r="C6716" s="1" t="s">
        <v>437</v>
      </c>
      <c r="D6716">
        <v>192</v>
      </c>
      <c r="E6716" s="1" t="s">
        <v>478</v>
      </c>
      <c r="F6716" s="1" t="s">
        <v>1250</v>
      </c>
    </row>
    <row r="6717" spans="1:6" x14ac:dyDescent="0.35">
      <c r="A6717">
        <v>41</v>
      </c>
      <c r="B6717" s="1" t="s">
        <v>229</v>
      </c>
      <c r="C6717" s="1" t="s">
        <v>437</v>
      </c>
      <c r="D6717">
        <v>201</v>
      </c>
      <c r="E6717" s="1" t="s">
        <v>460</v>
      </c>
      <c r="F6717" s="1" t="s">
        <v>488</v>
      </c>
    </row>
    <row r="6718" spans="1:6" x14ac:dyDescent="0.35">
      <c r="A6718">
        <v>41</v>
      </c>
      <c r="B6718" s="1" t="s">
        <v>229</v>
      </c>
      <c r="C6718" s="1" t="s">
        <v>437</v>
      </c>
      <c r="D6718">
        <v>201</v>
      </c>
      <c r="E6718" s="1" t="s">
        <v>460</v>
      </c>
      <c r="F6718" s="1" t="s">
        <v>489</v>
      </c>
    </row>
    <row r="6719" spans="1:6" x14ac:dyDescent="0.35">
      <c r="A6719">
        <v>41</v>
      </c>
      <c r="B6719" s="1" t="s">
        <v>229</v>
      </c>
      <c r="C6719" s="1" t="s">
        <v>437</v>
      </c>
      <c r="D6719">
        <v>207</v>
      </c>
      <c r="E6719" s="1" t="s">
        <v>461</v>
      </c>
      <c r="F6719" s="1" t="s">
        <v>489</v>
      </c>
    </row>
    <row r="6720" spans="1:6" x14ac:dyDescent="0.35">
      <c r="A6720">
        <v>41</v>
      </c>
      <c r="B6720" s="1" t="s">
        <v>229</v>
      </c>
      <c r="C6720" s="1" t="s">
        <v>437</v>
      </c>
      <c r="D6720">
        <v>208</v>
      </c>
      <c r="E6720" s="1" t="s">
        <v>480</v>
      </c>
      <c r="F6720" s="1" t="s">
        <v>1250</v>
      </c>
    </row>
    <row r="6721" spans="1:6" x14ac:dyDescent="0.35">
      <c r="A6721">
        <v>41</v>
      </c>
      <c r="B6721" s="1" t="s">
        <v>229</v>
      </c>
      <c r="C6721" s="1" t="s">
        <v>437</v>
      </c>
      <c r="D6721">
        <v>232</v>
      </c>
      <c r="E6721" s="1" t="s">
        <v>462</v>
      </c>
      <c r="F6721" s="1" t="s">
        <v>491</v>
      </c>
    </row>
    <row r="6722" spans="1:6" x14ac:dyDescent="0.35">
      <c r="A6722">
        <v>41</v>
      </c>
      <c r="B6722" s="1" t="s">
        <v>229</v>
      </c>
      <c r="C6722" s="1" t="s">
        <v>437</v>
      </c>
      <c r="D6722">
        <v>233</v>
      </c>
      <c r="E6722" s="1" t="s">
        <v>463</v>
      </c>
      <c r="F6722" s="1" t="s">
        <v>491</v>
      </c>
    </row>
    <row r="6723" spans="1:6" x14ac:dyDescent="0.35">
      <c r="A6723">
        <v>41</v>
      </c>
      <c r="B6723" s="1" t="s">
        <v>229</v>
      </c>
      <c r="C6723" s="1" t="s">
        <v>437</v>
      </c>
      <c r="D6723">
        <v>160</v>
      </c>
      <c r="E6723" s="1" t="s">
        <v>464</v>
      </c>
      <c r="F6723" s="1" t="s">
        <v>492</v>
      </c>
    </row>
    <row r="6724" spans="1:6" x14ac:dyDescent="0.35">
      <c r="A6724">
        <v>41</v>
      </c>
      <c r="B6724" s="1" t="s">
        <v>229</v>
      </c>
      <c r="C6724" s="1" t="s">
        <v>437</v>
      </c>
      <c r="D6724">
        <v>234</v>
      </c>
      <c r="E6724" s="1" t="s">
        <v>465</v>
      </c>
      <c r="F6724" s="1" t="s">
        <v>488</v>
      </c>
    </row>
    <row r="6725" spans="1:6" x14ac:dyDescent="0.35">
      <c r="A6725">
        <v>41</v>
      </c>
      <c r="B6725" s="1" t="s">
        <v>229</v>
      </c>
      <c r="C6725" s="1" t="s">
        <v>437</v>
      </c>
      <c r="D6725">
        <v>235</v>
      </c>
      <c r="E6725" s="1" t="s">
        <v>466</v>
      </c>
      <c r="F6725" s="1" t="s">
        <v>488</v>
      </c>
    </row>
    <row r="6726" spans="1:6" x14ac:dyDescent="0.35">
      <c r="A6726">
        <v>41</v>
      </c>
      <c r="B6726" s="1" t="s">
        <v>229</v>
      </c>
      <c r="C6726" s="1" t="s">
        <v>437</v>
      </c>
      <c r="D6726">
        <v>236</v>
      </c>
      <c r="E6726" s="1" t="s">
        <v>467</v>
      </c>
      <c r="F6726" s="1" t="s">
        <v>2097</v>
      </c>
    </row>
    <row r="6727" spans="1:6" x14ac:dyDescent="0.35">
      <c r="A6727">
        <v>41</v>
      </c>
      <c r="B6727" s="1" t="s">
        <v>229</v>
      </c>
      <c r="C6727" s="1" t="s">
        <v>437</v>
      </c>
      <c r="D6727">
        <v>237</v>
      </c>
      <c r="E6727" s="1" t="s">
        <v>468</v>
      </c>
      <c r="F6727" s="1" t="s">
        <v>2098</v>
      </c>
    </row>
    <row r="6728" spans="1:6" x14ac:dyDescent="0.35">
      <c r="A6728">
        <v>41</v>
      </c>
      <c r="B6728" s="1" t="s">
        <v>229</v>
      </c>
      <c r="C6728" s="1" t="s">
        <v>437</v>
      </c>
      <c r="D6728">
        <v>253</v>
      </c>
      <c r="E6728" s="1" t="s">
        <v>469</v>
      </c>
      <c r="F6728" s="1" t="s">
        <v>491</v>
      </c>
    </row>
    <row r="6729" spans="1:6" x14ac:dyDescent="0.35">
      <c r="A6729">
        <v>41</v>
      </c>
      <c r="B6729" s="1" t="s">
        <v>229</v>
      </c>
      <c r="C6729" s="1" t="s">
        <v>437</v>
      </c>
      <c r="D6729">
        <v>253</v>
      </c>
      <c r="E6729" s="1" t="s">
        <v>469</v>
      </c>
      <c r="F6729" s="1" t="s">
        <v>508</v>
      </c>
    </row>
    <row r="6730" spans="1:6" x14ac:dyDescent="0.35">
      <c r="A6730">
        <v>41</v>
      </c>
      <c r="B6730" s="1" t="s">
        <v>229</v>
      </c>
      <c r="C6730" s="1" t="s">
        <v>437</v>
      </c>
      <c r="D6730">
        <v>254</v>
      </c>
      <c r="E6730" s="1" t="s">
        <v>479</v>
      </c>
      <c r="F6730" s="1" t="s">
        <v>2099</v>
      </c>
    </row>
    <row r="6731" spans="1:6" x14ac:dyDescent="0.35">
      <c r="A6731">
        <v>41</v>
      </c>
      <c r="B6731" s="1" t="s">
        <v>229</v>
      </c>
      <c r="C6731" s="1" t="s">
        <v>437</v>
      </c>
      <c r="D6731">
        <v>238</v>
      </c>
      <c r="E6731" s="1" t="s">
        <v>470</v>
      </c>
      <c r="F6731" s="1" t="s">
        <v>488</v>
      </c>
    </row>
    <row r="6732" spans="1:6" x14ac:dyDescent="0.35">
      <c r="A6732">
        <v>41</v>
      </c>
      <c r="B6732" s="1" t="s">
        <v>229</v>
      </c>
      <c r="C6732" s="1" t="s">
        <v>437</v>
      </c>
      <c r="D6732">
        <v>239</v>
      </c>
      <c r="E6732" s="1" t="s">
        <v>471</v>
      </c>
      <c r="F6732" s="1" t="s">
        <v>2100</v>
      </c>
    </row>
    <row r="6733" spans="1:6" x14ac:dyDescent="0.35">
      <c r="A6733">
        <v>41</v>
      </c>
      <c r="B6733" s="1" t="s">
        <v>229</v>
      </c>
      <c r="C6733" s="1" t="s">
        <v>437</v>
      </c>
      <c r="D6733">
        <v>240</v>
      </c>
      <c r="E6733" s="1" t="s">
        <v>472</v>
      </c>
      <c r="F6733" s="1" t="s">
        <v>491</v>
      </c>
    </row>
    <row r="6734" spans="1:6" x14ac:dyDescent="0.35">
      <c r="A6734">
        <v>41</v>
      </c>
      <c r="B6734" s="1" t="s">
        <v>229</v>
      </c>
      <c r="C6734" s="1" t="s">
        <v>437</v>
      </c>
      <c r="D6734">
        <v>243</v>
      </c>
      <c r="E6734" s="1" t="s">
        <v>474</v>
      </c>
      <c r="F6734" s="1" t="s">
        <v>491</v>
      </c>
    </row>
    <row r="6735" spans="1:6" x14ac:dyDescent="0.35">
      <c r="A6735">
        <v>41</v>
      </c>
      <c r="B6735" s="1" t="s">
        <v>229</v>
      </c>
      <c r="C6735" s="1" t="s">
        <v>437</v>
      </c>
      <c r="D6735">
        <v>244</v>
      </c>
      <c r="E6735" s="1" t="s">
        <v>481</v>
      </c>
      <c r="F6735" s="1" t="s">
        <v>2101</v>
      </c>
    </row>
    <row r="6736" spans="1:6" x14ac:dyDescent="0.35">
      <c r="A6736">
        <v>41</v>
      </c>
      <c r="B6736" s="1" t="s">
        <v>229</v>
      </c>
      <c r="C6736" s="1" t="s">
        <v>437</v>
      </c>
      <c r="D6736">
        <v>300</v>
      </c>
      <c r="E6736" s="1" t="s">
        <v>475</v>
      </c>
      <c r="F6736" s="1" t="s">
        <v>2102</v>
      </c>
    </row>
    <row r="6737" spans="1:6" x14ac:dyDescent="0.35">
      <c r="A6737">
        <v>241</v>
      </c>
      <c r="B6737" s="1" t="s">
        <v>29</v>
      </c>
      <c r="C6737" s="1" t="s">
        <v>276</v>
      </c>
      <c r="D6737">
        <v>84</v>
      </c>
      <c r="E6737" s="1" t="s">
        <v>449</v>
      </c>
      <c r="F6737" s="1" t="s">
        <v>483</v>
      </c>
    </row>
    <row r="6738" spans="1:6" x14ac:dyDescent="0.35">
      <c r="A6738">
        <v>40</v>
      </c>
      <c r="B6738" s="1" t="s">
        <v>230</v>
      </c>
      <c r="C6738" s="1" t="s">
        <v>438</v>
      </c>
      <c r="D6738">
        <v>263</v>
      </c>
      <c r="E6738" s="1" t="s">
        <v>448</v>
      </c>
      <c r="F6738" s="1" t="s">
        <v>2103</v>
      </c>
    </row>
    <row r="6739" spans="1:6" x14ac:dyDescent="0.35">
      <c r="A6739">
        <v>40</v>
      </c>
      <c r="B6739" s="1" t="s">
        <v>230</v>
      </c>
      <c r="C6739" s="1" t="s">
        <v>438</v>
      </c>
      <c r="D6739">
        <v>97</v>
      </c>
      <c r="E6739" s="1" t="s">
        <v>450</v>
      </c>
      <c r="F6739" s="1" t="s">
        <v>2104</v>
      </c>
    </row>
    <row r="6740" spans="1:6" x14ac:dyDescent="0.35">
      <c r="A6740">
        <v>40</v>
      </c>
      <c r="B6740" s="1" t="s">
        <v>230</v>
      </c>
      <c r="C6740" s="1" t="s">
        <v>438</v>
      </c>
      <c r="D6740">
        <v>177</v>
      </c>
      <c r="E6740" s="1" t="s">
        <v>451</v>
      </c>
      <c r="F6740" s="1" t="s">
        <v>485</v>
      </c>
    </row>
    <row r="6741" spans="1:6" x14ac:dyDescent="0.35">
      <c r="A6741">
        <v>40</v>
      </c>
      <c r="B6741" s="1" t="s">
        <v>230</v>
      </c>
      <c r="C6741" s="1" t="s">
        <v>438</v>
      </c>
      <c r="D6741">
        <v>178</v>
      </c>
      <c r="E6741" s="1" t="s">
        <v>452</v>
      </c>
      <c r="F6741" s="1" t="s">
        <v>892</v>
      </c>
    </row>
    <row r="6742" spans="1:6" x14ac:dyDescent="0.35">
      <c r="A6742">
        <v>40</v>
      </c>
      <c r="B6742" s="1" t="s">
        <v>230</v>
      </c>
      <c r="C6742" s="1" t="s">
        <v>438</v>
      </c>
      <c r="D6742">
        <v>213</v>
      </c>
      <c r="E6742" s="1" t="s">
        <v>453</v>
      </c>
      <c r="F6742" s="1" t="s">
        <v>488</v>
      </c>
    </row>
    <row r="6743" spans="1:6" x14ac:dyDescent="0.35">
      <c r="A6743">
        <v>40</v>
      </c>
      <c r="B6743" s="1" t="s">
        <v>230</v>
      </c>
      <c r="C6743" s="1" t="s">
        <v>438</v>
      </c>
      <c r="D6743">
        <v>219</v>
      </c>
      <c r="E6743" s="1" t="s">
        <v>454</v>
      </c>
      <c r="F6743" s="1" t="s">
        <v>489</v>
      </c>
    </row>
    <row r="6744" spans="1:6" x14ac:dyDescent="0.35">
      <c r="A6744">
        <v>40</v>
      </c>
      <c r="B6744" s="1" t="s">
        <v>230</v>
      </c>
      <c r="C6744" s="1" t="s">
        <v>438</v>
      </c>
      <c r="D6744">
        <v>221</v>
      </c>
      <c r="E6744" s="1" t="s">
        <v>455</v>
      </c>
      <c r="F6744" s="1" t="s">
        <v>488</v>
      </c>
    </row>
    <row r="6745" spans="1:6" x14ac:dyDescent="0.35">
      <c r="A6745">
        <v>40</v>
      </c>
      <c r="B6745" s="1" t="s">
        <v>230</v>
      </c>
      <c r="C6745" s="1" t="s">
        <v>438</v>
      </c>
      <c r="D6745">
        <v>222</v>
      </c>
      <c r="E6745" s="1" t="s">
        <v>456</v>
      </c>
      <c r="F6745" s="1" t="s">
        <v>489</v>
      </c>
    </row>
    <row r="6746" spans="1:6" x14ac:dyDescent="0.35">
      <c r="A6746">
        <v>40</v>
      </c>
      <c r="B6746" s="1" t="s">
        <v>230</v>
      </c>
      <c r="C6746" s="1" t="s">
        <v>438</v>
      </c>
      <c r="D6746">
        <v>223</v>
      </c>
      <c r="E6746" s="1" t="s">
        <v>457</v>
      </c>
      <c r="F6746" s="1" t="s">
        <v>621</v>
      </c>
    </row>
    <row r="6747" spans="1:6" x14ac:dyDescent="0.35">
      <c r="A6747">
        <v>40</v>
      </c>
      <c r="B6747" s="1" t="s">
        <v>230</v>
      </c>
      <c r="C6747" s="1" t="s">
        <v>438</v>
      </c>
      <c r="D6747">
        <v>224</v>
      </c>
      <c r="E6747" s="1" t="s">
        <v>458</v>
      </c>
      <c r="F6747" s="1" t="s">
        <v>491</v>
      </c>
    </row>
    <row r="6748" spans="1:6" x14ac:dyDescent="0.35">
      <c r="A6748">
        <v>40</v>
      </c>
      <c r="B6748" s="1" t="s">
        <v>230</v>
      </c>
      <c r="C6748" s="1" t="s">
        <v>438</v>
      </c>
      <c r="D6748">
        <v>226</v>
      </c>
      <c r="E6748" s="1" t="s">
        <v>477</v>
      </c>
      <c r="F6748" s="1" t="s">
        <v>508</v>
      </c>
    </row>
    <row r="6749" spans="1:6" x14ac:dyDescent="0.35">
      <c r="A6749">
        <v>40</v>
      </c>
      <c r="B6749" s="1" t="s">
        <v>230</v>
      </c>
      <c r="C6749" s="1" t="s">
        <v>438</v>
      </c>
      <c r="D6749">
        <v>191</v>
      </c>
      <c r="E6749" s="1" t="s">
        <v>459</v>
      </c>
      <c r="F6749" s="1" t="s">
        <v>489</v>
      </c>
    </row>
    <row r="6750" spans="1:6" x14ac:dyDescent="0.35">
      <c r="A6750">
        <v>40</v>
      </c>
      <c r="B6750" s="1" t="s">
        <v>230</v>
      </c>
      <c r="C6750" s="1" t="s">
        <v>438</v>
      </c>
      <c r="D6750">
        <v>201</v>
      </c>
      <c r="E6750" s="1" t="s">
        <v>460</v>
      </c>
      <c r="F6750" s="1" t="s">
        <v>488</v>
      </c>
    </row>
    <row r="6751" spans="1:6" x14ac:dyDescent="0.35">
      <c r="A6751">
        <v>40</v>
      </c>
      <c r="B6751" s="1" t="s">
        <v>230</v>
      </c>
      <c r="C6751" s="1" t="s">
        <v>438</v>
      </c>
      <c r="D6751">
        <v>201</v>
      </c>
      <c r="E6751" s="1" t="s">
        <v>460</v>
      </c>
      <c r="F6751" s="1" t="s">
        <v>489</v>
      </c>
    </row>
    <row r="6752" spans="1:6" x14ac:dyDescent="0.35">
      <c r="A6752">
        <v>40</v>
      </c>
      <c r="B6752" s="1" t="s">
        <v>230</v>
      </c>
      <c r="C6752" s="1" t="s">
        <v>438</v>
      </c>
      <c r="D6752">
        <v>207</v>
      </c>
      <c r="E6752" s="1" t="s">
        <v>461</v>
      </c>
      <c r="F6752" s="1" t="s">
        <v>488</v>
      </c>
    </row>
    <row r="6753" spans="1:6" x14ac:dyDescent="0.35">
      <c r="A6753">
        <v>40</v>
      </c>
      <c r="B6753" s="1" t="s">
        <v>230</v>
      </c>
      <c r="C6753" s="1" t="s">
        <v>438</v>
      </c>
      <c r="D6753">
        <v>232</v>
      </c>
      <c r="E6753" s="1" t="s">
        <v>462</v>
      </c>
      <c r="F6753" s="1" t="s">
        <v>508</v>
      </c>
    </row>
    <row r="6754" spans="1:6" x14ac:dyDescent="0.35">
      <c r="A6754">
        <v>40</v>
      </c>
      <c r="B6754" s="1" t="s">
        <v>230</v>
      </c>
      <c r="C6754" s="1" t="s">
        <v>438</v>
      </c>
      <c r="D6754">
        <v>233</v>
      </c>
      <c r="E6754" s="1" t="s">
        <v>463</v>
      </c>
      <c r="F6754" s="1" t="s">
        <v>508</v>
      </c>
    </row>
    <row r="6755" spans="1:6" x14ac:dyDescent="0.35">
      <c r="A6755">
        <v>40</v>
      </c>
      <c r="B6755" s="1" t="s">
        <v>230</v>
      </c>
      <c r="C6755" s="1" t="s">
        <v>438</v>
      </c>
      <c r="D6755">
        <v>160</v>
      </c>
      <c r="E6755" s="1" t="s">
        <v>464</v>
      </c>
      <c r="F6755" s="1" t="s">
        <v>492</v>
      </c>
    </row>
    <row r="6756" spans="1:6" x14ac:dyDescent="0.35">
      <c r="A6756">
        <v>40</v>
      </c>
      <c r="B6756" s="1" t="s">
        <v>230</v>
      </c>
      <c r="C6756" s="1" t="s">
        <v>438</v>
      </c>
      <c r="D6756">
        <v>234</v>
      </c>
      <c r="E6756" s="1" t="s">
        <v>465</v>
      </c>
      <c r="F6756" s="1" t="s">
        <v>508</v>
      </c>
    </row>
    <row r="6757" spans="1:6" x14ac:dyDescent="0.35">
      <c r="A6757">
        <v>40</v>
      </c>
      <c r="B6757" s="1" t="s">
        <v>230</v>
      </c>
      <c r="C6757" s="1" t="s">
        <v>438</v>
      </c>
      <c r="D6757">
        <v>235</v>
      </c>
      <c r="E6757" s="1" t="s">
        <v>466</v>
      </c>
      <c r="F6757" s="1" t="s">
        <v>508</v>
      </c>
    </row>
    <row r="6758" spans="1:6" x14ac:dyDescent="0.35">
      <c r="A6758">
        <v>40</v>
      </c>
      <c r="B6758" s="1" t="s">
        <v>230</v>
      </c>
      <c r="C6758" s="1" t="s">
        <v>438</v>
      </c>
      <c r="D6758">
        <v>236</v>
      </c>
      <c r="E6758" s="1" t="s">
        <v>467</v>
      </c>
      <c r="F6758" s="1" t="s">
        <v>2105</v>
      </c>
    </row>
    <row r="6759" spans="1:6" x14ac:dyDescent="0.35">
      <c r="A6759">
        <v>40</v>
      </c>
      <c r="B6759" s="1" t="s">
        <v>230</v>
      </c>
      <c r="C6759" s="1" t="s">
        <v>438</v>
      </c>
      <c r="D6759">
        <v>237</v>
      </c>
      <c r="E6759" s="1" t="s">
        <v>468</v>
      </c>
      <c r="F6759" s="1" t="s">
        <v>2106</v>
      </c>
    </row>
    <row r="6760" spans="1:6" x14ac:dyDescent="0.35">
      <c r="A6760">
        <v>40</v>
      </c>
      <c r="B6760" s="1" t="s">
        <v>230</v>
      </c>
      <c r="C6760" s="1" t="s">
        <v>438</v>
      </c>
      <c r="D6760">
        <v>253</v>
      </c>
      <c r="E6760" s="1" t="s">
        <v>469</v>
      </c>
      <c r="F6760" s="1" t="s">
        <v>488</v>
      </c>
    </row>
    <row r="6761" spans="1:6" x14ac:dyDescent="0.35">
      <c r="A6761">
        <v>40</v>
      </c>
      <c r="B6761" s="1" t="s">
        <v>230</v>
      </c>
      <c r="C6761" s="1" t="s">
        <v>438</v>
      </c>
      <c r="D6761">
        <v>238</v>
      </c>
      <c r="E6761" s="1" t="s">
        <v>470</v>
      </c>
      <c r="F6761" s="1" t="s">
        <v>488</v>
      </c>
    </row>
    <row r="6762" spans="1:6" x14ac:dyDescent="0.35">
      <c r="A6762">
        <v>40</v>
      </c>
      <c r="B6762" s="1" t="s">
        <v>230</v>
      </c>
      <c r="C6762" s="1" t="s">
        <v>438</v>
      </c>
      <c r="D6762">
        <v>240</v>
      </c>
      <c r="E6762" s="1" t="s">
        <v>472</v>
      </c>
      <c r="F6762" s="1" t="s">
        <v>508</v>
      </c>
    </row>
    <row r="6763" spans="1:6" x14ac:dyDescent="0.35">
      <c r="A6763">
        <v>40</v>
      </c>
      <c r="B6763" s="1" t="s">
        <v>230</v>
      </c>
      <c r="C6763" s="1" t="s">
        <v>438</v>
      </c>
      <c r="D6763">
        <v>241</v>
      </c>
      <c r="E6763" s="1" t="s">
        <v>473</v>
      </c>
      <c r="F6763" s="1" t="s">
        <v>508</v>
      </c>
    </row>
    <row r="6764" spans="1:6" x14ac:dyDescent="0.35">
      <c r="A6764">
        <v>40</v>
      </c>
      <c r="B6764" s="1" t="s">
        <v>230</v>
      </c>
      <c r="C6764" s="1" t="s">
        <v>438</v>
      </c>
      <c r="D6764">
        <v>243</v>
      </c>
      <c r="E6764" s="1" t="s">
        <v>474</v>
      </c>
      <c r="F6764" s="1" t="s">
        <v>488</v>
      </c>
    </row>
    <row r="6765" spans="1:6" x14ac:dyDescent="0.35">
      <c r="A6765">
        <v>40</v>
      </c>
      <c r="B6765" s="1" t="s">
        <v>230</v>
      </c>
      <c r="C6765" s="1" t="s">
        <v>438</v>
      </c>
      <c r="D6765">
        <v>244</v>
      </c>
      <c r="E6765" s="1" t="s">
        <v>481</v>
      </c>
      <c r="F6765" s="1" t="s">
        <v>2107</v>
      </c>
    </row>
    <row r="6766" spans="1:6" x14ac:dyDescent="0.35">
      <c r="A6766">
        <v>40</v>
      </c>
      <c r="B6766" s="1" t="s">
        <v>230</v>
      </c>
      <c r="C6766" s="1" t="s">
        <v>438</v>
      </c>
      <c r="D6766">
        <v>300</v>
      </c>
      <c r="E6766" s="1" t="s">
        <v>475</v>
      </c>
      <c r="F6766" s="1" t="s">
        <v>2108</v>
      </c>
    </row>
    <row r="6767" spans="1:6" x14ac:dyDescent="0.35">
      <c r="A6767">
        <v>242</v>
      </c>
      <c r="B6767" s="1" t="s">
        <v>28</v>
      </c>
      <c r="C6767" s="1" t="s">
        <v>275</v>
      </c>
      <c r="D6767">
        <v>84</v>
      </c>
      <c r="E6767" s="1" t="s">
        <v>449</v>
      </c>
      <c r="F6767" s="1" t="s">
        <v>596</v>
      </c>
    </row>
    <row r="6768" spans="1:6" x14ac:dyDescent="0.35">
      <c r="A6768">
        <v>39</v>
      </c>
      <c r="B6768" s="1" t="s">
        <v>231</v>
      </c>
      <c r="C6768" s="1" t="s">
        <v>439</v>
      </c>
      <c r="D6768">
        <v>263</v>
      </c>
      <c r="E6768" s="1" t="s">
        <v>448</v>
      </c>
      <c r="F6768" s="1" t="s">
        <v>2109</v>
      </c>
    </row>
    <row r="6769" spans="1:6" x14ac:dyDescent="0.35">
      <c r="A6769">
        <v>39</v>
      </c>
      <c r="B6769" s="1" t="s">
        <v>231</v>
      </c>
      <c r="C6769" s="1" t="s">
        <v>439</v>
      </c>
      <c r="D6769">
        <v>97</v>
      </c>
      <c r="E6769" s="1" t="s">
        <v>450</v>
      </c>
      <c r="F6769" s="1" t="s">
        <v>2110</v>
      </c>
    </row>
    <row r="6770" spans="1:6" x14ac:dyDescent="0.35">
      <c r="A6770">
        <v>39</v>
      </c>
      <c r="B6770" s="1" t="s">
        <v>231</v>
      </c>
      <c r="C6770" s="1" t="s">
        <v>439</v>
      </c>
      <c r="D6770">
        <v>177</v>
      </c>
      <c r="E6770" s="1" t="s">
        <v>451</v>
      </c>
      <c r="F6770" s="1" t="s">
        <v>485</v>
      </c>
    </row>
    <row r="6771" spans="1:6" x14ac:dyDescent="0.35">
      <c r="A6771">
        <v>39</v>
      </c>
      <c r="B6771" s="1" t="s">
        <v>231</v>
      </c>
      <c r="C6771" s="1" t="s">
        <v>439</v>
      </c>
      <c r="D6771">
        <v>178</v>
      </c>
      <c r="E6771" s="1" t="s">
        <v>452</v>
      </c>
      <c r="F6771" s="1" t="s">
        <v>677</v>
      </c>
    </row>
    <row r="6772" spans="1:6" x14ac:dyDescent="0.35">
      <c r="A6772">
        <v>39</v>
      </c>
      <c r="B6772" s="1" t="s">
        <v>231</v>
      </c>
      <c r="C6772" s="1" t="s">
        <v>439</v>
      </c>
      <c r="D6772">
        <v>213</v>
      </c>
      <c r="E6772" s="1" t="s">
        <v>453</v>
      </c>
      <c r="F6772" s="1" t="s">
        <v>490</v>
      </c>
    </row>
    <row r="6773" spans="1:6" x14ac:dyDescent="0.35">
      <c r="A6773">
        <v>39</v>
      </c>
      <c r="B6773" s="1" t="s">
        <v>231</v>
      </c>
      <c r="C6773" s="1" t="s">
        <v>439</v>
      </c>
      <c r="D6773">
        <v>213</v>
      </c>
      <c r="E6773" s="1" t="s">
        <v>453</v>
      </c>
      <c r="F6773" s="1" t="s">
        <v>501</v>
      </c>
    </row>
    <row r="6774" spans="1:6" x14ac:dyDescent="0.35">
      <c r="A6774">
        <v>39</v>
      </c>
      <c r="B6774" s="1" t="s">
        <v>231</v>
      </c>
      <c r="C6774" s="1" t="s">
        <v>439</v>
      </c>
      <c r="D6774">
        <v>219</v>
      </c>
      <c r="E6774" s="1" t="s">
        <v>454</v>
      </c>
      <c r="F6774" s="1" t="s">
        <v>491</v>
      </c>
    </row>
    <row r="6775" spans="1:6" x14ac:dyDescent="0.35">
      <c r="A6775">
        <v>39</v>
      </c>
      <c r="B6775" s="1" t="s">
        <v>231</v>
      </c>
      <c r="C6775" s="1" t="s">
        <v>439</v>
      </c>
      <c r="D6775">
        <v>221</v>
      </c>
      <c r="E6775" s="1" t="s">
        <v>455</v>
      </c>
      <c r="F6775" s="1" t="s">
        <v>489</v>
      </c>
    </row>
    <row r="6776" spans="1:6" x14ac:dyDescent="0.35">
      <c r="A6776">
        <v>39</v>
      </c>
      <c r="B6776" s="1" t="s">
        <v>231</v>
      </c>
      <c r="C6776" s="1" t="s">
        <v>439</v>
      </c>
      <c r="D6776">
        <v>222</v>
      </c>
      <c r="E6776" s="1" t="s">
        <v>456</v>
      </c>
      <c r="F6776" s="1" t="s">
        <v>490</v>
      </c>
    </row>
    <row r="6777" spans="1:6" x14ac:dyDescent="0.35">
      <c r="A6777">
        <v>39</v>
      </c>
      <c r="B6777" s="1" t="s">
        <v>231</v>
      </c>
      <c r="C6777" s="1" t="s">
        <v>439</v>
      </c>
      <c r="D6777">
        <v>223</v>
      </c>
      <c r="E6777" s="1" t="s">
        <v>457</v>
      </c>
      <c r="F6777" s="1" t="s">
        <v>574</v>
      </c>
    </row>
    <row r="6778" spans="1:6" x14ac:dyDescent="0.35">
      <c r="A6778">
        <v>39</v>
      </c>
      <c r="B6778" s="1" t="s">
        <v>231</v>
      </c>
      <c r="C6778" s="1" t="s">
        <v>439</v>
      </c>
      <c r="D6778">
        <v>224</v>
      </c>
      <c r="E6778" s="1" t="s">
        <v>458</v>
      </c>
      <c r="F6778" s="1" t="s">
        <v>489</v>
      </c>
    </row>
    <row r="6779" spans="1:6" x14ac:dyDescent="0.35">
      <c r="A6779">
        <v>39</v>
      </c>
      <c r="B6779" s="1" t="s">
        <v>231</v>
      </c>
      <c r="C6779" s="1" t="s">
        <v>439</v>
      </c>
      <c r="D6779">
        <v>226</v>
      </c>
      <c r="E6779" s="1" t="s">
        <v>477</v>
      </c>
      <c r="F6779" s="1" t="s">
        <v>489</v>
      </c>
    </row>
    <row r="6780" spans="1:6" x14ac:dyDescent="0.35">
      <c r="A6780">
        <v>39</v>
      </c>
      <c r="B6780" s="1" t="s">
        <v>231</v>
      </c>
      <c r="C6780" s="1" t="s">
        <v>439</v>
      </c>
      <c r="D6780">
        <v>191</v>
      </c>
      <c r="E6780" s="1" t="s">
        <v>459</v>
      </c>
      <c r="F6780" s="1" t="s">
        <v>504</v>
      </c>
    </row>
    <row r="6781" spans="1:6" x14ac:dyDescent="0.35">
      <c r="A6781">
        <v>39</v>
      </c>
      <c r="B6781" s="1" t="s">
        <v>231</v>
      </c>
      <c r="C6781" s="1" t="s">
        <v>439</v>
      </c>
      <c r="D6781">
        <v>192</v>
      </c>
      <c r="E6781" s="1" t="s">
        <v>478</v>
      </c>
      <c r="F6781" s="1" t="s">
        <v>2111</v>
      </c>
    </row>
    <row r="6782" spans="1:6" x14ac:dyDescent="0.35">
      <c r="A6782">
        <v>39</v>
      </c>
      <c r="B6782" s="1" t="s">
        <v>231</v>
      </c>
      <c r="C6782" s="1" t="s">
        <v>439</v>
      </c>
      <c r="D6782">
        <v>201</v>
      </c>
      <c r="E6782" s="1" t="s">
        <v>460</v>
      </c>
      <c r="F6782" s="1" t="s">
        <v>488</v>
      </c>
    </row>
    <row r="6783" spans="1:6" x14ac:dyDescent="0.35">
      <c r="A6783">
        <v>39</v>
      </c>
      <c r="B6783" s="1" t="s">
        <v>231</v>
      </c>
      <c r="C6783" s="1" t="s">
        <v>439</v>
      </c>
      <c r="D6783">
        <v>207</v>
      </c>
      <c r="E6783" s="1" t="s">
        <v>461</v>
      </c>
      <c r="F6783" s="1" t="s">
        <v>489</v>
      </c>
    </row>
    <row r="6784" spans="1:6" x14ac:dyDescent="0.35">
      <c r="A6784">
        <v>39</v>
      </c>
      <c r="B6784" s="1" t="s">
        <v>231</v>
      </c>
      <c r="C6784" s="1" t="s">
        <v>439</v>
      </c>
      <c r="D6784">
        <v>208</v>
      </c>
      <c r="E6784" s="1" t="s">
        <v>480</v>
      </c>
      <c r="F6784" s="1" t="s">
        <v>677</v>
      </c>
    </row>
    <row r="6785" spans="1:6" x14ac:dyDescent="0.35">
      <c r="A6785">
        <v>39</v>
      </c>
      <c r="B6785" s="1" t="s">
        <v>231</v>
      </c>
      <c r="C6785" s="1" t="s">
        <v>439</v>
      </c>
      <c r="D6785">
        <v>232</v>
      </c>
      <c r="E6785" s="1" t="s">
        <v>462</v>
      </c>
      <c r="F6785" s="1" t="s">
        <v>491</v>
      </c>
    </row>
    <row r="6786" spans="1:6" x14ac:dyDescent="0.35">
      <c r="A6786">
        <v>39</v>
      </c>
      <c r="B6786" s="1" t="s">
        <v>231</v>
      </c>
      <c r="C6786" s="1" t="s">
        <v>439</v>
      </c>
      <c r="D6786">
        <v>233</v>
      </c>
      <c r="E6786" s="1" t="s">
        <v>463</v>
      </c>
      <c r="F6786" s="1" t="s">
        <v>491</v>
      </c>
    </row>
    <row r="6787" spans="1:6" x14ac:dyDescent="0.35">
      <c r="A6787">
        <v>39</v>
      </c>
      <c r="B6787" s="1" t="s">
        <v>231</v>
      </c>
      <c r="C6787" s="1" t="s">
        <v>439</v>
      </c>
      <c r="D6787">
        <v>160</v>
      </c>
      <c r="E6787" s="1" t="s">
        <v>464</v>
      </c>
      <c r="F6787" s="1" t="s">
        <v>492</v>
      </c>
    </row>
    <row r="6788" spans="1:6" x14ac:dyDescent="0.35">
      <c r="A6788">
        <v>39</v>
      </c>
      <c r="B6788" s="1" t="s">
        <v>231</v>
      </c>
      <c r="C6788" s="1" t="s">
        <v>439</v>
      </c>
      <c r="D6788">
        <v>234</v>
      </c>
      <c r="E6788" s="1" t="s">
        <v>465</v>
      </c>
      <c r="F6788" s="1" t="s">
        <v>491</v>
      </c>
    </row>
    <row r="6789" spans="1:6" x14ac:dyDescent="0.35">
      <c r="A6789">
        <v>39</v>
      </c>
      <c r="B6789" s="1" t="s">
        <v>231</v>
      </c>
      <c r="C6789" s="1" t="s">
        <v>439</v>
      </c>
      <c r="D6789">
        <v>235</v>
      </c>
      <c r="E6789" s="1" t="s">
        <v>466</v>
      </c>
      <c r="F6789" s="1" t="s">
        <v>508</v>
      </c>
    </row>
    <row r="6790" spans="1:6" x14ac:dyDescent="0.35">
      <c r="A6790">
        <v>39</v>
      </c>
      <c r="B6790" s="1" t="s">
        <v>231</v>
      </c>
      <c r="C6790" s="1" t="s">
        <v>439</v>
      </c>
      <c r="D6790">
        <v>236</v>
      </c>
      <c r="E6790" s="1" t="s">
        <v>467</v>
      </c>
      <c r="F6790" s="1" t="s">
        <v>2112</v>
      </c>
    </row>
    <row r="6791" spans="1:6" x14ac:dyDescent="0.35">
      <c r="A6791">
        <v>39</v>
      </c>
      <c r="B6791" s="1" t="s">
        <v>231</v>
      </c>
      <c r="C6791" s="1" t="s">
        <v>439</v>
      </c>
      <c r="D6791">
        <v>237</v>
      </c>
      <c r="E6791" s="1" t="s">
        <v>468</v>
      </c>
      <c r="F6791" s="1" t="s">
        <v>2113</v>
      </c>
    </row>
    <row r="6792" spans="1:6" x14ac:dyDescent="0.35">
      <c r="A6792">
        <v>39</v>
      </c>
      <c r="B6792" s="1" t="s">
        <v>231</v>
      </c>
      <c r="C6792" s="1" t="s">
        <v>439</v>
      </c>
      <c r="D6792">
        <v>253</v>
      </c>
      <c r="E6792" s="1" t="s">
        <v>469</v>
      </c>
      <c r="F6792" s="1" t="s">
        <v>491</v>
      </c>
    </row>
    <row r="6793" spans="1:6" x14ac:dyDescent="0.35">
      <c r="A6793">
        <v>39</v>
      </c>
      <c r="B6793" s="1" t="s">
        <v>231</v>
      </c>
      <c r="C6793" s="1" t="s">
        <v>439</v>
      </c>
      <c r="D6793">
        <v>253</v>
      </c>
      <c r="E6793" s="1" t="s">
        <v>469</v>
      </c>
      <c r="F6793" s="1" t="s">
        <v>508</v>
      </c>
    </row>
    <row r="6794" spans="1:6" x14ac:dyDescent="0.35">
      <c r="A6794">
        <v>39</v>
      </c>
      <c r="B6794" s="1" t="s">
        <v>231</v>
      </c>
      <c r="C6794" s="1" t="s">
        <v>439</v>
      </c>
      <c r="D6794">
        <v>254</v>
      </c>
      <c r="E6794" s="1" t="s">
        <v>479</v>
      </c>
      <c r="F6794" s="1" t="s">
        <v>2114</v>
      </c>
    </row>
    <row r="6795" spans="1:6" x14ac:dyDescent="0.35">
      <c r="A6795">
        <v>39</v>
      </c>
      <c r="B6795" s="1" t="s">
        <v>231</v>
      </c>
      <c r="C6795" s="1" t="s">
        <v>439</v>
      </c>
      <c r="D6795">
        <v>238</v>
      </c>
      <c r="E6795" s="1" t="s">
        <v>470</v>
      </c>
      <c r="F6795" s="1" t="s">
        <v>488</v>
      </c>
    </row>
    <row r="6796" spans="1:6" x14ac:dyDescent="0.35">
      <c r="A6796">
        <v>39</v>
      </c>
      <c r="B6796" s="1" t="s">
        <v>231</v>
      </c>
      <c r="C6796" s="1" t="s">
        <v>439</v>
      </c>
      <c r="D6796">
        <v>239</v>
      </c>
      <c r="E6796" s="1" t="s">
        <v>471</v>
      </c>
      <c r="F6796" s="1" t="s">
        <v>2115</v>
      </c>
    </row>
    <row r="6797" spans="1:6" x14ac:dyDescent="0.35">
      <c r="A6797">
        <v>39</v>
      </c>
      <c r="B6797" s="1" t="s">
        <v>231</v>
      </c>
      <c r="C6797" s="1" t="s">
        <v>439</v>
      </c>
      <c r="D6797">
        <v>241</v>
      </c>
      <c r="E6797" s="1" t="s">
        <v>473</v>
      </c>
      <c r="F6797" s="1" t="s">
        <v>491</v>
      </c>
    </row>
    <row r="6798" spans="1:6" x14ac:dyDescent="0.35">
      <c r="A6798">
        <v>39</v>
      </c>
      <c r="B6798" s="1" t="s">
        <v>231</v>
      </c>
      <c r="C6798" s="1" t="s">
        <v>439</v>
      </c>
      <c r="D6798">
        <v>243</v>
      </c>
      <c r="E6798" s="1" t="s">
        <v>474</v>
      </c>
      <c r="F6798" s="1" t="s">
        <v>491</v>
      </c>
    </row>
    <row r="6799" spans="1:6" x14ac:dyDescent="0.35">
      <c r="A6799">
        <v>39</v>
      </c>
      <c r="B6799" s="1" t="s">
        <v>231</v>
      </c>
      <c r="C6799" s="1" t="s">
        <v>439</v>
      </c>
      <c r="D6799">
        <v>300</v>
      </c>
      <c r="E6799" s="1" t="s">
        <v>475</v>
      </c>
      <c r="F6799" s="1" t="s">
        <v>2116</v>
      </c>
    </row>
    <row r="6800" spans="1:6" x14ac:dyDescent="0.35">
      <c r="A6800">
        <v>243</v>
      </c>
      <c r="B6800" s="1" t="s">
        <v>27</v>
      </c>
      <c r="C6800" s="1" t="s">
        <v>274</v>
      </c>
      <c r="D6800">
        <v>84</v>
      </c>
      <c r="E6800" s="1" t="s">
        <v>449</v>
      </c>
      <c r="F6800" s="1" t="s">
        <v>544</v>
      </c>
    </row>
    <row r="6801" spans="1:6" x14ac:dyDescent="0.35">
      <c r="A6801">
        <v>38</v>
      </c>
      <c r="B6801" s="1" t="s">
        <v>232</v>
      </c>
      <c r="C6801" s="1" t="s">
        <v>440</v>
      </c>
      <c r="D6801">
        <v>263</v>
      </c>
      <c r="E6801" s="1" t="s">
        <v>448</v>
      </c>
      <c r="F6801" s="1" t="s">
        <v>2117</v>
      </c>
    </row>
    <row r="6802" spans="1:6" x14ac:dyDescent="0.35">
      <c r="A6802">
        <v>38</v>
      </c>
      <c r="B6802" s="1" t="s">
        <v>232</v>
      </c>
      <c r="C6802" s="1" t="s">
        <v>440</v>
      </c>
      <c r="D6802">
        <v>97</v>
      </c>
      <c r="E6802" s="1" t="s">
        <v>450</v>
      </c>
      <c r="F6802" s="1" t="s">
        <v>2118</v>
      </c>
    </row>
    <row r="6803" spans="1:6" x14ac:dyDescent="0.35">
      <c r="A6803">
        <v>38</v>
      </c>
      <c r="B6803" s="1" t="s">
        <v>232</v>
      </c>
      <c r="C6803" s="1" t="s">
        <v>440</v>
      </c>
      <c r="D6803">
        <v>177</v>
      </c>
      <c r="E6803" s="1" t="s">
        <v>451</v>
      </c>
      <c r="F6803" s="1" t="s">
        <v>485</v>
      </c>
    </row>
    <row r="6804" spans="1:6" x14ac:dyDescent="0.35">
      <c r="A6804">
        <v>38</v>
      </c>
      <c r="B6804" s="1" t="s">
        <v>232</v>
      </c>
      <c r="C6804" s="1" t="s">
        <v>440</v>
      </c>
      <c r="D6804">
        <v>178</v>
      </c>
      <c r="E6804" s="1" t="s">
        <v>452</v>
      </c>
      <c r="F6804" s="1" t="s">
        <v>500</v>
      </c>
    </row>
    <row r="6805" spans="1:6" x14ac:dyDescent="0.35">
      <c r="A6805">
        <v>38</v>
      </c>
      <c r="B6805" s="1" t="s">
        <v>232</v>
      </c>
      <c r="C6805" s="1" t="s">
        <v>440</v>
      </c>
      <c r="D6805">
        <v>213</v>
      </c>
      <c r="E6805" s="1" t="s">
        <v>453</v>
      </c>
      <c r="F6805" s="1" t="s">
        <v>489</v>
      </c>
    </row>
    <row r="6806" spans="1:6" x14ac:dyDescent="0.35">
      <c r="A6806">
        <v>38</v>
      </c>
      <c r="B6806" s="1" t="s">
        <v>232</v>
      </c>
      <c r="C6806" s="1" t="s">
        <v>440</v>
      </c>
      <c r="D6806">
        <v>213</v>
      </c>
      <c r="E6806" s="1" t="s">
        <v>453</v>
      </c>
      <c r="F6806" s="1" t="s">
        <v>490</v>
      </c>
    </row>
    <row r="6807" spans="1:6" x14ac:dyDescent="0.35">
      <c r="A6807">
        <v>38</v>
      </c>
      <c r="B6807" s="1" t="s">
        <v>232</v>
      </c>
      <c r="C6807" s="1" t="s">
        <v>440</v>
      </c>
      <c r="D6807">
        <v>219</v>
      </c>
      <c r="E6807" s="1" t="s">
        <v>454</v>
      </c>
      <c r="F6807" s="1" t="s">
        <v>491</v>
      </c>
    </row>
    <row r="6808" spans="1:6" x14ac:dyDescent="0.35">
      <c r="A6808">
        <v>38</v>
      </c>
      <c r="B6808" s="1" t="s">
        <v>232</v>
      </c>
      <c r="C6808" s="1" t="s">
        <v>440</v>
      </c>
      <c r="D6808">
        <v>221</v>
      </c>
      <c r="E6808" s="1" t="s">
        <v>455</v>
      </c>
      <c r="F6808" s="1" t="s">
        <v>490</v>
      </c>
    </row>
    <row r="6809" spans="1:6" x14ac:dyDescent="0.35">
      <c r="A6809">
        <v>38</v>
      </c>
      <c r="B6809" s="1" t="s">
        <v>232</v>
      </c>
      <c r="C6809" s="1" t="s">
        <v>440</v>
      </c>
      <c r="D6809">
        <v>222</v>
      </c>
      <c r="E6809" s="1" t="s">
        <v>456</v>
      </c>
      <c r="F6809" s="1" t="s">
        <v>490</v>
      </c>
    </row>
    <row r="6810" spans="1:6" x14ac:dyDescent="0.35">
      <c r="A6810">
        <v>38</v>
      </c>
      <c r="B6810" s="1" t="s">
        <v>232</v>
      </c>
      <c r="C6810" s="1" t="s">
        <v>440</v>
      </c>
      <c r="D6810">
        <v>223</v>
      </c>
      <c r="E6810" s="1" t="s">
        <v>457</v>
      </c>
      <c r="F6810" s="1" t="s">
        <v>498</v>
      </c>
    </row>
    <row r="6811" spans="1:6" x14ac:dyDescent="0.35">
      <c r="A6811">
        <v>38</v>
      </c>
      <c r="B6811" s="1" t="s">
        <v>232</v>
      </c>
      <c r="C6811" s="1" t="s">
        <v>440</v>
      </c>
      <c r="D6811">
        <v>224</v>
      </c>
      <c r="E6811" s="1" t="s">
        <v>458</v>
      </c>
      <c r="F6811" s="1" t="s">
        <v>491</v>
      </c>
    </row>
    <row r="6812" spans="1:6" x14ac:dyDescent="0.35">
      <c r="A6812">
        <v>38</v>
      </c>
      <c r="B6812" s="1" t="s">
        <v>232</v>
      </c>
      <c r="C6812" s="1" t="s">
        <v>440</v>
      </c>
      <c r="D6812">
        <v>225</v>
      </c>
      <c r="E6812" s="1" t="s">
        <v>476</v>
      </c>
      <c r="F6812" s="1" t="s">
        <v>2119</v>
      </c>
    </row>
    <row r="6813" spans="1:6" x14ac:dyDescent="0.35">
      <c r="A6813">
        <v>38</v>
      </c>
      <c r="B6813" s="1" t="s">
        <v>232</v>
      </c>
      <c r="C6813" s="1" t="s">
        <v>440</v>
      </c>
      <c r="D6813">
        <v>226</v>
      </c>
      <c r="E6813" s="1" t="s">
        <v>477</v>
      </c>
      <c r="F6813" s="1" t="s">
        <v>489</v>
      </c>
    </row>
    <row r="6814" spans="1:6" x14ac:dyDescent="0.35">
      <c r="A6814">
        <v>38</v>
      </c>
      <c r="B6814" s="1" t="s">
        <v>232</v>
      </c>
      <c r="C6814" s="1" t="s">
        <v>440</v>
      </c>
      <c r="D6814">
        <v>191</v>
      </c>
      <c r="E6814" s="1" t="s">
        <v>459</v>
      </c>
      <c r="F6814" s="1" t="s">
        <v>491</v>
      </c>
    </row>
    <row r="6815" spans="1:6" x14ac:dyDescent="0.35">
      <c r="A6815">
        <v>38</v>
      </c>
      <c r="B6815" s="1" t="s">
        <v>232</v>
      </c>
      <c r="C6815" s="1" t="s">
        <v>440</v>
      </c>
      <c r="D6815">
        <v>191</v>
      </c>
      <c r="E6815" s="1" t="s">
        <v>459</v>
      </c>
      <c r="F6815" s="1" t="s">
        <v>490</v>
      </c>
    </row>
    <row r="6816" spans="1:6" x14ac:dyDescent="0.35">
      <c r="A6816">
        <v>38</v>
      </c>
      <c r="B6816" s="1" t="s">
        <v>232</v>
      </c>
      <c r="C6816" s="1" t="s">
        <v>440</v>
      </c>
      <c r="D6816">
        <v>191</v>
      </c>
      <c r="E6816" s="1" t="s">
        <v>459</v>
      </c>
      <c r="F6816" s="1" t="s">
        <v>504</v>
      </c>
    </row>
    <row r="6817" spans="1:6" x14ac:dyDescent="0.35">
      <c r="A6817">
        <v>38</v>
      </c>
      <c r="B6817" s="1" t="s">
        <v>232</v>
      </c>
      <c r="C6817" s="1" t="s">
        <v>440</v>
      </c>
      <c r="D6817">
        <v>192</v>
      </c>
      <c r="E6817" s="1" t="s">
        <v>478</v>
      </c>
      <c r="F6817" s="1" t="s">
        <v>2120</v>
      </c>
    </row>
    <row r="6818" spans="1:6" x14ac:dyDescent="0.35">
      <c r="A6818">
        <v>38</v>
      </c>
      <c r="B6818" s="1" t="s">
        <v>232</v>
      </c>
      <c r="C6818" s="1" t="s">
        <v>440</v>
      </c>
      <c r="D6818">
        <v>201</v>
      </c>
      <c r="E6818" s="1" t="s">
        <v>460</v>
      </c>
      <c r="F6818" s="1" t="s">
        <v>488</v>
      </c>
    </row>
    <row r="6819" spans="1:6" x14ac:dyDescent="0.35">
      <c r="A6819">
        <v>38</v>
      </c>
      <c r="B6819" s="1" t="s">
        <v>232</v>
      </c>
      <c r="C6819" s="1" t="s">
        <v>440</v>
      </c>
      <c r="D6819">
        <v>201</v>
      </c>
      <c r="E6819" s="1" t="s">
        <v>460</v>
      </c>
      <c r="F6819" s="1" t="s">
        <v>489</v>
      </c>
    </row>
    <row r="6820" spans="1:6" x14ac:dyDescent="0.35">
      <c r="A6820">
        <v>38</v>
      </c>
      <c r="B6820" s="1" t="s">
        <v>232</v>
      </c>
      <c r="C6820" s="1" t="s">
        <v>440</v>
      </c>
      <c r="D6820">
        <v>202</v>
      </c>
      <c r="E6820" s="1" t="s">
        <v>476</v>
      </c>
      <c r="F6820" s="1" t="s">
        <v>2121</v>
      </c>
    </row>
    <row r="6821" spans="1:6" x14ac:dyDescent="0.35">
      <c r="A6821">
        <v>38</v>
      </c>
      <c r="B6821" s="1" t="s">
        <v>232</v>
      </c>
      <c r="C6821" s="1" t="s">
        <v>440</v>
      </c>
      <c r="D6821">
        <v>207</v>
      </c>
      <c r="E6821" s="1" t="s">
        <v>461</v>
      </c>
      <c r="F6821" s="1" t="s">
        <v>489</v>
      </c>
    </row>
    <row r="6822" spans="1:6" x14ac:dyDescent="0.35">
      <c r="A6822">
        <v>38</v>
      </c>
      <c r="B6822" s="1" t="s">
        <v>232</v>
      </c>
      <c r="C6822" s="1" t="s">
        <v>440</v>
      </c>
      <c r="D6822">
        <v>208</v>
      </c>
      <c r="E6822" s="1" t="s">
        <v>480</v>
      </c>
      <c r="F6822" s="1" t="s">
        <v>500</v>
      </c>
    </row>
    <row r="6823" spans="1:6" x14ac:dyDescent="0.35">
      <c r="A6823">
        <v>38</v>
      </c>
      <c r="B6823" s="1" t="s">
        <v>232</v>
      </c>
      <c r="C6823" s="1" t="s">
        <v>440</v>
      </c>
      <c r="D6823">
        <v>232</v>
      </c>
      <c r="E6823" s="1" t="s">
        <v>462</v>
      </c>
      <c r="F6823" s="1" t="s">
        <v>491</v>
      </c>
    </row>
    <row r="6824" spans="1:6" x14ac:dyDescent="0.35">
      <c r="A6824">
        <v>38</v>
      </c>
      <c r="B6824" s="1" t="s">
        <v>232</v>
      </c>
      <c r="C6824" s="1" t="s">
        <v>440</v>
      </c>
      <c r="D6824">
        <v>233</v>
      </c>
      <c r="E6824" s="1" t="s">
        <v>463</v>
      </c>
      <c r="F6824" s="1" t="s">
        <v>491</v>
      </c>
    </row>
    <row r="6825" spans="1:6" x14ac:dyDescent="0.35">
      <c r="A6825">
        <v>38</v>
      </c>
      <c r="B6825" s="1" t="s">
        <v>232</v>
      </c>
      <c r="C6825" s="1" t="s">
        <v>440</v>
      </c>
      <c r="D6825">
        <v>160</v>
      </c>
      <c r="E6825" s="1" t="s">
        <v>464</v>
      </c>
      <c r="F6825" s="1" t="s">
        <v>492</v>
      </c>
    </row>
    <row r="6826" spans="1:6" x14ac:dyDescent="0.35">
      <c r="A6826">
        <v>38</v>
      </c>
      <c r="B6826" s="1" t="s">
        <v>232</v>
      </c>
      <c r="C6826" s="1" t="s">
        <v>440</v>
      </c>
      <c r="D6826">
        <v>234</v>
      </c>
      <c r="E6826" s="1" t="s">
        <v>465</v>
      </c>
      <c r="F6826" s="1" t="s">
        <v>508</v>
      </c>
    </row>
    <row r="6827" spans="1:6" x14ac:dyDescent="0.35">
      <c r="A6827">
        <v>38</v>
      </c>
      <c r="B6827" s="1" t="s">
        <v>232</v>
      </c>
      <c r="C6827" s="1" t="s">
        <v>440</v>
      </c>
      <c r="D6827">
        <v>235</v>
      </c>
      <c r="E6827" s="1" t="s">
        <v>466</v>
      </c>
      <c r="F6827" s="1" t="s">
        <v>508</v>
      </c>
    </row>
    <row r="6828" spans="1:6" x14ac:dyDescent="0.35">
      <c r="A6828">
        <v>38</v>
      </c>
      <c r="B6828" s="1" t="s">
        <v>232</v>
      </c>
      <c r="C6828" s="1" t="s">
        <v>440</v>
      </c>
      <c r="D6828">
        <v>236</v>
      </c>
      <c r="E6828" s="1" t="s">
        <v>467</v>
      </c>
      <c r="F6828" s="1" t="s">
        <v>2122</v>
      </c>
    </row>
    <row r="6829" spans="1:6" x14ac:dyDescent="0.35">
      <c r="A6829">
        <v>38</v>
      </c>
      <c r="B6829" s="1" t="s">
        <v>232</v>
      </c>
      <c r="C6829" s="1" t="s">
        <v>440</v>
      </c>
      <c r="D6829">
        <v>237</v>
      </c>
      <c r="E6829" s="1" t="s">
        <v>468</v>
      </c>
      <c r="F6829" s="1" t="s">
        <v>2123</v>
      </c>
    </row>
    <row r="6830" spans="1:6" x14ac:dyDescent="0.35">
      <c r="A6830">
        <v>38</v>
      </c>
      <c r="B6830" s="1" t="s">
        <v>232</v>
      </c>
      <c r="C6830" s="1" t="s">
        <v>440</v>
      </c>
      <c r="D6830">
        <v>253</v>
      </c>
      <c r="E6830" s="1" t="s">
        <v>469</v>
      </c>
      <c r="F6830" s="1" t="s">
        <v>491</v>
      </c>
    </row>
    <row r="6831" spans="1:6" x14ac:dyDescent="0.35">
      <c r="A6831">
        <v>38</v>
      </c>
      <c r="B6831" s="1" t="s">
        <v>232</v>
      </c>
      <c r="C6831" s="1" t="s">
        <v>440</v>
      </c>
      <c r="D6831">
        <v>253</v>
      </c>
      <c r="E6831" s="1" t="s">
        <v>469</v>
      </c>
      <c r="F6831" s="1" t="s">
        <v>508</v>
      </c>
    </row>
    <row r="6832" spans="1:6" x14ac:dyDescent="0.35">
      <c r="A6832">
        <v>38</v>
      </c>
      <c r="B6832" s="1" t="s">
        <v>232</v>
      </c>
      <c r="C6832" s="1" t="s">
        <v>440</v>
      </c>
      <c r="D6832">
        <v>254</v>
      </c>
      <c r="E6832" s="1" t="s">
        <v>479</v>
      </c>
      <c r="F6832" s="1" t="s">
        <v>2124</v>
      </c>
    </row>
    <row r="6833" spans="1:6" x14ac:dyDescent="0.35">
      <c r="A6833">
        <v>38</v>
      </c>
      <c r="B6833" s="1" t="s">
        <v>232</v>
      </c>
      <c r="C6833" s="1" t="s">
        <v>440</v>
      </c>
      <c r="D6833">
        <v>238</v>
      </c>
      <c r="E6833" s="1" t="s">
        <v>470</v>
      </c>
      <c r="F6833" s="1" t="s">
        <v>488</v>
      </c>
    </row>
    <row r="6834" spans="1:6" x14ac:dyDescent="0.35">
      <c r="A6834">
        <v>38</v>
      </c>
      <c r="B6834" s="1" t="s">
        <v>232</v>
      </c>
      <c r="C6834" s="1" t="s">
        <v>440</v>
      </c>
      <c r="D6834">
        <v>239</v>
      </c>
      <c r="E6834" s="1" t="s">
        <v>471</v>
      </c>
      <c r="F6834" s="1" t="s">
        <v>2125</v>
      </c>
    </row>
    <row r="6835" spans="1:6" x14ac:dyDescent="0.35">
      <c r="A6835">
        <v>38</v>
      </c>
      <c r="B6835" s="1" t="s">
        <v>232</v>
      </c>
      <c r="C6835" s="1" t="s">
        <v>440</v>
      </c>
      <c r="D6835">
        <v>240</v>
      </c>
      <c r="E6835" s="1" t="s">
        <v>472</v>
      </c>
      <c r="F6835" s="1" t="s">
        <v>491</v>
      </c>
    </row>
    <row r="6836" spans="1:6" x14ac:dyDescent="0.35">
      <c r="A6836">
        <v>38</v>
      </c>
      <c r="B6836" s="1" t="s">
        <v>232</v>
      </c>
      <c r="C6836" s="1" t="s">
        <v>440</v>
      </c>
      <c r="D6836">
        <v>241</v>
      </c>
      <c r="E6836" s="1" t="s">
        <v>473</v>
      </c>
      <c r="F6836" s="1" t="s">
        <v>491</v>
      </c>
    </row>
    <row r="6837" spans="1:6" x14ac:dyDescent="0.35">
      <c r="A6837">
        <v>38</v>
      </c>
      <c r="B6837" s="1" t="s">
        <v>232</v>
      </c>
      <c r="C6837" s="1" t="s">
        <v>440</v>
      </c>
      <c r="D6837">
        <v>243</v>
      </c>
      <c r="E6837" s="1" t="s">
        <v>474</v>
      </c>
      <c r="F6837" s="1" t="s">
        <v>491</v>
      </c>
    </row>
    <row r="6838" spans="1:6" x14ac:dyDescent="0.35">
      <c r="A6838">
        <v>38</v>
      </c>
      <c r="B6838" s="1" t="s">
        <v>232</v>
      </c>
      <c r="C6838" s="1" t="s">
        <v>440</v>
      </c>
      <c r="D6838">
        <v>244</v>
      </c>
      <c r="E6838" s="1" t="s">
        <v>481</v>
      </c>
      <c r="F6838" s="1" t="s">
        <v>2126</v>
      </c>
    </row>
    <row r="6839" spans="1:6" x14ac:dyDescent="0.35">
      <c r="A6839">
        <v>38</v>
      </c>
      <c r="B6839" s="1" t="s">
        <v>232</v>
      </c>
      <c r="C6839" s="1" t="s">
        <v>440</v>
      </c>
      <c r="D6839">
        <v>300</v>
      </c>
      <c r="E6839" s="1" t="s">
        <v>475</v>
      </c>
      <c r="F6839" s="1" t="s">
        <v>2127</v>
      </c>
    </row>
    <row r="6840" spans="1:6" x14ac:dyDescent="0.35">
      <c r="A6840">
        <v>244</v>
      </c>
      <c r="B6840" s="1" t="s">
        <v>26</v>
      </c>
      <c r="C6840" s="1" t="s">
        <v>273</v>
      </c>
      <c r="D6840">
        <v>84</v>
      </c>
      <c r="E6840" s="1" t="s">
        <v>449</v>
      </c>
      <c r="F6840" s="1" t="s">
        <v>544</v>
      </c>
    </row>
    <row r="6841" spans="1:6" x14ac:dyDescent="0.35">
      <c r="A6841">
        <v>37</v>
      </c>
      <c r="B6841" s="1" t="s">
        <v>233</v>
      </c>
      <c r="C6841" s="1" t="s">
        <v>441</v>
      </c>
      <c r="D6841">
        <v>263</v>
      </c>
      <c r="E6841" s="1" t="s">
        <v>448</v>
      </c>
      <c r="F6841" s="1" t="s">
        <v>2128</v>
      </c>
    </row>
    <row r="6842" spans="1:6" x14ac:dyDescent="0.35">
      <c r="A6842">
        <v>37</v>
      </c>
      <c r="B6842" s="1" t="s">
        <v>233</v>
      </c>
      <c r="C6842" s="1" t="s">
        <v>441</v>
      </c>
      <c r="D6842">
        <v>97</v>
      </c>
      <c r="E6842" s="1" t="s">
        <v>450</v>
      </c>
      <c r="F6842" s="1" t="s">
        <v>2129</v>
      </c>
    </row>
    <row r="6843" spans="1:6" x14ac:dyDescent="0.35">
      <c r="A6843">
        <v>37</v>
      </c>
      <c r="B6843" s="1" t="s">
        <v>233</v>
      </c>
      <c r="C6843" s="1" t="s">
        <v>441</v>
      </c>
      <c r="D6843">
        <v>177</v>
      </c>
      <c r="E6843" s="1" t="s">
        <v>451</v>
      </c>
      <c r="F6843" s="1" t="s">
        <v>485</v>
      </c>
    </row>
    <row r="6844" spans="1:6" x14ac:dyDescent="0.35">
      <c r="A6844">
        <v>37</v>
      </c>
      <c r="B6844" s="1" t="s">
        <v>233</v>
      </c>
      <c r="C6844" s="1" t="s">
        <v>441</v>
      </c>
      <c r="D6844">
        <v>178</v>
      </c>
      <c r="E6844" s="1" t="s">
        <v>452</v>
      </c>
      <c r="F6844" s="1" t="s">
        <v>546</v>
      </c>
    </row>
    <row r="6845" spans="1:6" x14ac:dyDescent="0.35">
      <c r="A6845">
        <v>37</v>
      </c>
      <c r="B6845" s="1" t="s">
        <v>233</v>
      </c>
      <c r="C6845" s="1" t="s">
        <v>441</v>
      </c>
      <c r="D6845">
        <v>213</v>
      </c>
      <c r="E6845" s="1" t="s">
        <v>453</v>
      </c>
      <c r="F6845" s="1" t="s">
        <v>488</v>
      </c>
    </row>
    <row r="6846" spans="1:6" x14ac:dyDescent="0.35">
      <c r="A6846">
        <v>37</v>
      </c>
      <c r="B6846" s="1" t="s">
        <v>233</v>
      </c>
      <c r="C6846" s="1" t="s">
        <v>441</v>
      </c>
      <c r="D6846">
        <v>220</v>
      </c>
      <c r="E6846" s="1" t="s">
        <v>476</v>
      </c>
      <c r="F6846" s="1" t="s">
        <v>2130</v>
      </c>
    </row>
    <row r="6847" spans="1:6" x14ac:dyDescent="0.35">
      <c r="A6847">
        <v>37</v>
      </c>
      <c r="B6847" s="1" t="s">
        <v>233</v>
      </c>
      <c r="C6847" s="1" t="s">
        <v>441</v>
      </c>
      <c r="D6847">
        <v>221</v>
      </c>
      <c r="E6847" s="1" t="s">
        <v>455</v>
      </c>
      <c r="F6847" s="1" t="s">
        <v>489</v>
      </c>
    </row>
    <row r="6848" spans="1:6" x14ac:dyDescent="0.35">
      <c r="A6848">
        <v>37</v>
      </c>
      <c r="B6848" s="1" t="s">
        <v>233</v>
      </c>
      <c r="C6848" s="1" t="s">
        <v>441</v>
      </c>
      <c r="D6848">
        <v>222</v>
      </c>
      <c r="E6848" s="1" t="s">
        <v>456</v>
      </c>
      <c r="F6848" s="1" t="s">
        <v>490</v>
      </c>
    </row>
    <row r="6849" spans="1:6" x14ac:dyDescent="0.35">
      <c r="A6849">
        <v>37</v>
      </c>
      <c r="B6849" s="1" t="s">
        <v>233</v>
      </c>
      <c r="C6849" s="1" t="s">
        <v>441</v>
      </c>
      <c r="D6849">
        <v>223</v>
      </c>
      <c r="E6849" s="1" t="s">
        <v>457</v>
      </c>
      <c r="F6849" s="1" t="s">
        <v>544</v>
      </c>
    </row>
    <row r="6850" spans="1:6" x14ac:dyDescent="0.35">
      <c r="A6850">
        <v>37</v>
      </c>
      <c r="B6850" s="1" t="s">
        <v>233</v>
      </c>
      <c r="C6850" s="1" t="s">
        <v>441</v>
      </c>
      <c r="D6850">
        <v>225</v>
      </c>
      <c r="E6850" s="1" t="s">
        <v>476</v>
      </c>
      <c r="F6850" s="1" t="s">
        <v>2131</v>
      </c>
    </row>
    <row r="6851" spans="1:6" x14ac:dyDescent="0.35">
      <c r="A6851">
        <v>37</v>
      </c>
      <c r="B6851" s="1" t="s">
        <v>233</v>
      </c>
      <c r="C6851" s="1" t="s">
        <v>441</v>
      </c>
      <c r="D6851">
        <v>227</v>
      </c>
      <c r="E6851" s="1" t="s">
        <v>476</v>
      </c>
      <c r="F6851" s="1" t="s">
        <v>2132</v>
      </c>
    </row>
    <row r="6852" spans="1:6" x14ac:dyDescent="0.35">
      <c r="A6852">
        <v>37</v>
      </c>
      <c r="B6852" s="1" t="s">
        <v>233</v>
      </c>
      <c r="C6852" s="1" t="s">
        <v>441</v>
      </c>
      <c r="D6852">
        <v>191</v>
      </c>
      <c r="E6852" s="1" t="s">
        <v>459</v>
      </c>
      <c r="F6852" s="1" t="s">
        <v>489</v>
      </c>
    </row>
    <row r="6853" spans="1:6" x14ac:dyDescent="0.35">
      <c r="A6853">
        <v>37</v>
      </c>
      <c r="B6853" s="1" t="s">
        <v>233</v>
      </c>
      <c r="C6853" s="1" t="s">
        <v>441</v>
      </c>
      <c r="D6853">
        <v>201</v>
      </c>
      <c r="E6853" s="1" t="s">
        <v>460</v>
      </c>
      <c r="F6853" s="1" t="s">
        <v>488</v>
      </c>
    </row>
    <row r="6854" spans="1:6" x14ac:dyDescent="0.35">
      <c r="A6854">
        <v>37</v>
      </c>
      <c r="B6854" s="1" t="s">
        <v>233</v>
      </c>
      <c r="C6854" s="1" t="s">
        <v>441</v>
      </c>
      <c r="D6854">
        <v>201</v>
      </c>
      <c r="E6854" s="1" t="s">
        <v>460</v>
      </c>
      <c r="F6854" s="1" t="s">
        <v>489</v>
      </c>
    </row>
    <row r="6855" spans="1:6" x14ac:dyDescent="0.35">
      <c r="A6855">
        <v>37</v>
      </c>
      <c r="B6855" s="1" t="s">
        <v>233</v>
      </c>
      <c r="C6855" s="1" t="s">
        <v>441</v>
      </c>
      <c r="D6855">
        <v>207</v>
      </c>
      <c r="E6855" s="1" t="s">
        <v>461</v>
      </c>
      <c r="F6855" s="1" t="s">
        <v>491</v>
      </c>
    </row>
    <row r="6856" spans="1:6" x14ac:dyDescent="0.35">
      <c r="A6856">
        <v>37</v>
      </c>
      <c r="B6856" s="1" t="s">
        <v>233</v>
      </c>
      <c r="C6856" s="1" t="s">
        <v>441</v>
      </c>
      <c r="D6856">
        <v>232</v>
      </c>
      <c r="E6856" s="1" t="s">
        <v>462</v>
      </c>
      <c r="F6856" s="1" t="s">
        <v>491</v>
      </c>
    </row>
    <row r="6857" spans="1:6" x14ac:dyDescent="0.35">
      <c r="A6857">
        <v>37</v>
      </c>
      <c r="B6857" s="1" t="s">
        <v>233</v>
      </c>
      <c r="C6857" s="1" t="s">
        <v>441</v>
      </c>
      <c r="D6857">
        <v>233</v>
      </c>
      <c r="E6857" s="1" t="s">
        <v>463</v>
      </c>
      <c r="F6857" s="1" t="s">
        <v>491</v>
      </c>
    </row>
    <row r="6858" spans="1:6" x14ac:dyDescent="0.35">
      <c r="A6858">
        <v>37</v>
      </c>
      <c r="B6858" s="1" t="s">
        <v>233</v>
      </c>
      <c r="C6858" s="1" t="s">
        <v>441</v>
      </c>
      <c r="D6858">
        <v>160</v>
      </c>
      <c r="E6858" s="1" t="s">
        <v>464</v>
      </c>
      <c r="F6858" s="1" t="s">
        <v>492</v>
      </c>
    </row>
    <row r="6859" spans="1:6" x14ac:dyDescent="0.35">
      <c r="A6859">
        <v>37</v>
      </c>
      <c r="B6859" s="1" t="s">
        <v>233</v>
      </c>
      <c r="C6859" s="1" t="s">
        <v>441</v>
      </c>
      <c r="D6859">
        <v>234</v>
      </c>
      <c r="E6859" s="1" t="s">
        <v>465</v>
      </c>
      <c r="F6859" s="1" t="s">
        <v>491</v>
      </c>
    </row>
    <row r="6860" spans="1:6" x14ac:dyDescent="0.35">
      <c r="A6860">
        <v>37</v>
      </c>
      <c r="B6860" s="1" t="s">
        <v>233</v>
      </c>
      <c r="C6860" s="1" t="s">
        <v>441</v>
      </c>
      <c r="D6860">
        <v>235</v>
      </c>
      <c r="E6860" s="1" t="s">
        <v>466</v>
      </c>
      <c r="F6860" s="1" t="s">
        <v>491</v>
      </c>
    </row>
    <row r="6861" spans="1:6" x14ac:dyDescent="0.35">
      <c r="A6861">
        <v>37</v>
      </c>
      <c r="B6861" s="1" t="s">
        <v>233</v>
      </c>
      <c r="C6861" s="1" t="s">
        <v>441</v>
      </c>
      <c r="D6861">
        <v>236</v>
      </c>
      <c r="E6861" s="1" t="s">
        <v>467</v>
      </c>
      <c r="F6861" s="1" t="s">
        <v>2133</v>
      </c>
    </row>
    <row r="6862" spans="1:6" x14ac:dyDescent="0.35">
      <c r="A6862">
        <v>37</v>
      </c>
      <c r="B6862" s="1" t="s">
        <v>233</v>
      </c>
      <c r="C6862" s="1" t="s">
        <v>441</v>
      </c>
      <c r="D6862">
        <v>237</v>
      </c>
      <c r="E6862" s="1" t="s">
        <v>468</v>
      </c>
      <c r="F6862" s="1" t="s">
        <v>2134</v>
      </c>
    </row>
    <row r="6863" spans="1:6" x14ac:dyDescent="0.35">
      <c r="A6863">
        <v>37</v>
      </c>
      <c r="B6863" s="1" t="s">
        <v>233</v>
      </c>
      <c r="C6863" s="1" t="s">
        <v>441</v>
      </c>
      <c r="D6863">
        <v>253</v>
      </c>
      <c r="E6863" s="1" t="s">
        <v>469</v>
      </c>
      <c r="F6863" s="1" t="s">
        <v>491</v>
      </c>
    </row>
    <row r="6864" spans="1:6" x14ac:dyDescent="0.35">
      <c r="A6864">
        <v>37</v>
      </c>
      <c r="B6864" s="1" t="s">
        <v>233</v>
      </c>
      <c r="C6864" s="1" t="s">
        <v>441</v>
      </c>
      <c r="D6864">
        <v>253</v>
      </c>
      <c r="E6864" s="1" t="s">
        <v>469</v>
      </c>
      <c r="F6864" s="1" t="s">
        <v>508</v>
      </c>
    </row>
    <row r="6865" spans="1:6" x14ac:dyDescent="0.35">
      <c r="A6865">
        <v>37</v>
      </c>
      <c r="B6865" s="1" t="s">
        <v>233</v>
      </c>
      <c r="C6865" s="1" t="s">
        <v>441</v>
      </c>
      <c r="D6865">
        <v>254</v>
      </c>
      <c r="E6865" s="1" t="s">
        <v>479</v>
      </c>
      <c r="F6865" s="1" t="s">
        <v>2135</v>
      </c>
    </row>
    <row r="6866" spans="1:6" x14ac:dyDescent="0.35">
      <c r="A6866">
        <v>37</v>
      </c>
      <c r="B6866" s="1" t="s">
        <v>233</v>
      </c>
      <c r="C6866" s="1" t="s">
        <v>441</v>
      </c>
      <c r="D6866">
        <v>238</v>
      </c>
      <c r="E6866" s="1" t="s">
        <v>470</v>
      </c>
      <c r="F6866" s="1" t="s">
        <v>488</v>
      </c>
    </row>
    <row r="6867" spans="1:6" x14ac:dyDescent="0.35">
      <c r="A6867">
        <v>37</v>
      </c>
      <c r="B6867" s="1" t="s">
        <v>233</v>
      </c>
      <c r="C6867" s="1" t="s">
        <v>441</v>
      </c>
      <c r="D6867">
        <v>239</v>
      </c>
      <c r="E6867" s="1" t="s">
        <v>471</v>
      </c>
      <c r="F6867" s="1" t="s">
        <v>2136</v>
      </c>
    </row>
    <row r="6868" spans="1:6" x14ac:dyDescent="0.35">
      <c r="A6868">
        <v>37</v>
      </c>
      <c r="B6868" s="1" t="s">
        <v>233</v>
      </c>
      <c r="C6868" s="1" t="s">
        <v>441</v>
      </c>
      <c r="D6868">
        <v>240</v>
      </c>
      <c r="E6868" s="1" t="s">
        <v>472</v>
      </c>
      <c r="F6868" s="1" t="s">
        <v>491</v>
      </c>
    </row>
    <row r="6869" spans="1:6" x14ac:dyDescent="0.35">
      <c r="A6869">
        <v>37</v>
      </c>
      <c r="B6869" s="1" t="s">
        <v>233</v>
      </c>
      <c r="C6869" s="1" t="s">
        <v>441</v>
      </c>
      <c r="D6869">
        <v>241</v>
      </c>
      <c r="E6869" s="1" t="s">
        <v>473</v>
      </c>
      <c r="F6869" s="1" t="s">
        <v>508</v>
      </c>
    </row>
    <row r="6870" spans="1:6" x14ac:dyDescent="0.35">
      <c r="A6870">
        <v>37</v>
      </c>
      <c r="B6870" s="1" t="s">
        <v>233</v>
      </c>
      <c r="C6870" s="1" t="s">
        <v>441</v>
      </c>
      <c r="D6870">
        <v>243</v>
      </c>
      <c r="E6870" s="1" t="s">
        <v>474</v>
      </c>
      <c r="F6870" s="1" t="s">
        <v>491</v>
      </c>
    </row>
    <row r="6871" spans="1:6" x14ac:dyDescent="0.35">
      <c r="A6871">
        <v>37</v>
      </c>
      <c r="B6871" s="1" t="s">
        <v>233</v>
      </c>
      <c r="C6871" s="1" t="s">
        <v>441</v>
      </c>
      <c r="D6871">
        <v>244</v>
      </c>
      <c r="E6871" s="1" t="s">
        <v>481</v>
      </c>
      <c r="F6871" s="1" t="s">
        <v>2137</v>
      </c>
    </row>
    <row r="6872" spans="1:6" x14ac:dyDescent="0.35">
      <c r="A6872">
        <v>37</v>
      </c>
      <c r="B6872" s="1" t="s">
        <v>233</v>
      </c>
      <c r="C6872" s="1" t="s">
        <v>441</v>
      </c>
      <c r="D6872">
        <v>300</v>
      </c>
      <c r="E6872" s="1" t="s">
        <v>475</v>
      </c>
      <c r="F6872" s="1" t="s">
        <v>2138</v>
      </c>
    </row>
    <row r="6873" spans="1:6" x14ac:dyDescent="0.35">
      <c r="A6873">
        <v>245</v>
      </c>
      <c r="B6873" s="1" t="s">
        <v>25</v>
      </c>
      <c r="C6873" s="1" t="s">
        <v>272</v>
      </c>
      <c r="D6873">
        <v>84</v>
      </c>
      <c r="E6873" s="1" t="s">
        <v>449</v>
      </c>
      <c r="F6873" s="1" t="s">
        <v>655</v>
      </c>
    </row>
    <row r="6874" spans="1:6" x14ac:dyDescent="0.35">
      <c r="A6874">
        <v>36</v>
      </c>
      <c r="B6874" s="1" t="s">
        <v>234</v>
      </c>
      <c r="C6874" s="1" t="s">
        <v>442</v>
      </c>
      <c r="D6874">
        <v>263</v>
      </c>
      <c r="E6874" s="1" t="s">
        <v>448</v>
      </c>
      <c r="F6874" s="1" t="s">
        <v>2139</v>
      </c>
    </row>
    <row r="6875" spans="1:6" x14ac:dyDescent="0.35">
      <c r="A6875">
        <v>36</v>
      </c>
      <c r="B6875" s="1" t="s">
        <v>234</v>
      </c>
      <c r="C6875" s="1" t="s">
        <v>442</v>
      </c>
      <c r="D6875">
        <v>97</v>
      </c>
      <c r="E6875" s="1" t="s">
        <v>450</v>
      </c>
      <c r="F6875" s="1" t="s">
        <v>2140</v>
      </c>
    </row>
    <row r="6876" spans="1:6" x14ac:dyDescent="0.35">
      <c r="A6876">
        <v>36</v>
      </c>
      <c r="B6876" s="1" t="s">
        <v>234</v>
      </c>
      <c r="C6876" s="1" t="s">
        <v>442</v>
      </c>
      <c r="D6876">
        <v>177</v>
      </c>
      <c r="E6876" s="1" t="s">
        <v>451</v>
      </c>
      <c r="F6876" s="1" t="s">
        <v>485</v>
      </c>
    </row>
    <row r="6877" spans="1:6" x14ac:dyDescent="0.35">
      <c r="A6877">
        <v>36</v>
      </c>
      <c r="B6877" s="1" t="s">
        <v>234</v>
      </c>
      <c r="C6877" s="1" t="s">
        <v>442</v>
      </c>
      <c r="D6877">
        <v>178</v>
      </c>
      <c r="E6877" s="1" t="s">
        <v>452</v>
      </c>
      <c r="F6877" s="1" t="s">
        <v>546</v>
      </c>
    </row>
    <row r="6878" spans="1:6" x14ac:dyDescent="0.35">
      <c r="A6878">
        <v>36</v>
      </c>
      <c r="B6878" s="1" t="s">
        <v>234</v>
      </c>
      <c r="C6878" s="1" t="s">
        <v>442</v>
      </c>
      <c r="D6878">
        <v>213</v>
      </c>
      <c r="E6878" s="1" t="s">
        <v>453</v>
      </c>
      <c r="F6878" s="1" t="s">
        <v>490</v>
      </c>
    </row>
    <row r="6879" spans="1:6" x14ac:dyDescent="0.35">
      <c r="A6879">
        <v>36</v>
      </c>
      <c r="B6879" s="1" t="s">
        <v>234</v>
      </c>
      <c r="C6879" s="1" t="s">
        <v>442</v>
      </c>
      <c r="D6879">
        <v>219</v>
      </c>
      <c r="E6879" s="1" t="s">
        <v>454</v>
      </c>
      <c r="F6879" s="1" t="s">
        <v>489</v>
      </c>
    </row>
    <row r="6880" spans="1:6" x14ac:dyDescent="0.35">
      <c r="A6880">
        <v>36</v>
      </c>
      <c r="B6880" s="1" t="s">
        <v>234</v>
      </c>
      <c r="C6880" s="1" t="s">
        <v>442</v>
      </c>
      <c r="D6880">
        <v>221</v>
      </c>
      <c r="E6880" s="1" t="s">
        <v>455</v>
      </c>
      <c r="F6880" s="1" t="s">
        <v>491</v>
      </c>
    </row>
    <row r="6881" spans="1:6" x14ac:dyDescent="0.35">
      <c r="A6881">
        <v>36</v>
      </c>
      <c r="B6881" s="1" t="s">
        <v>234</v>
      </c>
      <c r="C6881" s="1" t="s">
        <v>442</v>
      </c>
      <c r="D6881">
        <v>222</v>
      </c>
      <c r="E6881" s="1" t="s">
        <v>456</v>
      </c>
      <c r="F6881" s="1" t="s">
        <v>508</v>
      </c>
    </row>
    <row r="6882" spans="1:6" x14ac:dyDescent="0.35">
      <c r="A6882">
        <v>36</v>
      </c>
      <c r="B6882" s="1" t="s">
        <v>234</v>
      </c>
      <c r="C6882" s="1" t="s">
        <v>442</v>
      </c>
      <c r="D6882">
        <v>223</v>
      </c>
      <c r="E6882" s="1" t="s">
        <v>457</v>
      </c>
      <c r="F6882" s="1" t="s">
        <v>544</v>
      </c>
    </row>
    <row r="6883" spans="1:6" x14ac:dyDescent="0.35">
      <c r="A6883">
        <v>36</v>
      </c>
      <c r="B6883" s="1" t="s">
        <v>234</v>
      </c>
      <c r="C6883" s="1" t="s">
        <v>442</v>
      </c>
      <c r="D6883">
        <v>224</v>
      </c>
      <c r="E6883" s="1" t="s">
        <v>458</v>
      </c>
      <c r="F6883" s="1" t="s">
        <v>489</v>
      </c>
    </row>
    <row r="6884" spans="1:6" x14ac:dyDescent="0.35">
      <c r="A6884">
        <v>36</v>
      </c>
      <c r="B6884" s="1" t="s">
        <v>234</v>
      </c>
      <c r="C6884" s="1" t="s">
        <v>442</v>
      </c>
      <c r="D6884">
        <v>226</v>
      </c>
      <c r="E6884" s="1" t="s">
        <v>477</v>
      </c>
      <c r="F6884" s="1" t="s">
        <v>489</v>
      </c>
    </row>
    <row r="6885" spans="1:6" x14ac:dyDescent="0.35">
      <c r="A6885">
        <v>36</v>
      </c>
      <c r="B6885" s="1" t="s">
        <v>234</v>
      </c>
      <c r="C6885" s="1" t="s">
        <v>442</v>
      </c>
      <c r="D6885">
        <v>191</v>
      </c>
      <c r="E6885" s="1" t="s">
        <v>459</v>
      </c>
      <c r="F6885" s="1" t="s">
        <v>489</v>
      </c>
    </row>
    <row r="6886" spans="1:6" x14ac:dyDescent="0.35">
      <c r="A6886">
        <v>36</v>
      </c>
      <c r="B6886" s="1" t="s">
        <v>234</v>
      </c>
      <c r="C6886" s="1" t="s">
        <v>442</v>
      </c>
      <c r="D6886">
        <v>201</v>
      </c>
      <c r="E6886" s="1" t="s">
        <v>460</v>
      </c>
      <c r="F6886" s="1" t="s">
        <v>488</v>
      </c>
    </row>
    <row r="6887" spans="1:6" x14ac:dyDescent="0.35">
      <c r="A6887">
        <v>36</v>
      </c>
      <c r="B6887" s="1" t="s">
        <v>234</v>
      </c>
      <c r="C6887" s="1" t="s">
        <v>442</v>
      </c>
      <c r="D6887">
        <v>201</v>
      </c>
      <c r="E6887" s="1" t="s">
        <v>460</v>
      </c>
      <c r="F6887" s="1" t="s">
        <v>489</v>
      </c>
    </row>
    <row r="6888" spans="1:6" x14ac:dyDescent="0.35">
      <c r="A6888">
        <v>36</v>
      </c>
      <c r="B6888" s="1" t="s">
        <v>234</v>
      </c>
      <c r="C6888" s="1" t="s">
        <v>442</v>
      </c>
      <c r="D6888">
        <v>207</v>
      </c>
      <c r="E6888" s="1" t="s">
        <v>461</v>
      </c>
      <c r="F6888" s="1" t="s">
        <v>491</v>
      </c>
    </row>
    <row r="6889" spans="1:6" x14ac:dyDescent="0.35">
      <c r="A6889">
        <v>36</v>
      </c>
      <c r="B6889" s="1" t="s">
        <v>234</v>
      </c>
      <c r="C6889" s="1" t="s">
        <v>442</v>
      </c>
      <c r="D6889">
        <v>232</v>
      </c>
      <c r="E6889" s="1" t="s">
        <v>462</v>
      </c>
      <c r="F6889" s="1" t="s">
        <v>491</v>
      </c>
    </row>
    <row r="6890" spans="1:6" x14ac:dyDescent="0.35">
      <c r="A6890">
        <v>36</v>
      </c>
      <c r="B6890" s="1" t="s">
        <v>234</v>
      </c>
      <c r="C6890" s="1" t="s">
        <v>442</v>
      </c>
      <c r="D6890">
        <v>233</v>
      </c>
      <c r="E6890" s="1" t="s">
        <v>463</v>
      </c>
      <c r="F6890" s="1" t="s">
        <v>491</v>
      </c>
    </row>
    <row r="6891" spans="1:6" x14ac:dyDescent="0.35">
      <c r="A6891">
        <v>36</v>
      </c>
      <c r="B6891" s="1" t="s">
        <v>234</v>
      </c>
      <c r="C6891" s="1" t="s">
        <v>442</v>
      </c>
      <c r="D6891">
        <v>160</v>
      </c>
      <c r="E6891" s="1" t="s">
        <v>464</v>
      </c>
      <c r="F6891" s="1" t="s">
        <v>492</v>
      </c>
    </row>
    <row r="6892" spans="1:6" x14ac:dyDescent="0.35">
      <c r="A6892">
        <v>36</v>
      </c>
      <c r="B6892" s="1" t="s">
        <v>234</v>
      </c>
      <c r="C6892" s="1" t="s">
        <v>442</v>
      </c>
      <c r="D6892">
        <v>234</v>
      </c>
      <c r="E6892" s="1" t="s">
        <v>465</v>
      </c>
      <c r="F6892" s="1" t="s">
        <v>508</v>
      </c>
    </row>
    <row r="6893" spans="1:6" x14ac:dyDescent="0.35">
      <c r="A6893">
        <v>36</v>
      </c>
      <c r="B6893" s="1" t="s">
        <v>234</v>
      </c>
      <c r="C6893" s="1" t="s">
        <v>442</v>
      </c>
      <c r="D6893">
        <v>235</v>
      </c>
      <c r="E6893" s="1" t="s">
        <v>466</v>
      </c>
      <c r="F6893" s="1" t="s">
        <v>508</v>
      </c>
    </row>
    <row r="6894" spans="1:6" x14ac:dyDescent="0.35">
      <c r="A6894">
        <v>36</v>
      </c>
      <c r="B6894" s="1" t="s">
        <v>234</v>
      </c>
      <c r="C6894" s="1" t="s">
        <v>442</v>
      </c>
      <c r="D6894">
        <v>236</v>
      </c>
      <c r="E6894" s="1" t="s">
        <v>467</v>
      </c>
      <c r="F6894" s="1" t="s">
        <v>2141</v>
      </c>
    </row>
    <row r="6895" spans="1:6" x14ac:dyDescent="0.35">
      <c r="A6895">
        <v>36</v>
      </c>
      <c r="B6895" s="1" t="s">
        <v>234</v>
      </c>
      <c r="C6895" s="1" t="s">
        <v>442</v>
      </c>
      <c r="D6895">
        <v>237</v>
      </c>
      <c r="E6895" s="1" t="s">
        <v>468</v>
      </c>
      <c r="F6895" s="1" t="s">
        <v>2142</v>
      </c>
    </row>
    <row r="6896" spans="1:6" x14ac:dyDescent="0.35">
      <c r="A6896">
        <v>36</v>
      </c>
      <c r="B6896" s="1" t="s">
        <v>234</v>
      </c>
      <c r="C6896" s="1" t="s">
        <v>442</v>
      </c>
      <c r="D6896">
        <v>253</v>
      </c>
      <c r="E6896" s="1" t="s">
        <v>469</v>
      </c>
      <c r="F6896" s="1" t="s">
        <v>491</v>
      </c>
    </row>
    <row r="6897" spans="1:6" x14ac:dyDescent="0.35">
      <c r="A6897">
        <v>36</v>
      </c>
      <c r="B6897" s="1" t="s">
        <v>234</v>
      </c>
      <c r="C6897" s="1" t="s">
        <v>442</v>
      </c>
      <c r="D6897">
        <v>253</v>
      </c>
      <c r="E6897" s="1" t="s">
        <v>469</v>
      </c>
      <c r="F6897" s="1" t="s">
        <v>508</v>
      </c>
    </row>
    <row r="6898" spans="1:6" x14ac:dyDescent="0.35">
      <c r="A6898">
        <v>36</v>
      </c>
      <c r="B6898" s="1" t="s">
        <v>234</v>
      </c>
      <c r="C6898" s="1" t="s">
        <v>442</v>
      </c>
      <c r="D6898">
        <v>254</v>
      </c>
      <c r="E6898" s="1" t="s">
        <v>479</v>
      </c>
      <c r="F6898" s="1" t="s">
        <v>2143</v>
      </c>
    </row>
    <row r="6899" spans="1:6" x14ac:dyDescent="0.35">
      <c r="A6899">
        <v>36</v>
      </c>
      <c r="B6899" s="1" t="s">
        <v>234</v>
      </c>
      <c r="C6899" s="1" t="s">
        <v>442</v>
      </c>
      <c r="D6899">
        <v>238</v>
      </c>
      <c r="E6899" s="1" t="s">
        <v>470</v>
      </c>
      <c r="F6899" s="1" t="s">
        <v>488</v>
      </c>
    </row>
    <row r="6900" spans="1:6" x14ac:dyDescent="0.35">
      <c r="A6900">
        <v>36</v>
      </c>
      <c r="B6900" s="1" t="s">
        <v>234</v>
      </c>
      <c r="C6900" s="1" t="s">
        <v>442</v>
      </c>
      <c r="D6900">
        <v>239</v>
      </c>
      <c r="E6900" s="1" t="s">
        <v>471</v>
      </c>
      <c r="F6900" s="1" t="s">
        <v>2144</v>
      </c>
    </row>
    <row r="6901" spans="1:6" x14ac:dyDescent="0.35">
      <c r="A6901">
        <v>36</v>
      </c>
      <c r="B6901" s="1" t="s">
        <v>234</v>
      </c>
      <c r="C6901" s="1" t="s">
        <v>442</v>
      </c>
      <c r="D6901">
        <v>240</v>
      </c>
      <c r="E6901" s="1" t="s">
        <v>472</v>
      </c>
      <c r="F6901" s="1" t="s">
        <v>491</v>
      </c>
    </row>
    <row r="6902" spans="1:6" x14ac:dyDescent="0.35">
      <c r="A6902">
        <v>36</v>
      </c>
      <c r="B6902" s="1" t="s">
        <v>234</v>
      </c>
      <c r="C6902" s="1" t="s">
        <v>442</v>
      </c>
      <c r="D6902">
        <v>241</v>
      </c>
      <c r="E6902" s="1" t="s">
        <v>473</v>
      </c>
      <c r="F6902" s="1" t="s">
        <v>491</v>
      </c>
    </row>
    <row r="6903" spans="1:6" x14ac:dyDescent="0.35">
      <c r="A6903">
        <v>36</v>
      </c>
      <c r="B6903" s="1" t="s">
        <v>234</v>
      </c>
      <c r="C6903" s="1" t="s">
        <v>442</v>
      </c>
      <c r="D6903">
        <v>243</v>
      </c>
      <c r="E6903" s="1" t="s">
        <v>474</v>
      </c>
      <c r="F6903" s="1" t="s">
        <v>491</v>
      </c>
    </row>
    <row r="6904" spans="1:6" x14ac:dyDescent="0.35">
      <c r="A6904">
        <v>246</v>
      </c>
      <c r="B6904" s="1" t="s">
        <v>24</v>
      </c>
      <c r="C6904" s="1" t="s">
        <v>271</v>
      </c>
      <c r="D6904">
        <v>84</v>
      </c>
      <c r="E6904" s="1" t="s">
        <v>449</v>
      </c>
      <c r="F6904" s="1" t="s">
        <v>544</v>
      </c>
    </row>
    <row r="6905" spans="1:6" x14ac:dyDescent="0.35">
      <c r="A6905">
        <v>35</v>
      </c>
      <c r="B6905" s="1" t="s">
        <v>235</v>
      </c>
      <c r="C6905" s="1" t="s">
        <v>441</v>
      </c>
      <c r="D6905">
        <v>263</v>
      </c>
      <c r="E6905" s="1" t="s">
        <v>448</v>
      </c>
      <c r="F6905" s="1" t="s">
        <v>2145</v>
      </c>
    </row>
    <row r="6906" spans="1:6" x14ac:dyDescent="0.35">
      <c r="A6906">
        <v>35</v>
      </c>
      <c r="B6906" s="1" t="s">
        <v>235</v>
      </c>
      <c r="C6906" s="1" t="s">
        <v>441</v>
      </c>
      <c r="D6906">
        <v>97</v>
      </c>
      <c r="E6906" s="1" t="s">
        <v>450</v>
      </c>
      <c r="F6906" s="1" t="s">
        <v>2146</v>
      </c>
    </row>
    <row r="6907" spans="1:6" x14ac:dyDescent="0.35">
      <c r="A6907">
        <v>35</v>
      </c>
      <c r="B6907" s="1" t="s">
        <v>235</v>
      </c>
      <c r="C6907" s="1" t="s">
        <v>441</v>
      </c>
      <c r="D6907">
        <v>177</v>
      </c>
      <c r="E6907" s="1" t="s">
        <v>451</v>
      </c>
      <c r="F6907" s="1" t="s">
        <v>485</v>
      </c>
    </row>
    <row r="6908" spans="1:6" x14ac:dyDescent="0.35">
      <c r="A6908">
        <v>35</v>
      </c>
      <c r="B6908" s="1" t="s">
        <v>235</v>
      </c>
      <c r="C6908" s="1" t="s">
        <v>441</v>
      </c>
      <c r="D6908">
        <v>178</v>
      </c>
      <c r="E6908" s="1" t="s">
        <v>452</v>
      </c>
      <c r="F6908" s="1" t="s">
        <v>546</v>
      </c>
    </row>
    <row r="6909" spans="1:6" x14ac:dyDescent="0.35">
      <c r="A6909">
        <v>35</v>
      </c>
      <c r="B6909" s="1" t="s">
        <v>235</v>
      </c>
      <c r="C6909" s="1" t="s">
        <v>441</v>
      </c>
      <c r="D6909">
        <v>213</v>
      </c>
      <c r="E6909" s="1" t="s">
        <v>453</v>
      </c>
      <c r="F6909" s="1" t="s">
        <v>488</v>
      </c>
    </row>
    <row r="6910" spans="1:6" x14ac:dyDescent="0.35">
      <c r="A6910">
        <v>35</v>
      </c>
      <c r="B6910" s="1" t="s">
        <v>235</v>
      </c>
      <c r="C6910" s="1" t="s">
        <v>441</v>
      </c>
      <c r="D6910">
        <v>213</v>
      </c>
      <c r="E6910" s="1" t="s">
        <v>453</v>
      </c>
      <c r="F6910" s="1" t="s">
        <v>490</v>
      </c>
    </row>
    <row r="6911" spans="1:6" x14ac:dyDescent="0.35">
      <c r="A6911">
        <v>35</v>
      </c>
      <c r="B6911" s="1" t="s">
        <v>235</v>
      </c>
      <c r="C6911" s="1" t="s">
        <v>441</v>
      </c>
      <c r="D6911">
        <v>219</v>
      </c>
      <c r="E6911" s="1" t="s">
        <v>454</v>
      </c>
      <c r="F6911" s="1" t="s">
        <v>508</v>
      </c>
    </row>
    <row r="6912" spans="1:6" x14ac:dyDescent="0.35">
      <c r="A6912">
        <v>35</v>
      </c>
      <c r="B6912" s="1" t="s">
        <v>235</v>
      </c>
      <c r="C6912" s="1" t="s">
        <v>441</v>
      </c>
      <c r="D6912">
        <v>221</v>
      </c>
      <c r="E6912" s="1" t="s">
        <v>455</v>
      </c>
      <c r="F6912" s="1" t="s">
        <v>491</v>
      </c>
    </row>
    <row r="6913" spans="1:6" x14ac:dyDescent="0.35">
      <c r="A6913">
        <v>35</v>
      </c>
      <c r="B6913" s="1" t="s">
        <v>235</v>
      </c>
      <c r="C6913" s="1" t="s">
        <v>441</v>
      </c>
      <c r="D6913">
        <v>222</v>
      </c>
      <c r="E6913" s="1" t="s">
        <v>456</v>
      </c>
      <c r="F6913" s="1" t="s">
        <v>508</v>
      </c>
    </row>
    <row r="6914" spans="1:6" x14ac:dyDescent="0.35">
      <c r="A6914">
        <v>35</v>
      </c>
      <c r="B6914" s="1" t="s">
        <v>235</v>
      </c>
      <c r="C6914" s="1" t="s">
        <v>441</v>
      </c>
      <c r="D6914">
        <v>223</v>
      </c>
      <c r="E6914" s="1" t="s">
        <v>457</v>
      </c>
      <c r="F6914" s="1" t="s">
        <v>544</v>
      </c>
    </row>
    <row r="6915" spans="1:6" x14ac:dyDescent="0.35">
      <c r="A6915">
        <v>35</v>
      </c>
      <c r="B6915" s="1" t="s">
        <v>235</v>
      </c>
      <c r="C6915" s="1" t="s">
        <v>441</v>
      </c>
      <c r="D6915">
        <v>224</v>
      </c>
      <c r="E6915" s="1" t="s">
        <v>458</v>
      </c>
      <c r="F6915" s="1" t="s">
        <v>489</v>
      </c>
    </row>
    <row r="6916" spans="1:6" x14ac:dyDescent="0.35">
      <c r="A6916">
        <v>35</v>
      </c>
      <c r="B6916" s="1" t="s">
        <v>235</v>
      </c>
      <c r="C6916" s="1" t="s">
        <v>441</v>
      </c>
      <c r="D6916">
        <v>226</v>
      </c>
      <c r="E6916" s="1" t="s">
        <v>477</v>
      </c>
      <c r="F6916" s="1" t="s">
        <v>489</v>
      </c>
    </row>
    <row r="6917" spans="1:6" x14ac:dyDescent="0.35">
      <c r="A6917">
        <v>35</v>
      </c>
      <c r="B6917" s="1" t="s">
        <v>235</v>
      </c>
      <c r="C6917" s="1" t="s">
        <v>441</v>
      </c>
      <c r="D6917">
        <v>191</v>
      </c>
      <c r="E6917" s="1" t="s">
        <v>459</v>
      </c>
      <c r="F6917" s="1" t="s">
        <v>489</v>
      </c>
    </row>
    <row r="6918" spans="1:6" x14ac:dyDescent="0.35">
      <c r="A6918">
        <v>35</v>
      </c>
      <c r="B6918" s="1" t="s">
        <v>235</v>
      </c>
      <c r="C6918" s="1" t="s">
        <v>441</v>
      </c>
      <c r="D6918">
        <v>201</v>
      </c>
      <c r="E6918" s="1" t="s">
        <v>460</v>
      </c>
      <c r="F6918" s="1" t="s">
        <v>491</v>
      </c>
    </row>
    <row r="6919" spans="1:6" x14ac:dyDescent="0.35">
      <c r="A6919">
        <v>35</v>
      </c>
      <c r="B6919" s="1" t="s">
        <v>235</v>
      </c>
      <c r="C6919" s="1" t="s">
        <v>441</v>
      </c>
      <c r="D6919">
        <v>201</v>
      </c>
      <c r="E6919" s="1" t="s">
        <v>460</v>
      </c>
      <c r="F6919" s="1" t="s">
        <v>488</v>
      </c>
    </row>
    <row r="6920" spans="1:6" x14ac:dyDescent="0.35">
      <c r="A6920">
        <v>35</v>
      </c>
      <c r="B6920" s="1" t="s">
        <v>235</v>
      </c>
      <c r="C6920" s="1" t="s">
        <v>441</v>
      </c>
      <c r="D6920">
        <v>207</v>
      </c>
      <c r="E6920" s="1" t="s">
        <v>461</v>
      </c>
      <c r="F6920" s="1" t="s">
        <v>488</v>
      </c>
    </row>
    <row r="6921" spans="1:6" x14ac:dyDescent="0.35">
      <c r="A6921">
        <v>35</v>
      </c>
      <c r="B6921" s="1" t="s">
        <v>235</v>
      </c>
      <c r="C6921" s="1" t="s">
        <v>441</v>
      </c>
      <c r="D6921">
        <v>208</v>
      </c>
      <c r="E6921" s="1" t="s">
        <v>480</v>
      </c>
      <c r="F6921" s="1" t="s">
        <v>2147</v>
      </c>
    </row>
    <row r="6922" spans="1:6" x14ac:dyDescent="0.35">
      <c r="A6922">
        <v>35</v>
      </c>
      <c r="B6922" s="1" t="s">
        <v>235</v>
      </c>
      <c r="C6922" s="1" t="s">
        <v>441</v>
      </c>
      <c r="D6922">
        <v>232</v>
      </c>
      <c r="E6922" s="1" t="s">
        <v>462</v>
      </c>
      <c r="F6922" s="1" t="s">
        <v>491</v>
      </c>
    </row>
    <row r="6923" spans="1:6" x14ac:dyDescent="0.35">
      <c r="A6923">
        <v>35</v>
      </c>
      <c r="B6923" s="1" t="s">
        <v>235</v>
      </c>
      <c r="C6923" s="1" t="s">
        <v>441</v>
      </c>
      <c r="D6923">
        <v>233</v>
      </c>
      <c r="E6923" s="1" t="s">
        <v>463</v>
      </c>
      <c r="F6923" s="1" t="s">
        <v>491</v>
      </c>
    </row>
    <row r="6924" spans="1:6" x14ac:dyDescent="0.35">
      <c r="A6924">
        <v>35</v>
      </c>
      <c r="B6924" s="1" t="s">
        <v>235</v>
      </c>
      <c r="C6924" s="1" t="s">
        <v>441</v>
      </c>
      <c r="D6924">
        <v>160</v>
      </c>
      <c r="E6924" s="1" t="s">
        <v>464</v>
      </c>
      <c r="F6924" s="1" t="s">
        <v>492</v>
      </c>
    </row>
    <row r="6925" spans="1:6" x14ac:dyDescent="0.35">
      <c r="A6925">
        <v>35</v>
      </c>
      <c r="B6925" s="1" t="s">
        <v>235</v>
      </c>
      <c r="C6925" s="1" t="s">
        <v>441</v>
      </c>
      <c r="D6925">
        <v>234</v>
      </c>
      <c r="E6925" s="1" t="s">
        <v>465</v>
      </c>
      <c r="F6925" s="1" t="s">
        <v>508</v>
      </c>
    </row>
    <row r="6926" spans="1:6" x14ac:dyDescent="0.35">
      <c r="A6926">
        <v>35</v>
      </c>
      <c r="B6926" s="1" t="s">
        <v>235</v>
      </c>
      <c r="C6926" s="1" t="s">
        <v>441</v>
      </c>
      <c r="D6926">
        <v>235</v>
      </c>
      <c r="E6926" s="1" t="s">
        <v>466</v>
      </c>
      <c r="F6926" s="1" t="s">
        <v>508</v>
      </c>
    </row>
    <row r="6927" spans="1:6" x14ac:dyDescent="0.35">
      <c r="A6927">
        <v>35</v>
      </c>
      <c r="B6927" s="1" t="s">
        <v>235</v>
      </c>
      <c r="C6927" s="1" t="s">
        <v>441</v>
      </c>
      <c r="D6927">
        <v>236</v>
      </c>
      <c r="E6927" s="1" t="s">
        <v>467</v>
      </c>
      <c r="F6927" s="1" t="s">
        <v>2148</v>
      </c>
    </row>
    <row r="6928" spans="1:6" x14ac:dyDescent="0.35">
      <c r="A6928">
        <v>35</v>
      </c>
      <c r="B6928" s="1" t="s">
        <v>235</v>
      </c>
      <c r="C6928" s="1" t="s">
        <v>441</v>
      </c>
      <c r="D6928">
        <v>237</v>
      </c>
      <c r="E6928" s="1" t="s">
        <v>468</v>
      </c>
      <c r="F6928" s="1" t="s">
        <v>2149</v>
      </c>
    </row>
    <row r="6929" spans="1:6" x14ac:dyDescent="0.35">
      <c r="A6929">
        <v>35</v>
      </c>
      <c r="B6929" s="1" t="s">
        <v>235</v>
      </c>
      <c r="C6929" s="1" t="s">
        <v>441</v>
      </c>
      <c r="D6929">
        <v>253</v>
      </c>
      <c r="E6929" s="1" t="s">
        <v>469</v>
      </c>
      <c r="F6929" s="1" t="s">
        <v>491</v>
      </c>
    </row>
    <row r="6930" spans="1:6" x14ac:dyDescent="0.35">
      <c r="A6930">
        <v>35</v>
      </c>
      <c r="B6930" s="1" t="s">
        <v>235</v>
      </c>
      <c r="C6930" s="1" t="s">
        <v>441</v>
      </c>
      <c r="D6930">
        <v>253</v>
      </c>
      <c r="E6930" s="1" t="s">
        <v>469</v>
      </c>
      <c r="F6930" s="1" t="s">
        <v>508</v>
      </c>
    </row>
    <row r="6931" spans="1:6" x14ac:dyDescent="0.35">
      <c r="A6931">
        <v>35</v>
      </c>
      <c r="B6931" s="1" t="s">
        <v>235</v>
      </c>
      <c r="C6931" s="1" t="s">
        <v>441</v>
      </c>
      <c r="D6931">
        <v>238</v>
      </c>
      <c r="E6931" s="1" t="s">
        <v>470</v>
      </c>
      <c r="F6931" s="1" t="s">
        <v>488</v>
      </c>
    </row>
    <row r="6932" spans="1:6" x14ac:dyDescent="0.35">
      <c r="A6932">
        <v>35</v>
      </c>
      <c r="B6932" s="1" t="s">
        <v>235</v>
      </c>
      <c r="C6932" s="1" t="s">
        <v>441</v>
      </c>
      <c r="D6932">
        <v>240</v>
      </c>
      <c r="E6932" s="1" t="s">
        <v>472</v>
      </c>
      <c r="F6932" s="1" t="s">
        <v>491</v>
      </c>
    </row>
    <row r="6933" spans="1:6" x14ac:dyDescent="0.35">
      <c r="A6933">
        <v>35</v>
      </c>
      <c r="B6933" s="1" t="s">
        <v>235</v>
      </c>
      <c r="C6933" s="1" t="s">
        <v>441</v>
      </c>
      <c r="D6933">
        <v>241</v>
      </c>
      <c r="E6933" s="1" t="s">
        <v>473</v>
      </c>
      <c r="F6933" s="1" t="s">
        <v>491</v>
      </c>
    </row>
    <row r="6934" spans="1:6" x14ac:dyDescent="0.35">
      <c r="A6934">
        <v>35</v>
      </c>
      <c r="B6934" s="1" t="s">
        <v>235</v>
      </c>
      <c r="C6934" s="1" t="s">
        <v>441</v>
      </c>
      <c r="D6934">
        <v>243</v>
      </c>
      <c r="E6934" s="1" t="s">
        <v>474</v>
      </c>
      <c r="F6934" s="1" t="s">
        <v>491</v>
      </c>
    </row>
    <row r="6935" spans="1:6" x14ac:dyDescent="0.35">
      <c r="A6935">
        <v>247</v>
      </c>
      <c r="B6935" s="1" t="s">
        <v>23</v>
      </c>
      <c r="C6935" s="1" t="s">
        <v>269</v>
      </c>
      <c r="D6935">
        <v>84</v>
      </c>
      <c r="E6935" s="1" t="s">
        <v>449</v>
      </c>
      <c r="F6935" s="1" t="s">
        <v>574</v>
      </c>
    </row>
    <row r="6936" spans="1:6" x14ac:dyDescent="0.35">
      <c r="A6936">
        <v>34</v>
      </c>
      <c r="B6936" s="1" t="s">
        <v>236</v>
      </c>
      <c r="C6936" s="1" t="s">
        <v>443</v>
      </c>
      <c r="D6936">
        <v>263</v>
      </c>
      <c r="E6936" s="1" t="s">
        <v>448</v>
      </c>
      <c r="F6936" s="1" t="s">
        <v>2150</v>
      </c>
    </row>
    <row r="6937" spans="1:6" x14ac:dyDescent="0.35">
      <c r="A6937">
        <v>34</v>
      </c>
      <c r="B6937" s="1" t="s">
        <v>236</v>
      </c>
      <c r="C6937" s="1" t="s">
        <v>443</v>
      </c>
      <c r="D6937">
        <v>97</v>
      </c>
      <c r="E6937" s="1" t="s">
        <v>450</v>
      </c>
      <c r="F6937" s="1" t="s">
        <v>2151</v>
      </c>
    </row>
    <row r="6938" spans="1:6" x14ac:dyDescent="0.35">
      <c r="A6938">
        <v>34</v>
      </c>
      <c r="B6938" s="1" t="s">
        <v>236</v>
      </c>
      <c r="C6938" s="1" t="s">
        <v>443</v>
      </c>
      <c r="D6938">
        <v>177</v>
      </c>
      <c r="E6938" s="1" t="s">
        <v>451</v>
      </c>
      <c r="F6938" s="1" t="s">
        <v>485</v>
      </c>
    </row>
    <row r="6939" spans="1:6" x14ac:dyDescent="0.35">
      <c r="A6939">
        <v>34</v>
      </c>
      <c r="B6939" s="1" t="s">
        <v>236</v>
      </c>
      <c r="C6939" s="1" t="s">
        <v>443</v>
      </c>
      <c r="D6939">
        <v>178</v>
      </c>
      <c r="E6939" s="1" t="s">
        <v>452</v>
      </c>
      <c r="F6939" s="1" t="s">
        <v>546</v>
      </c>
    </row>
    <row r="6940" spans="1:6" x14ac:dyDescent="0.35">
      <c r="A6940">
        <v>34</v>
      </c>
      <c r="B6940" s="1" t="s">
        <v>236</v>
      </c>
      <c r="C6940" s="1" t="s">
        <v>443</v>
      </c>
      <c r="D6940">
        <v>213</v>
      </c>
      <c r="E6940" s="1" t="s">
        <v>453</v>
      </c>
      <c r="F6940" s="1" t="s">
        <v>490</v>
      </c>
    </row>
    <row r="6941" spans="1:6" x14ac:dyDescent="0.35">
      <c r="A6941">
        <v>34</v>
      </c>
      <c r="B6941" s="1" t="s">
        <v>236</v>
      </c>
      <c r="C6941" s="1" t="s">
        <v>443</v>
      </c>
      <c r="D6941">
        <v>219</v>
      </c>
      <c r="E6941" s="1" t="s">
        <v>454</v>
      </c>
      <c r="F6941" s="1" t="s">
        <v>489</v>
      </c>
    </row>
    <row r="6942" spans="1:6" x14ac:dyDescent="0.35">
      <c r="A6942">
        <v>34</v>
      </c>
      <c r="B6942" s="1" t="s">
        <v>236</v>
      </c>
      <c r="C6942" s="1" t="s">
        <v>443</v>
      </c>
      <c r="D6942">
        <v>221</v>
      </c>
      <c r="E6942" s="1" t="s">
        <v>455</v>
      </c>
      <c r="F6942" s="1" t="s">
        <v>489</v>
      </c>
    </row>
    <row r="6943" spans="1:6" x14ac:dyDescent="0.35">
      <c r="A6943">
        <v>34</v>
      </c>
      <c r="B6943" s="1" t="s">
        <v>236</v>
      </c>
      <c r="C6943" s="1" t="s">
        <v>443</v>
      </c>
      <c r="D6943">
        <v>222</v>
      </c>
      <c r="E6943" s="1" t="s">
        <v>456</v>
      </c>
      <c r="F6943" s="1" t="s">
        <v>490</v>
      </c>
    </row>
    <row r="6944" spans="1:6" x14ac:dyDescent="0.35">
      <c r="A6944">
        <v>34</v>
      </c>
      <c r="B6944" s="1" t="s">
        <v>236</v>
      </c>
      <c r="C6944" s="1" t="s">
        <v>443</v>
      </c>
      <c r="D6944">
        <v>223</v>
      </c>
      <c r="E6944" s="1" t="s">
        <v>457</v>
      </c>
      <c r="F6944" s="1" t="s">
        <v>544</v>
      </c>
    </row>
    <row r="6945" spans="1:6" x14ac:dyDescent="0.35">
      <c r="A6945">
        <v>34</v>
      </c>
      <c r="B6945" s="1" t="s">
        <v>236</v>
      </c>
      <c r="C6945" s="1" t="s">
        <v>443</v>
      </c>
      <c r="D6945">
        <v>224</v>
      </c>
      <c r="E6945" s="1" t="s">
        <v>458</v>
      </c>
      <c r="F6945" s="1" t="s">
        <v>489</v>
      </c>
    </row>
    <row r="6946" spans="1:6" x14ac:dyDescent="0.35">
      <c r="A6946">
        <v>34</v>
      </c>
      <c r="B6946" s="1" t="s">
        <v>236</v>
      </c>
      <c r="C6946" s="1" t="s">
        <v>443</v>
      </c>
      <c r="D6946">
        <v>226</v>
      </c>
      <c r="E6946" s="1" t="s">
        <v>477</v>
      </c>
      <c r="F6946" s="1" t="s">
        <v>489</v>
      </c>
    </row>
    <row r="6947" spans="1:6" x14ac:dyDescent="0.35">
      <c r="A6947">
        <v>34</v>
      </c>
      <c r="B6947" s="1" t="s">
        <v>236</v>
      </c>
      <c r="C6947" s="1" t="s">
        <v>443</v>
      </c>
      <c r="D6947">
        <v>191</v>
      </c>
      <c r="E6947" s="1" t="s">
        <v>459</v>
      </c>
      <c r="F6947" s="1" t="s">
        <v>491</v>
      </c>
    </row>
    <row r="6948" spans="1:6" x14ac:dyDescent="0.35">
      <c r="A6948">
        <v>34</v>
      </c>
      <c r="B6948" s="1" t="s">
        <v>236</v>
      </c>
      <c r="C6948" s="1" t="s">
        <v>443</v>
      </c>
      <c r="D6948">
        <v>201</v>
      </c>
      <c r="E6948" s="1" t="s">
        <v>460</v>
      </c>
      <c r="F6948" s="1" t="s">
        <v>491</v>
      </c>
    </row>
    <row r="6949" spans="1:6" x14ac:dyDescent="0.35">
      <c r="A6949">
        <v>34</v>
      </c>
      <c r="B6949" s="1" t="s">
        <v>236</v>
      </c>
      <c r="C6949" s="1" t="s">
        <v>443</v>
      </c>
      <c r="D6949">
        <v>201</v>
      </c>
      <c r="E6949" s="1" t="s">
        <v>460</v>
      </c>
      <c r="F6949" s="1" t="s">
        <v>508</v>
      </c>
    </row>
    <row r="6950" spans="1:6" x14ac:dyDescent="0.35">
      <c r="A6950">
        <v>34</v>
      </c>
      <c r="B6950" s="1" t="s">
        <v>236</v>
      </c>
      <c r="C6950" s="1" t="s">
        <v>443</v>
      </c>
      <c r="D6950">
        <v>201</v>
      </c>
      <c r="E6950" s="1" t="s">
        <v>460</v>
      </c>
      <c r="F6950" s="1" t="s">
        <v>488</v>
      </c>
    </row>
    <row r="6951" spans="1:6" x14ac:dyDescent="0.35">
      <c r="A6951">
        <v>34</v>
      </c>
      <c r="B6951" s="1" t="s">
        <v>236</v>
      </c>
      <c r="C6951" s="1" t="s">
        <v>443</v>
      </c>
      <c r="D6951">
        <v>201</v>
      </c>
      <c r="E6951" s="1" t="s">
        <v>460</v>
      </c>
      <c r="F6951" s="1" t="s">
        <v>489</v>
      </c>
    </row>
    <row r="6952" spans="1:6" x14ac:dyDescent="0.35">
      <c r="A6952">
        <v>34</v>
      </c>
      <c r="B6952" s="1" t="s">
        <v>236</v>
      </c>
      <c r="C6952" s="1" t="s">
        <v>443</v>
      </c>
      <c r="D6952">
        <v>207</v>
      </c>
      <c r="E6952" s="1" t="s">
        <v>461</v>
      </c>
      <c r="F6952" s="1" t="s">
        <v>491</v>
      </c>
    </row>
    <row r="6953" spans="1:6" x14ac:dyDescent="0.35">
      <c r="A6953">
        <v>34</v>
      </c>
      <c r="B6953" s="1" t="s">
        <v>236</v>
      </c>
      <c r="C6953" s="1" t="s">
        <v>443</v>
      </c>
      <c r="D6953">
        <v>232</v>
      </c>
      <c r="E6953" s="1" t="s">
        <v>462</v>
      </c>
      <c r="F6953" s="1" t="s">
        <v>491</v>
      </c>
    </row>
    <row r="6954" spans="1:6" x14ac:dyDescent="0.35">
      <c r="A6954">
        <v>34</v>
      </c>
      <c r="B6954" s="1" t="s">
        <v>236</v>
      </c>
      <c r="C6954" s="1" t="s">
        <v>443</v>
      </c>
      <c r="D6954">
        <v>233</v>
      </c>
      <c r="E6954" s="1" t="s">
        <v>463</v>
      </c>
      <c r="F6954" s="1" t="s">
        <v>491</v>
      </c>
    </row>
    <row r="6955" spans="1:6" x14ac:dyDescent="0.35">
      <c r="A6955">
        <v>34</v>
      </c>
      <c r="B6955" s="1" t="s">
        <v>236</v>
      </c>
      <c r="C6955" s="1" t="s">
        <v>443</v>
      </c>
      <c r="D6955">
        <v>160</v>
      </c>
      <c r="E6955" s="1" t="s">
        <v>464</v>
      </c>
      <c r="F6955" s="1" t="s">
        <v>492</v>
      </c>
    </row>
    <row r="6956" spans="1:6" x14ac:dyDescent="0.35">
      <c r="A6956">
        <v>34</v>
      </c>
      <c r="B6956" s="1" t="s">
        <v>236</v>
      </c>
      <c r="C6956" s="1" t="s">
        <v>443</v>
      </c>
      <c r="D6956">
        <v>234</v>
      </c>
      <c r="E6956" s="1" t="s">
        <v>465</v>
      </c>
      <c r="F6956" s="1" t="s">
        <v>491</v>
      </c>
    </row>
    <row r="6957" spans="1:6" x14ac:dyDescent="0.35">
      <c r="A6957">
        <v>34</v>
      </c>
      <c r="B6957" s="1" t="s">
        <v>236</v>
      </c>
      <c r="C6957" s="1" t="s">
        <v>443</v>
      </c>
      <c r="D6957">
        <v>235</v>
      </c>
      <c r="E6957" s="1" t="s">
        <v>466</v>
      </c>
      <c r="F6957" s="1" t="s">
        <v>491</v>
      </c>
    </row>
    <row r="6958" spans="1:6" x14ac:dyDescent="0.35">
      <c r="A6958">
        <v>34</v>
      </c>
      <c r="B6958" s="1" t="s">
        <v>236</v>
      </c>
      <c r="C6958" s="1" t="s">
        <v>443</v>
      </c>
      <c r="D6958">
        <v>236</v>
      </c>
      <c r="E6958" s="1" t="s">
        <v>467</v>
      </c>
      <c r="F6958" s="1" t="s">
        <v>2152</v>
      </c>
    </row>
    <row r="6959" spans="1:6" x14ac:dyDescent="0.35">
      <c r="A6959">
        <v>34</v>
      </c>
      <c r="B6959" s="1" t="s">
        <v>236</v>
      </c>
      <c r="C6959" s="1" t="s">
        <v>443</v>
      </c>
      <c r="D6959">
        <v>237</v>
      </c>
      <c r="E6959" s="1" t="s">
        <v>468</v>
      </c>
      <c r="F6959" s="1" t="s">
        <v>2153</v>
      </c>
    </row>
    <row r="6960" spans="1:6" x14ac:dyDescent="0.35">
      <c r="A6960">
        <v>34</v>
      </c>
      <c r="B6960" s="1" t="s">
        <v>236</v>
      </c>
      <c r="C6960" s="1" t="s">
        <v>443</v>
      </c>
      <c r="D6960">
        <v>253</v>
      </c>
      <c r="E6960" s="1" t="s">
        <v>469</v>
      </c>
      <c r="F6960" s="1" t="s">
        <v>491</v>
      </c>
    </row>
    <row r="6961" spans="1:6" x14ac:dyDescent="0.35">
      <c r="A6961">
        <v>34</v>
      </c>
      <c r="B6961" s="1" t="s">
        <v>236</v>
      </c>
      <c r="C6961" s="1" t="s">
        <v>443</v>
      </c>
      <c r="D6961">
        <v>253</v>
      </c>
      <c r="E6961" s="1" t="s">
        <v>469</v>
      </c>
      <c r="F6961" s="1" t="s">
        <v>508</v>
      </c>
    </row>
    <row r="6962" spans="1:6" x14ac:dyDescent="0.35">
      <c r="A6962">
        <v>34</v>
      </c>
      <c r="B6962" s="1" t="s">
        <v>236</v>
      </c>
      <c r="C6962" s="1" t="s">
        <v>443</v>
      </c>
      <c r="D6962">
        <v>254</v>
      </c>
      <c r="E6962" s="1" t="s">
        <v>479</v>
      </c>
      <c r="F6962" s="1" t="s">
        <v>2154</v>
      </c>
    </row>
    <row r="6963" spans="1:6" x14ac:dyDescent="0.35">
      <c r="A6963">
        <v>34</v>
      </c>
      <c r="B6963" s="1" t="s">
        <v>236</v>
      </c>
      <c r="C6963" s="1" t="s">
        <v>443</v>
      </c>
      <c r="D6963">
        <v>238</v>
      </c>
      <c r="E6963" s="1" t="s">
        <v>470</v>
      </c>
      <c r="F6963" s="1" t="s">
        <v>488</v>
      </c>
    </row>
    <row r="6964" spans="1:6" x14ac:dyDescent="0.35">
      <c r="A6964">
        <v>34</v>
      </c>
      <c r="B6964" s="1" t="s">
        <v>236</v>
      </c>
      <c r="C6964" s="1" t="s">
        <v>443</v>
      </c>
      <c r="D6964">
        <v>239</v>
      </c>
      <c r="E6964" s="1" t="s">
        <v>471</v>
      </c>
      <c r="F6964" s="1" t="s">
        <v>2155</v>
      </c>
    </row>
    <row r="6965" spans="1:6" x14ac:dyDescent="0.35">
      <c r="A6965">
        <v>34</v>
      </c>
      <c r="B6965" s="1" t="s">
        <v>236</v>
      </c>
      <c r="C6965" s="1" t="s">
        <v>443</v>
      </c>
      <c r="D6965">
        <v>240</v>
      </c>
      <c r="E6965" s="1" t="s">
        <v>472</v>
      </c>
      <c r="F6965" s="1" t="s">
        <v>491</v>
      </c>
    </row>
    <row r="6966" spans="1:6" x14ac:dyDescent="0.35">
      <c r="A6966">
        <v>34</v>
      </c>
      <c r="B6966" s="1" t="s">
        <v>236</v>
      </c>
      <c r="C6966" s="1" t="s">
        <v>443</v>
      </c>
      <c r="D6966">
        <v>241</v>
      </c>
      <c r="E6966" s="1" t="s">
        <v>473</v>
      </c>
      <c r="F6966" s="1" t="s">
        <v>491</v>
      </c>
    </row>
    <row r="6967" spans="1:6" x14ac:dyDescent="0.35">
      <c r="A6967">
        <v>34</v>
      </c>
      <c r="B6967" s="1" t="s">
        <v>236</v>
      </c>
      <c r="C6967" s="1" t="s">
        <v>443</v>
      </c>
      <c r="D6967">
        <v>242</v>
      </c>
      <c r="E6967" s="1" t="s">
        <v>479</v>
      </c>
      <c r="F6967" s="1" t="s">
        <v>2156</v>
      </c>
    </row>
    <row r="6968" spans="1:6" x14ac:dyDescent="0.35">
      <c r="A6968">
        <v>34</v>
      </c>
      <c r="B6968" s="1" t="s">
        <v>236</v>
      </c>
      <c r="C6968" s="1" t="s">
        <v>443</v>
      </c>
      <c r="D6968">
        <v>243</v>
      </c>
      <c r="E6968" s="1" t="s">
        <v>474</v>
      </c>
      <c r="F6968" s="1" t="s">
        <v>491</v>
      </c>
    </row>
    <row r="6969" spans="1:6" x14ac:dyDescent="0.35">
      <c r="A6969">
        <v>34</v>
      </c>
      <c r="B6969" s="1" t="s">
        <v>236</v>
      </c>
      <c r="C6969" s="1" t="s">
        <v>443</v>
      </c>
      <c r="D6969">
        <v>244</v>
      </c>
      <c r="E6969" s="1" t="s">
        <v>481</v>
      </c>
      <c r="F6969" s="1" t="s">
        <v>2157</v>
      </c>
    </row>
    <row r="6970" spans="1:6" x14ac:dyDescent="0.35">
      <c r="A6970">
        <v>34</v>
      </c>
      <c r="B6970" s="1" t="s">
        <v>236</v>
      </c>
      <c r="C6970" s="1" t="s">
        <v>443</v>
      </c>
      <c r="D6970">
        <v>300</v>
      </c>
      <c r="E6970" s="1" t="s">
        <v>475</v>
      </c>
      <c r="F6970" s="1" t="s">
        <v>2158</v>
      </c>
    </row>
    <row r="6971" spans="1:6" x14ac:dyDescent="0.35">
      <c r="A6971">
        <v>248</v>
      </c>
      <c r="B6971" s="1" t="s">
        <v>22</v>
      </c>
      <c r="C6971" s="1" t="s">
        <v>269</v>
      </c>
      <c r="D6971">
        <v>84</v>
      </c>
      <c r="E6971" s="1" t="s">
        <v>449</v>
      </c>
      <c r="F6971" s="1" t="s">
        <v>574</v>
      </c>
    </row>
    <row r="6972" spans="1:6" x14ac:dyDescent="0.35">
      <c r="A6972">
        <v>33</v>
      </c>
      <c r="B6972" s="1" t="s">
        <v>237</v>
      </c>
      <c r="C6972" s="1" t="s">
        <v>444</v>
      </c>
      <c r="D6972">
        <v>263</v>
      </c>
      <c r="E6972" s="1" t="s">
        <v>448</v>
      </c>
      <c r="F6972" s="1" t="s">
        <v>2159</v>
      </c>
    </row>
    <row r="6973" spans="1:6" x14ac:dyDescent="0.35">
      <c r="A6973">
        <v>33</v>
      </c>
      <c r="B6973" s="1" t="s">
        <v>237</v>
      </c>
      <c r="C6973" s="1" t="s">
        <v>444</v>
      </c>
      <c r="D6973">
        <v>97</v>
      </c>
      <c r="E6973" s="1" t="s">
        <v>450</v>
      </c>
      <c r="F6973" s="1" t="s">
        <v>2160</v>
      </c>
    </row>
    <row r="6974" spans="1:6" x14ac:dyDescent="0.35">
      <c r="A6974">
        <v>33</v>
      </c>
      <c r="B6974" s="1" t="s">
        <v>237</v>
      </c>
      <c r="C6974" s="1" t="s">
        <v>444</v>
      </c>
      <c r="D6974">
        <v>213</v>
      </c>
      <c r="E6974" s="1" t="s">
        <v>453</v>
      </c>
      <c r="F6974" s="1" t="s">
        <v>571</v>
      </c>
    </row>
    <row r="6975" spans="1:6" x14ac:dyDescent="0.35">
      <c r="A6975">
        <v>33</v>
      </c>
      <c r="B6975" s="1" t="s">
        <v>237</v>
      </c>
      <c r="C6975" s="1" t="s">
        <v>444</v>
      </c>
      <c r="D6975">
        <v>219</v>
      </c>
      <c r="E6975" s="1" t="s">
        <v>454</v>
      </c>
      <c r="F6975" s="1" t="s">
        <v>491</v>
      </c>
    </row>
    <row r="6976" spans="1:6" x14ac:dyDescent="0.35">
      <c r="A6976">
        <v>33</v>
      </c>
      <c r="B6976" s="1" t="s">
        <v>237</v>
      </c>
      <c r="C6976" s="1" t="s">
        <v>444</v>
      </c>
      <c r="D6976">
        <v>221</v>
      </c>
      <c r="E6976" s="1" t="s">
        <v>455</v>
      </c>
      <c r="F6976" s="1" t="s">
        <v>488</v>
      </c>
    </row>
    <row r="6977" spans="1:6" x14ac:dyDescent="0.35">
      <c r="A6977">
        <v>33</v>
      </c>
      <c r="B6977" s="1" t="s">
        <v>237</v>
      </c>
      <c r="C6977" s="1" t="s">
        <v>444</v>
      </c>
      <c r="D6977">
        <v>222</v>
      </c>
      <c r="E6977" s="1" t="s">
        <v>456</v>
      </c>
      <c r="F6977" s="1" t="s">
        <v>489</v>
      </c>
    </row>
    <row r="6978" spans="1:6" x14ac:dyDescent="0.35">
      <c r="A6978">
        <v>33</v>
      </c>
      <c r="B6978" s="1" t="s">
        <v>237</v>
      </c>
      <c r="C6978" s="1" t="s">
        <v>444</v>
      </c>
      <c r="D6978">
        <v>223</v>
      </c>
      <c r="E6978" s="1" t="s">
        <v>457</v>
      </c>
      <c r="F6978" s="1" t="s">
        <v>574</v>
      </c>
    </row>
    <row r="6979" spans="1:6" x14ac:dyDescent="0.35">
      <c r="A6979">
        <v>33</v>
      </c>
      <c r="B6979" s="1" t="s">
        <v>237</v>
      </c>
      <c r="C6979" s="1" t="s">
        <v>444</v>
      </c>
      <c r="D6979">
        <v>224</v>
      </c>
      <c r="E6979" s="1" t="s">
        <v>458</v>
      </c>
      <c r="F6979" s="1" t="s">
        <v>488</v>
      </c>
    </row>
    <row r="6980" spans="1:6" x14ac:dyDescent="0.35">
      <c r="A6980">
        <v>33</v>
      </c>
      <c r="B6980" s="1" t="s">
        <v>237</v>
      </c>
      <c r="C6980" s="1" t="s">
        <v>444</v>
      </c>
      <c r="D6980">
        <v>227</v>
      </c>
      <c r="E6980" s="1" t="s">
        <v>476</v>
      </c>
      <c r="F6980" s="1" t="s">
        <v>2161</v>
      </c>
    </row>
    <row r="6981" spans="1:6" x14ac:dyDescent="0.35">
      <c r="A6981">
        <v>33</v>
      </c>
      <c r="B6981" s="1" t="s">
        <v>237</v>
      </c>
      <c r="C6981" s="1" t="s">
        <v>444</v>
      </c>
      <c r="D6981">
        <v>191</v>
      </c>
      <c r="E6981" s="1" t="s">
        <v>459</v>
      </c>
      <c r="F6981" s="1" t="s">
        <v>489</v>
      </c>
    </row>
    <row r="6982" spans="1:6" x14ac:dyDescent="0.35">
      <c r="A6982">
        <v>33</v>
      </c>
      <c r="B6982" s="1" t="s">
        <v>237</v>
      </c>
      <c r="C6982" s="1" t="s">
        <v>444</v>
      </c>
      <c r="D6982">
        <v>201</v>
      </c>
      <c r="E6982" s="1" t="s">
        <v>460</v>
      </c>
      <c r="F6982" s="1" t="s">
        <v>491</v>
      </c>
    </row>
    <row r="6983" spans="1:6" x14ac:dyDescent="0.35">
      <c r="A6983">
        <v>33</v>
      </c>
      <c r="B6983" s="1" t="s">
        <v>237</v>
      </c>
      <c r="C6983" s="1" t="s">
        <v>444</v>
      </c>
      <c r="D6983">
        <v>201</v>
      </c>
      <c r="E6983" s="1" t="s">
        <v>460</v>
      </c>
      <c r="F6983" s="1" t="s">
        <v>489</v>
      </c>
    </row>
    <row r="6984" spans="1:6" x14ac:dyDescent="0.35">
      <c r="A6984">
        <v>33</v>
      </c>
      <c r="B6984" s="1" t="s">
        <v>237</v>
      </c>
      <c r="C6984" s="1" t="s">
        <v>444</v>
      </c>
      <c r="D6984">
        <v>207</v>
      </c>
      <c r="E6984" s="1" t="s">
        <v>461</v>
      </c>
      <c r="F6984" s="1" t="s">
        <v>488</v>
      </c>
    </row>
    <row r="6985" spans="1:6" x14ac:dyDescent="0.35">
      <c r="A6985">
        <v>33</v>
      </c>
      <c r="B6985" s="1" t="s">
        <v>237</v>
      </c>
      <c r="C6985" s="1" t="s">
        <v>444</v>
      </c>
      <c r="D6985">
        <v>232</v>
      </c>
      <c r="E6985" s="1" t="s">
        <v>462</v>
      </c>
      <c r="F6985" s="1" t="s">
        <v>508</v>
      </c>
    </row>
    <row r="6986" spans="1:6" x14ac:dyDescent="0.35">
      <c r="A6986">
        <v>33</v>
      </c>
      <c r="B6986" s="1" t="s">
        <v>237</v>
      </c>
      <c r="C6986" s="1" t="s">
        <v>444</v>
      </c>
      <c r="D6986">
        <v>233</v>
      </c>
      <c r="E6986" s="1" t="s">
        <v>463</v>
      </c>
      <c r="F6986" s="1" t="s">
        <v>508</v>
      </c>
    </row>
    <row r="6987" spans="1:6" x14ac:dyDescent="0.35">
      <c r="A6987">
        <v>33</v>
      </c>
      <c r="B6987" s="1" t="s">
        <v>237</v>
      </c>
      <c r="C6987" s="1" t="s">
        <v>444</v>
      </c>
      <c r="D6987">
        <v>160</v>
      </c>
      <c r="E6987" s="1" t="s">
        <v>464</v>
      </c>
      <c r="F6987" s="1" t="s">
        <v>492</v>
      </c>
    </row>
    <row r="6988" spans="1:6" x14ac:dyDescent="0.35">
      <c r="A6988">
        <v>33</v>
      </c>
      <c r="B6988" s="1" t="s">
        <v>237</v>
      </c>
      <c r="C6988" s="1" t="s">
        <v>444</v>
      </c>
      <c r="D6988">
        <v>234</v>
      </c>
      <c r="E6988" s="1" t="s">
        <v>465</v>
      </c>
      <c r="F6988" s="1" t="s">
        <v>508</v>
      </c>
    </row>
    <row r="6989" spans="1:6" x14ac:dyDescent="0.35">
      <c r="A6989">
        <v>33</v>
      </c>
      <c r="B6989" s="1" t="s">
        <v>237</v>
      </c>
      <c r="C6989" s="1" t="s">
        <v>444</v>
      </c>
      <c r="D6989">
        <v>235</v>
      </c>
      <c r="E6989" s="1" t="s">
        <v>466</v>
      </c>
      <c r="F6989" s="1" t="s">
        <v>508</v>
      </c>
    </row>
    <row r="6990" spans="1:6" x14ac:dyDescent="0.35">
      <c r="A6990">
        <v>33</v>
      </c>
      <c r="B6990" s="1" t="s">
        <v>237</v>
      </c>
      <c r="C6990" s="1" t="s">
        <v>444</v>
      </c>
      <c r="D6990">
        <v>238</v>
      </c>
      <c r="E6990" s="1" t="s">
        <v>470</v>
      </c>
      <c r="F6990" s="1" t="s">
        <v>488</v>
      </c>
    </row>
    <row r="6991" spans="1:6" x14ac:dyDescent="0.35">
      <c r="A6991">
        <v>33</v>
      </c>
      <c r="B6991" s="1" t="s">
        <v>237</v>
      </c>
      <c r="C6991" s="1" t="s">
        <v>444</v>
      </c>
      <c r="D6991">
        <v>240</v>
      </c>
      <c r="E6991" s="1" t="s">
        <v>472</v>
      </c>
      <c r="F6991" s="1" t="s">
        <v>491</v>
      </c>
    </row>
    <row r="6992" spans="1:6" x14ac:dyDescent="0.35">
      <c r="A6992">
        <v>33</v>
      </c>
      <c r="B6992" s="1" t="s">
        <v>237</v>
      </c>
      <c r="C6992" s="1" t="s">
        <v>444</v>
      </c>
      <c r="D6992">
        <v>241</v>
      </c>
      <c r="E6992" s="1" t="s">
        <v>473</v>
      </c>
      <c r="F6992" s="1" t="s">
        <v>508</v>
      </c>
    </row>
    <row r="6993" spans="1:6" x14ac:dyDescent="0.35">
      <c r="A6993">
        <v>33</v>
      </c>
      <c r="B6993" s="1" t="s">
        <v>237</v>
      </c>
      <c r="C6993" s="1" t="s">
        <v>444</v>
      </c>
      <c r="D6993">
        <v>243</v>
      </c>
      <c r="E6993" s="1" t="s">
        <v>474</v>
      </c>
      <c r="F6993" s="1" t="s">
        <v>508</v>
      </c>
    </row>
    <row r="6994" spans="1:6" x14ac:dyDescent="0.35">
      <c r="A6994">
        <v>249</v>
      </c>
      <c r="B6994" s="1" t="s">
        <v>21</v>
      </c>
      <c r="C6994" s="1" t="s">
        <v>270</v>
      </c>
      <c r="D6994">
        <v>84</v>
      </c>
      <c r="E6994" s="1" t="s">
        <v>449</v>
      </c>
      <c r="F6994" s="1" t="s">
        <v>590</v>
      </c>
    </row>
    <row r="6995" spans="1:6" x14ac:dyDescent="0.35">
      <c r="A6995">
        <v>32</v>
      </c>
      <c r="B6995" s="1" t="s">
        <v>238</v>
      </c>
      <c r="C6995" s="1" t="s">
        <v>426</v>
      </c>
      <c r="D6995">
        <v>263</v>
      </c>
      <c r="E6995" s="1" t="s">
        <v>448</v>
      </c>
      <c r="F6995" s="1" t="s">
        <v>2162</v>
      </c>
    </row>
    <row r="6996" spans="1:6" x14ac:dyDescent="0.35">
      <c r="A6996">
        <v>32</v>
      </c>
      <c r="B6996" s="1" t="s">
        <v>238</v>
      </c>
      <c r="C6996" s="1" t="s">
        <v>426</v>
      </c>
      <c r="D6996">
        <v>97</v>
      </c>
      <c r="E6996" s="1" t="s">
        <v>450</v>
      </c>
      <c r="F6996" s="1" t="s">
        <v>2163</v>
      </c>
    </row>
    <row r="6997" spans="1:6" x14ac:dyDescent="0.35">
      <c r="A6997">
        <v>32</v>
      </c>
      <c r="B6997" s="1" t="s">
        <v>238</v>
      </c>
      <c r="C6997" s="1" t="s">
        <v>426</v>
      </c>
      <c r="D6997">
        <v>177</v>
      </c>
      <c r="E6997" s="1" t="s">
        <v>451</v>
      </c>
      <c r="F6997" s="1" t="s">
        <v>485</v>
      </c>
    </row>
    <row r="6998" spans="1:6" x14ac:dyDescent="0.35">
      <c r="A6998">
        <v>32</v>
      </c>
      <c r="B6998" s="1" t="s">
        <v>238</v>
      </c>
      <c r="C6998" s="1" t="s">
        <v>426</v>
      </c>
      <c r="D6998">
        <v>178</v>
      </c>
      <c r="E6998" s="1" t="s">
        <v>452</v>
      </c>
      <c r="F6998" s="1" t="s">
        <v>1185</v>
      </c>
    </row>
    <row r="6999" spans="1:6" x14ac:dyDescent="0.35">
      <c r="A6999">
        <v>32</v>
      </c>
      <c r="B6999" s="1" t="s">
        <v>238</v>
      </c>
      <c r="C6999" s="1" t="s">
        <v>426</v>
      </c>
      <c r="D6999">
        <v>213</v>
      </c>
      <c r="E6999" s="1" t="s">
        <v>453</v>
      </c>
      <c r="F6999" s="1" t="s">
        <v>489</v>
      </c>
    </row>
    <row r="7000" spans="1:6" x14ac:dyDescent="0.35">
      <c r="A7000">
        <v>32</v>
      </c>
      <c r="B7000" s="1" t="s">
        <v>238</v>
      </c>
      <c r="C7000" s="1" t="s">
        <v>426</v>
      </c>
      <c r="D7000">
        <v>213</v>
      </c>
      <c r="E7000" s="1" t="s">
        <v>453</v>
      </c>
      <c r="F7000" s="1" t="s">
        <v>490</v>
      </c>
    </row>
    <row r="7001" spans="1:6" x14ac:dyDescent="0.35">
      <c r="A7001">
        <v>32</v>
      </c>
      <c r="B7001" s="1" t="s">
        <v>238</v>
      </c>
      <c r="C7001" s="1" t="s">
        <v>426</v>
      </c>
      <c r="D7001">
        <v>219</v>
      </c>
      <c r="E7001" s="1" t="s">
        <v>454</v>
      </c>
      <c r="F7001" s="1" t="s">
        <v>491</v>
      </c>
    </row>
    <row r="7002" spans="1:6" x14ac:dyDescent="0.35">
      <c r="A7002">
        <v>32</v>
      </c>
      <c r="B7002" s="1" t="s">
        <v>238</v>
      </c>
      <c r="C7002" s="1" t="s">
        <v>426</v>
      </c>
      <c r="D7002">
        <v>221</v>
      </c>
      <c r="E7002" s="1" t="s">
        <v>455</v>
      </c>
      <c r="F7002" s="1" t="s">
        <v>489</v>
      </c>
    </row>
    <row r="7003" spans="1:6" x14ac:dyDescent="0.35">
      <c r="A7003">
        <v>32</v>
      </c>
      <c r="B7003" s="1" t="s">
        <v>238</v>
      </c>
      <c r="C7003" s="1" t="s">
        <v>426</v>
      </c>
      <c r="D7003">
        <v>222</v>
      </c>
      <c r="E7003" s="1" t="s">
        <v>456</v>
      </c>
      <c r="F7003" s="1" t="s">
        <v>490</v>
      </c>
    </row>
    <row r="7004" spans="1:6" x14ac:dyDescent="0.35">
      <c r="A7004">
        <v>32</v>
      </c>
      <c r="B7004" s="1" t="s">
        <v>238</v>
      </c>
      <c r="C7004" s="1" t="s">
        <v>426</v>
      </c>
      <c r="D7004">
        <v>223</v>
      </c>
      <c r="E7004" s="1" t="s">
        <v>457</v>
      </c>
      <c r="F7004" s="1" t="s">
        <v>574</v>
      </c>
    </row>
    <row r="7005" spans="1:6" x14ac:dyDescent="0.35">
      <c r="A7005">
        <v>32</v>
      </c>
      <c r="B7005" s="1" t="s">
        <v>238</v>
      </c>
      <c r="C7005" s="1" t="s">
        <v>426</v>
      </c>
      <c r="D7005">
        <v>225</v>
      </c>
      <c r="E7005" s="1" t="s">
        <v>476</v>
      </c>
      <c r="F7005" s="1" t="s">
        <v>2164</v>
      </c>
    </row>
    <row r="7006" spans="1:6" x14ac:dyDescent="0.35">
      <c r="A7006">
        <v>32</v>
      </c>
      <c r="B7006" s="1" t="s">
        <v>238</v>
      </c>
      <c r="C7006" s="1" t="s">
        <v>426</v>
      </c>
      <c r="D7006">
        <v>192</v>
      </c>
      <c r="E7006" s="1" t="s">
        <v>478</v>
      </c>
      <c r="F7006" s="1" t="s">
        <v>2165</v>
      </c>
    </row>
    <row r="7007" spans="1:6" x14ac:dyDescent="0.35">
      <c r="A7007">
        <v>32</v>
      </c>
      <c r="B7007" s="1" t="s">
        <v>238</v>
      </c>
      <c r="C7007" s="1" t="s">
        <v>426</v>
      </c>
      <c r="D7007">
        <v>201</v>
      </c>
      <c r="E7007" s="1" t="s">
        <v>460</v>
      </c>
      <c r="F7007" s="1" t="s">
        <v>488</v>
      </c>
    </row>
    <row r="7008" spans="1:6" x14ac:dyDescent="0.35">
      <c r="A7008">
        <v>32</v>
      </c>
      <c r="B7008" s="1" t="s">
        <v>238</v>
      </c>
      <c r="C7008" s="1" t="s">
        <v>426</v>
      </c>
      <c r="D7008">
        <v>201</v>
      </c>
      <c r="E7008" s="1" t="s">
        <v>460</v>
      </c>
      <c r="F7008" s="1" t="s">
        <v>489</v>
      </c>
    </row>
    <row r="7009" spans="1:6" x14ac:dyDescent="0.35">
      <c r="A7009">
        <v>32</v>
      </c>
      <c r="B7009" s="1" t="s">
        <v>238</v>
      </c>
      <c r="C7009" s="1" t="s">
        <v>426</v>
      </c>
      <c r="D7009">
        <v>208</v>
      </c>
      <c r="E7009" s="1" t="s">
        <v>480</v>
      </c>
      <c r="F7009" s="1" t="s">
        <v>2166</v>
      </c>
    </row>
    <row r="7010" spans="1:6" x14ac:dyDescent="0.35">
      <c r="A7010">
        <v>32</v>
      </c>
      <c r="B7010" s="1" t="s">
        <v>238</v>
      </c>
      <c r="C7010" s="1" t="s">
        <v>426</v>
      </c>
      <c r="D7010">
        <v>232</v>
      </c>
      <c r="E7010" s="1" t="s">
        <v>462</v>
      </c>
      <c r="F7010" s="1" t="s">
        <v>491</v>
      </c>
    </row>
    <row r="7011" spans="1:6" x14ac:dyDescent="0.35">
      <c r="A7011">
        <v>32</v>
      </c>
      <c r="B7011" s="1" t="s">
        <v>238</v>
      </c>
      <c r="C7011" s="1" t="s">
        <v>426</v>
      </c>
      <c r="D7011">
        <v>233</v>
      </c>
      <c r="E7011" s="1" t="s">
        <v>463</v>
      </c>
      <c r="F7011" s="1" t="s">
        <v>491</v>
      </c>
    </row>
    <row r="7012" spans="1:6" x14ac:dyDescent="0.35">
      <c r="A7012">
        <v>32</v>
      </c>
      <c r="B7012" s="1" t="s">
        <v>238</v>
      </c>
      <c r="C7012" s="1" t="s">
        <v>426</v>
      </c>
      <c r="D7012">
        <v>160</v>
      </c>
      <c r="E7012" s="1" t="s">
        <v>464</v>
      </c>
      <c r="F7012" s="1" t="s">
        <v>492</v>
      </c>
    </row>
    <row r="7013" spans="1:6" x14ac:dyDescent="0.35">
      <c r="A7013">
        <v>32</v>
      </c>
      <c r="B7013" s="1" t="s">
        <v>238</v>
      </c>
      <c r="C7013" s="1" t="s">
        <v>426</v>
      </c>
      <c r="D7013">
        <v>234</v>
      </c>
      <c r="E7013" s="1" t="s">
        <v>465</v>
      </c>
      <c r="F7013" s="1" t="s">
        <v>508</v>
      </c>
    </row>
    <row r="7014" spans="1:6" x14ac:dyDescent="0.35">
      <c r="A7014">
        <v>32</v>
      </c>
      <c r="B7014" s="1" t="s">
        <v>238</v>
      </c>
      <c r="C7014" s="1" t="s">
        <v>426</v>
      </c>
      <c r="D7014">
        <v>235</v>
      </c>
      <c r="E7014" s="1" t="s">
        <v>466</v>
      </c>
      <c r="F7014" s="1" t="s">
        <v>488</v>
      </c>
    </row>
    <row r="7015" spans="1:6" x14ac:dyDescent="0.35">
      <c r="A7015">
        <v>32</v>
      </c>
      <c r="B7015" s="1" t="s">
        <v>238</v>
      </c>
      <c r="C7015" s="1" t="s">
        <v>426</v>
      </c>
      <c r="D7015">
        <v>236</v>
      </c>
      <c r="E7015" s="1" t="s">
        <v>467</v>
      </c>
      <c r="F7015" s="1" t="s">
        <v>2167</v>
      </c>
    </row>
    <row r="7016" spans="1:6" x14ac:dyDescent="0.35">
      <c r="A7016">
        <v>32</v>
      </c>
      <c r="B7016" s="1" t="s">
        <v>238</v>
      </c>
      <c r="C7016" s="1" t="s">
        <v>426</v>
      </c>
      <c r="D7016">
        <v>237</v>
      </c>
      <c r="E7016" s="1" t="s">
        <v>468</v>
      </c>
      <c r="F7016" s="1" t="s">
        <v>2168</v>
      </c>
    </row>
    <row r="7017" spans="1:6" x14ac:dyDescent="0.35">
      <c r="A7017">
        <v>32</v>
      </c>
      <c r="B7017" s="1" t="s">
        <v>238</v>
      </c>
      <c r="C7017" s="1" t="s">
        <v>426</v>
      </c>
      <c r="D7017">
        <v>253</v>
      </c>
      <c r="E7017" s="1" t="s">
        <v>469</v>
      </c>
      <c r="F7017" s="1" t="s">
        <v>491</v>
      </c>
    </row>
    <row r="7018" spans="1:6" x14ac:dyDescent="0.35">
      <c r="A7018">
        <v>32</v>
      </c>
      <c r="B7018" s="1" t="s">
        <v>238</v>
      </c>
      <c r="C7018" s="1" t="s">
        <v>426</v>
      </c>
      <c r="D7018">
        <v>254</v>
      </c>
      <c r="E7018" s="1" t="s">
        <v>479</v>
      </c>
      <c r="F7018" s="1" t="s">
        <v>2169</v>
      </c>
    </row>
    <row r="7019" spans="1:6" x14ac:dyDescent="0.35">
      <c r="A7019">
        <v>32</v>
      </c>
      <c r="B7019" s="1" t="s">
        <v>238</v>
      </c>
      <c r="C7019" s="1" t="s">
        <v>426</v>
      </c>
      <c r="D7019">
        <v>238</v>
      </c>
      <c r="E7019" s="1" t="s">
        <v>470</v>
      </c>
      <c r="F7019" s="1" t="s">
        <v>488</v>
      </c>
    </row>
    <row r="7020" spans="1:6" x14ac:dyDescent="0.35">
      <c r="A7020">
        <v>32</v>
      </c>
      <c r="B7020" s="1" t="s">
        <v>238</v>
      </c>
      <c r="C7020" s="1" t="s">
        <v>426</v>
      </c>
      <c r="D7020">
        <v>239</v>
      </c>
      <c r="E7020" s="1" t="s">
        <v>471</v>
      </c>
      <c r="F7020" s="1" t="s">
        <v>2170</v>
      </c>
    </row>
    <row r="7021" spans="1:6" x14ac:dyDescent="0.35">
      <c r="A7021">
        <v>32</v>
      </c>
      <c r="B7021" s="1" t="s">
        <v>238</v>
      </c>
      <c r="C7021" s="1" t="s">
        <v>426</v>
      </c>
      <c r="D7021">
        <v>240</v>
      </c>
      <c r="E7021" s="1" t="s">
        <v>472</v>
      </c>
      <c r="F7021" s="1" t="s">
        <v>491</v>
      </c>
    </row>
    <row r="7022" spans="1:6" x14ac:dyDescent="0.35">
      <c r="A7022">
        <v>32</v>
      </c>
      <c r="B7022" s="1" t="s">
        <v>238</v>
      </c>
      <c r="C7022" s="1" t="s">
        <v>426</v>
      </c>
      <c r="D7022">
        <v>241</v>
      </c>
      <c r="E7022" s="1" t="s">
        <v>473</v>
      </c>
      <c r="F7022" s="1" t="s">
        <v>508</v>
      </c>
    </row>
    <row r="7023" spans="1:6" x14ac:dyDescent="0.35">
      <c r="A7023">
        <v>32</v>
      </c>
      <c r="B7023" s="1" t="s">
        <v>238</v>
      </c>
      <c r="C7023" s="1" t="s">
        <v>426</v>
      </c>
      <c r="D7023">
        <v>243</v>
      </c>
      <c r="E7023" s="1" t="s">
        <v>474</v>
      </c>
      <c r="F7023" s="1" t="s">
        <v>491</v>
      </c>
    </row>
    <row r="7024" spans="1:6" x14ac:dyDescent="0.35">
      <c r="A7024">
        <v>32</v>
      </c>
      <c r="B7024" s="1" t="s">
        <v>238</v>
      </c>
      <c r="C7024" s="1" t="s">
        <v>426</v>
      </c>
      <c r="D7024">
        <v>244</v>
      </c>
      <c r="E7024" s="1" t="s">
        <v>481</v>
      </c>
      <c r="F7024" s="1" t="s">
        <v>2171</v>
      </c>
    </row>
    <row r="7025" spans="1:6" x14ac:dyDescent="0.35">
      <c r="A7025">
        <v>32</v>
      </c>
      <c r="B7025" s="1" t="s">
        <v>238</v>
      </c>
      <c r="C7025" s="1" t="s">
        <v>426</v>
      </c>
      <c r="D7025">
        <v>300</v>
      </c>
      <c r="E7025" s="1" t="s">
        <v>475</v>
      </c>
      <c r="F7025" s="1" t="s">
        <v>2172</v>
      </c>
    </row>
    <row r="7026" spans="1:6" x14ac:dyDescent="0.35">
      <c r="A7026">
        <v>250</v>
      </c>
      <c r="B7026" s="1" t="s">
        <v>20</v>
      </c>
      <c r="C7026" s="1" t="s">
        <v>269</v>
      </c>
      <c r="D7026">
        <v>84</v>
      </c>
      <c r="E7026" s="1" t="s">
        <v>449</v>
      </c>
      <c r="F7026" s="1" t="s">
        <v>621</v>
      </c>
    </row>
    <row r="7027" spans="1:6" x14ac:dyDescent="0.35">
      <c r="A7027">
        <v>31</v>
      </c>
      <c r="B7027" s="1" t="s">
        <v>239</v>
      </c>
      <c r="C7027" s="1" t="s">
        <v>445</v>
      </c>
      <c r="D7027">
        <v>263</v>
      </c>
      <c r="E7027" s="1" t="s">
        <v>448</v>
      </c>
      <c r="F7027" s="1" t="s">
        <v>2173</v>
      </c>
    </row>
    <row r="7028" spans="1:6" x14ac:dyDescent="0.35">
      <c r="A7028">
        <v>31</v>
      </c>
      <c r="B7028" s="1" t="s">
        <v>239</v>
      </c>
      <c r="C7028" s="1" t="s">
        <v>445</v>
      </c>
      <c r="D7028">
        <v>97</v>
      </c>
      <c r="E7028" s="1" t="s">
        <v>450</v>
      </c>
      <c r="F7028" s="1" t="s">
        <v>2174</v>
      </c>
    </row>
    <row r="7029" spans="1:6" x14ac:dyDescent="0.35">
      <c r="A7029">
        <v>31</v>
      </c>
      <c r="B7029" s="1" t="s">
        <v>239</v>
      </c>
      <c r="C7029" s="1" t="s">
        <v>445</v>
      </c>
      <c r="D7029">
        <v>177</v>
      </c>
      <c r="E7029" s="1" t="s">
        <v>451</v>
      </c>
      <c r="F7029" s="1" t="s">
        <v>485</v>
      </c>
    </row>
    <row r="7030" spans="1:6" x14ac:dyDescent="0.35">
      <c r="A7030">
        <v>31</v>
      </c>
      <c r="B7030" s="1" t="s">
        <v>239</v>
      </c>
      <c r="C7030" s="1" t="s">
        <v>445</v>
      </c>
      <c r="D7030">
        <v>178</v>
      </c>
      <c r="E7030" s="1" t="s">
        <v>452</v>
      </c>
      <c r="F7030" s="1" t="s">
        <v>1128</v>
      </c>
    </row>
    <row r="7031" spans="1:6" x14ac:dyDescent="0.35">
      <c r="A7031">
        <v>31</v>
      </c>
      <c r="B7031" s="1" t="s">
        <v>239</v>
      </c>
      <c r="C7031" s="1" t="s">
        <v>445</v>
      </c>
      <c r="D7031">
        <v>213</v>
      </c>
      <c r="E7031" s="1" t="s">
        <v>453</v>
      </c>
      <c r="F7031" s="1" t="s">
        <v>490</v>
      </c>
    </row>
    <row r="7032" spans="1:6" x14ac:dyDescent="0.35">
      <c r="A7032">
        <v>31</v>
      </c>
      <c r="B7032" s="1" t="s">
        <v>239</v>
      </c>
      <c r="C7032" s="1" t="s">
        <v>445</v>
      </c>
      <c r="D7032">
        <v>219</v>
      </c>
      <c r="E7032" s="1" t="s">
        <v>454</v>
      </c>
      <c r="F7032" s="1" t="s">
        <v>508</v>
      </c>
    </row>
    <row r="7033" spans="1:6" x14ac:dyDescent="0.35">
      <c r="A7033">
        <v>31</v>
      </c>
      <c r="B7033" s="1" t="s">
        <v>239</v>
      </c>
      <c r="C7033" s="1" t="s">
        <v>445</v>
      </c>
      <c r="D7033">
        <v>221</v>
      </c>
      <c r="E7033" s="1" t="s">
        <v>455</v>
      </c>
      <c r="F7033" s="1" t="s">
        <v>489</v>
      </c>
    </row>
    <row r="7034" spans="1:6" x14ac:dyDescent="0.35">
      <c r="A7034">
        <v>31</v>
      </c>
      <c r="B7034" s="1" t="s">
        <v>239</v>
      </c>
      <c r="C7034" s="1" t="s">
        <v>445</v>
      </c>
      <c r="D7034">
        <v>222</v>
      </c>
      <c r="E7034" s="1" t="s">
        <v>456</v>
      </c>
      <c r="F7034" s="1" t="s">
        <v>490</v>
      </c>
    </row>
    <row r="7035" spans="1:6" x14ac:dyDescent="0.35">
      <c r="A7035">
        <v>31</v>
      </c>
      <c r="B7035" s="1" t="s">
        <v>239</v>
      </c>
      <c r="C7035" s="1" t="s">
        <v>445</v>
      </c>
      <c r="D7035">
        <v>223</v>
      </c>
      <c r="E7035" s="1" t="s">
        <v>457</v>
      </c>
      <c r="F7035" s="1" t="s">
        <v>574</v>
      </c>
    </row>
    <row r="7036" spans="1:6" x14ac:dyDescent="0.35">
      <c r="A7036">
        <v>31</v>
      </c>
      <c r="B7036" s="1" t="s">
        <v>239</v>
      </c>
      <c r="C7036" s="1" t="s">
        <v>445</v>
      </c>
      <c r="D7036">
        <v>224</v>
      </c>
      <c r="E7036" s="1" t="s">
        <v>458</v>
      </c>
      <c r="F7036" s="1" t="s">
        <v>488</v>
      </c>
    </row>
    <row r="7037" spans="1:6" x14ac:dyDescent="0.35">
      <c r="A7037">
        <v>31</v>
      </c>
      <c r="B7037" s="1" t="s">
        <v>239</v>
      </c>
      <c r="C7037" s="1" t="s">
        <v>445</v>
      </c>
      <c r="D7037">
        <v>226</v>
      </c>
      <c r="E7037" s="1" t="s">
        <v>477</v>
      </c>
      <c r="F7037" s="1" t="s">
        <v>489</v>
      </c>
    </row>
    <row r="7038" spans="1:6" x14ac:dyDescent="0.35">
      <c r="A7038">
        <v>31</v>
      </c>
      <c r="B7038" s="1" t="s">
        <v>239</v>
      </c>
      <c r="C7038" s="1" t="s">
        <v>445</v>
      </c>
      <c r="D7038">
        <v>191</v>
      </c>
      <c r="E7038" s="1" t="s">
        <v>459</v>
      </c>
      <c r="F7038" s="1" t="s">
        <v>491</v>
      </c>
    </row>
    <row r="7039" spans="1:6" x14ac:dyDescent="0.35">
      <c r="A7039">
        <v>31</v>
      </c>
      <c r="B7039" s="1" t="s">
        <v>239</v>
      </c>
      <c r="C7039" s="1" t="s">
        <v>445</v>
      </c>
      <c r="D7039">
        <v>191</v>
      </c>
      <c r="E7039" s="1" t="s">
        <v>459</v>
      </c>
      <c r="F7039" s="1" t="s">
        <v>571</v>
      </c>
    </row>
    <row r="7040" spans="1:6" x14ac:dyDescent="0.35">
      <c r="A7040">
        <v>31</v>
      </c>
      <c r="B7040" s="1" t="s">
        <v>239</v>
      </c>
      <c r="C7040" s="1" t="s">
        <v>445</v>
      </c>
      <c r="D7040">
        <v>201</v>
      </c>
      <c r="E7040" s="1" t="s">
        <v>460</v>
      </c>
      <c r="F7040" s="1" t="s">
        <v>488</v>
      </c>
    </row>
    <row r="7041" spans="1:6" x14ac:dyDescent="0.35">
      <c r="A7041">
        <v>31</v>
      </c>
      <c r="B7041" s="1" t="s">
        <v>239</v>
      </c>
      <c r="C7041" s="1" t="s">
        <v>445</v>
      </c>
      <c r="D7041">
        <v>207</v>
      </c>
      <c r="E7041" s="1" t="s">
        <v>461</v>
      </c>
      <c r="F7041" s="1" t="s">
        <v>488</v>
      </c>
    </row>
    <row r="7042" spans="1:6" x14ac:dyDescent="0.35">
      <c r="A7042">
        <v>31</v>
      </c>
      <c r="B7042" s="1" t="s">
        <v>239</v>
      </c>
      <c r="C7042" s="1" t="s">
        <v>445</v>
      </c>
      <c r="D7042">
        <v>232</v>
      </c>
      <c r="E7042" s="1" t="s">
        <v>462</v>
      </c>
      <c r="F7042" s="1" t="s">
        <v>508</v>
      </c>
    </row>
    <row r="7043" spans="1:6" x14ac:dyDescent="0.35">
      <c r="A7043">
        <v>31</v>
      </c>
      <c r="B7043" s="1" t="s">
        <v>239</v>
      </c>
      <c r="C7043" s="1" t="s">
        <v>445</v>
      </c>
      <c r="D7043">
        <v>233</v>
      </c>
      <c r="E7043" s="1" t="s">
        <v>463</v>
      </c>
      <c r="F7043" s="1" t="s">
        <v>491</v>
      </c>
    </row>
    <row r="7044" spans="1:6" x14ac:dyDescent="0.35">
      <c r="A7044">
        <v>31</v>
      </c>
      <c r="B7044" s="1" t="s">
        <v>239</v>
      </c>
      <c r="C7044" s="1" t="s">
        <v>445</v>
      </c>
      <c r="D7044">
        <v>160</v>
      </c>
      <c r="E7044" s="1" t="s">
        <v>464</v>
      </c>
      <c r="F7044" s="1" t="s">
        <v>492</v>
      </c>
    </row>
    <row r="7045" spans="1:6" x14ac:dyDescent="0.35">
      <c r="A7045">
        <v>31</v>
      </c>
      <c r="B7045" s="1" t="s">
        <v>239</v>
      </c>
      <c r="C7045" s="1" t="s">
        <v>445</v>
      </c>
      <c r="D7045">
        <v>234</v>
      </c>
      <c r="E7045" s="1" t="s">
        <v>465</v>
      </c>
      <c r="F7045" s="1" t="s">
        <v>488</v>
      </c>
    </row>
    <row r="7046" spans="1:6" x14ac:dyDescent="0.35">
      <c r="A7046">
        <v>31</v>
      </c>
      <c r="B7046" s="1" t="s">
        <v>239</v>
      </c>
      <c r="C7046" s="1" t="s">
        <v>445</v>
      </c>
      <c r="D7046">
        <v>235</v>
      </c>
      <c r="E7046" s="1" t="s">
        <v>466</v>
      </c>
      <c r="F7046" s="1" t="s">
        <v>488</v>
      </c>
    </row>
    <row r="7047" spans="1:6" x14ac:dyDescent="0.35">
      <c r="A7047">
        <v>31</v>
      </c>
      <c r="B7047" s="1" t="s">
        <v>239</v>
      </c>
      <c r="C7047" s="1" t="s">
        <v>445</v>
      </c>
      <c r="D7047">
        <v>236</v>
      </c>
      <c r="E7047" s="1" t="s">
        <v>467</v>
      </c>
      <c r="F7047" s="1" t="s">
        <v>2175</v>
      </c>
    </row>
    <row r="7048" spans="1:6" x14ac:dyDescent="0.35">
      <c r="A7048">
        <v>31</v>
      </c>
      <c r="B7048" s="1" t="s">
        <v>239</v>
      </c>
      <c r="C7048" s="1" t="s">
        <v>445</v>
      </c>
      <c r="D7048">
        <v>237</v>
      </c>
      <c r="E7048" s="1" t="s">
        <v>468</v>
      </c>
      <c r="F7048" s="1" t="s">
        <v>2176</v>
      </c>
    </row>
    <row r="7049" spans="1:6" x14ac:dyDescent="0.35">
      <c r="A7049">
        <v>31</v>
      </c>
      <c r="B7049" s="1" t="s">
        <v>239</v>
      </c>
      <c r="C7049" s="1" t="s">
        <v>445</v>
      </c>
      <c r="D7049">
        <v>253</v>
      </c>
      <c r="E7049" s="1" t="s">
        <v>469</v>
      </c>
      <c r="F7049" s="1" t="s">
        <v>488</v>
      </c>
    </row>
    <row r="7050" spans="1:6" x14ac:dyDescent="0.35">
      <c r="A7050">
        <v>31</v>
      </c>
      <c r="B7050" s="1" t="s">
        <v>239</v>
      </c>
      <c r="C7050" s="1" t="s">
        <v>445</v>
      </c>
      <c r="D7050">
        <v>238</v>
      </c>
      <c r="E7050" s="1" t="s">
        <v>470</v>
      </c>
      <c r="F7050" s="1" t="s">
        <v>488</v>
      </c>
    </row>
    <row r="7051" spans="1:6" x14ac:dyDescent="0.35">
      <c r="A7051">
        <v>31</v>
      </c>
      <c r="B7051" s="1" t="s">
        <v>239</v>
      </c>
      <c r="C7051" s="1" t="s">
        <v>445</v>
      </c>
      <c r="D7051">
        <v>240</v>
      </c>
      <c r="E7051" s="1" t="s">
        <v>472</v>
      </c>
      <c r="F7051" s="1" t="s">
        <v>491</v>
      </c>
    </row>
    <row r="7052" spans="1:6" x14ac:dyDescent="0.35">
      <c r="A7052">
        <v>31</v>
      </c>
      <c r="B7052" s="1" t="s">
        <v>239</v>
      </c>
      <c r="C7052" s="1" t="s">
        <v>445</v>
      </c>
      <c r="D7052">
        <v>241</v>
      </c>
      <c r="E7052" s="1" t="s">
        <v>473</v>
      </c>
      <c r="F7052" s="1" t="s">
        <v>508</v>
      </c>
    </row>
    <row r="7053" spans="1:6" x14ac:dyDescent="0.35">
      <c r="A7053">
        <v>31</v>
      </c>
      <c r="B7053" s="1" t="s">
        <v>239</v>
      </c>
      <c r="C7053" s="1" t="s">
        <v>445</v>
      </c>
      <c r="D7053">
        <v>243</v>
      </c>
      <c r="E7053" s="1" t="s">
        <v>474</v>
      </c>
      <c r="F7053" s="1" t="s">
        <v>488</v>
      </c>
    </row>
    <row r="7054" spans="1:6" x14ac:dyDescent="0.35">
      <c r="A7054">
        <v>31</v>
      </c>
      <c r="B7054" s="1" t="s">
        <v>239</v>
      </c>
      <c r="C7054" s="1" t="s">
        <v>445</v>
      </c>
      <c r="D7054">
        <v>244</v>
      </c>
      <c r="E7054" s="1" t="s">
        <v>481</v>
      </c>
      <c r="F7054" s="1" t="s">
        <v>2177</v>
      </c>
    </row>
    <row r="7055" spans="1:6" x14ac:dyDescent="0.35">
      <c r="A7055">
        <v>31</v>
      </c>
      <c r="B7055" s="1" t="s">
        <v>239</v>
      </c>
      <c r="C7055" s="1" t="s">
        <v>445</v>
      </c>
      <c r="D7055">
        <v>300</v>
      </c>
      <c r="E7055" s="1" t="s">
        <v>475</v>
      </c>
      <c r="F7055" s="1" t="s">
        <v>2178</v>
      </c>
    </row>
    <row r="7056" spans="1:6" x14ac:dyDescent="0.35">
      <c r="A7056">
        <v>251</v>
      </c>
      <c r="B7056" s="1" t="s">
        <v>19</v>
      </c>
      <c r="C7056" s="1" t="s">
        <v>268</v>
      </c>
      <c r="D7056">
        <v>84</v>
      </c>
      <c r="E7056" s="1" t="s">
        <v>449</v>
      </c>
      <c r="F7056" s="1" t="s">
        <v>613</v>
      </c>
    </row>
    <row r="7057" spans="1:6" x14ac:dyDescent="0.35">
      <c r="A7057">
        <v>30</v>
      </c>
      <c r="B7057" s="1" t="s">
        <v>240</v>
      </c>
      <c r="C7057" s="1" t="s">
        <v>443</v>
      </c>
      <c r="D7057">
        <v>263</v>
      </c>
      <c r="E7057" s="1" t="s">
        <v>448</v>
      </c>
      <c r="F7057" s="1" t="s">
        <v>2179</v>
      </c>
    </row>
    <row r="7058" spans="1:6" x14ac:dyDescent="0.35">
      <c r="A7058">
        <v>30</v>
      </c>
      <c r="B7058" s="1" t="s">
        <v>240</v>
      </c>
      <c r="C7058" s="1" t="s">
        <v>443</v>
      </c>
      <c r="D7058">
        <v>97</v>
      </c>
      <c r="E7058" s="1" t="s">
        <v>450</v>
      </c>
      <c r="F7058" s="1" t="s">
        <v>2180</v>
      </c>
    </row>
    <row r="7059" spans="1:6" x14ac:dyDescent="0.35">
      <c r="A7059">
        <v>30</v>
      </c>
      <c r="B7059" s="1" t="s">
        <v>240</v>
      </c>
      <c r="C7059" s="1" t="s">
        <v>443</v>
      </c>
      <c r="D7059">
        <v>177</v>
      </c>
      <c r="E7059" s="1" t="s">
        <v>451</v>
      </c>
      <c r="F7059" s="1" t="s">
        <v>485</v>
      </c>
    </row>
    <row r="7060" spans="1:6" x14ac:dyDescent="0.35">
      <c r="A7060">
        <v>30</v>
      </c>
      <c r="B7060" s="1" t="s">
        <v>240</v>
      </c>
      <c r="C7060" s="1" t="s">
        <v>443</v>
      </c>
      <c r="D7060">
        <v>178</v>
      </c>
      <c r="E7060" s="1" t="s">
        <v>452</v>
      </c>
      <c r="F7060" s="1" t="s">
        <v>968</v>
      </c>
    </row>
    <row r="7061" spans="1:6" x14ac:dyDescent="0.35">
      <c r="A7061">
        <v>30</v>
      </c>
      <c r="B7061" s="1" t="s">
        <v>240</v>
      </c>
      <c r="C7061" s="1" t="s">
        <v>443</v>
      </c>
      <c r="D7061">
        <v>213</v>
      </c>
      <c r="E7061" s="1" t="s">
        <v>453</v>
      </c>
      <c r="F7061" s="1" t="s">
        <v>488</v>
      </c>
    </row>
    <row r="7062" spans="1:6" x14ac:dyDescent="0.35">
      <c r="A7062">
        <v>30</v>
      </c>
      <c r="B7062" s="1" t="s">
        <v>240</v>
      </c>
      <c r="C7062" s="1" t="s">
        <v>443</v>
      </c>
      <c r="D7062">
        <v>213</v>
      </c>
      <c r="E7062" s="1" t="s">
        <v>453</v>
      </c>
      <c r="F7062" s="1" t="s">
        <v>490</v>
      </c>
    </row>
    <row r="7063" spans="1:6" x14ac:dyDescent="0.35">
      <c r="A7063">
        <v>30</v>
      </c>
      <c r="B7063" s="1" t="s">
        <v>240</v>
      </c>
      <c r="C7063" s="1" t="s">
        <v>443</v>
      </c>
      <c r="D7063">
        <v>213</v>
      </c>
      <c r="E7063" s="1" t="s">
        <v>453</v>
      </c>
      <c r="F7063" s="1" t="s">
        <v>504</v>
      </c>
    </row>
    <row r="7064" spans="1:6" x14ac:dyDescent="0.35">
      <c r="A7064">
        <v>30</v>
      </c>
      <c r="B7064" s="1" t="s">
        <v>240</v>
      </c>
      <c r="C7064" s="1" t="s">
        <v>443</v>
      </c>
      <c r="D7064">
        <v>213</v>
      </c>
      <c r="E7064" s="1" t="s">
        <v>453</v>
      </c>
      <c r="F7064" s="1" t="s">
        <v>487</v>
      </c>
    </row>
    <row r="7065" spans="1:6" x14ac:dyDescent="0.35">
      <c r="A7065">
        <v>30</v>
      </c>
      <c r="B7065" s="1" t="s">
        <v>240</v>
      </c>
      <c r="C7065" s="1" t="s">
        <v>443</v>
      </c>
      <c r="D7065">
        <v>219</v>
      </c>
      <c r="E7065" s="1" t="s">
        <v>454</v>
      </c>
      <c r="F7065" s="1" t="s">
        <v>489</v>
      </c>
    </row>
    <row r="7066" spans="1:6" x14ac:dyDescent="0.35">
      <c r="A7066">
        <v>30</v>
      </c>
      <c r="B7066" s="1" t="s">
        <v>240</v>
      </c>
      <c r="C7066" s="1" t="s">
        <v>443</v>
      </c>
      <c r="D7066">
        <v>221</v>
      </c>
      <c r="E7066" s="1" t="s">
        <v>455</v>
      </c>
      <c r="F7066" s="1" t="s">
        <v>488</v>
      </c>
    </row>
    <row r="7067" spans="1:6" x14ac:dyDescent="0.35">
      <c r="A7067">
        <v>30</v>
      </c>
      <c r="B7067" s="1" t="s">
        <v>240</v>
      </c>
      <c r="C7067" s="1" t="s">
        <v>443</v>
      </c>
      <c r="D7067">
        <v>222</v>
      </c>
      <c r="E7067" s="1" t="s">
        <v>456</v>
      </c>
      <c r="F7067" s="1" t="s">
        <v>490</v>
      </c>
    </row>
    <row r="7068" spans="1:6" x14ac:dyDescent="0.35">
      <c r="A7068">
        <v>30</v>
      </c>
      <c r="B7068" s="1" t="s">
        <v>240</v>
      </c>
      <c r="C7068" s="1" t="s">
        <v>443</v>
      </c>
      <c r="D7068">
        <v>223</v>
      </c>
      <c r="E7068" s="1" t="s">
        <v>457</v>
      </c>
      <c r="F7068" s="1" t="s">
        <v>544</v>
      </c>
    </row>
    <row r="7069" spans="1:6" x14ac:dyDescent="0.35">
      <c r="A7069">
        <v>30</v>
      </c>
      <c r="B7069" s="1" t="s">
        <v>240</v>
      </c>
      <c r="C7069" s="1" t="s">
        <v>443</v>
      </c>
      <c r="D7069">
        <v>224</v>
      </c>
      <c r="E7069" s="1" t="s">
        <v>458</v>
      </c>
      <c r="F7069" s="1" t="s">
        <v>489</v>
      </c>
    </row>
    <row r="7070" spans="1:6" x14ac:dyDescent="0.35">
      <c r="A7070">
        <v>30</v>
      </c>
      <c r="B7070" s="1" t="s">
        <v>240</v>
      </c>
      <c r="C7070" s="1" t="s">
        <v>443</v>
      </c>
      <c r="D7070">
        <v>226</v>
      </c>
      <c r="E7070" s="1" t="s">
        <v>477</v>
      </c>
      <c r="F7070" s="1" t="s">
        <v>489</v>
      </c>
    </row>
    <row r="7071" spans="1:6" x14ac:dyDescent="0.35">
      <c r="A7071">
        <v>30</v>
      </c>
      <c r="B7071" s="1" t="s">
        <v>240</v>
      </c>
      <c r="C7071" s="1" t="s">
        <v>443</v>
      </c>
      <c r="D7071">
        <v>191</v>
      </c>
      <c r="E7071" s="1" t="s">
        <v>459</v>
      </c>
      <c r="F7071" s="1" t="s">
        <v>491</v>
      </c>
    </row>
    <row r="7072" spans="1:6" x14ac:dyDescent="0.35">
      <c r="A7072">
        <v>30</v>
      </c>
      <c r="B7072" s="1" t="s">
        <v>240</v>
      </c>
      <c r="C7072" s="1" t="s">
        <v>443</v>
      </c>
      <c r="D7072">
        <v>191</v>
      </c>
      <c r="E7072" s="1" t="s">
        <v>459</v>
      </c>
      <c r="F7072" s="1" t="s">
        <v>490</v>
      </c>
    </row>
    <row r="7073" spans="1:6" x14ac:dyDescent="0.35">
      <c r="A7073">
        <v>30</v>
      </c>
      <c r="B7073" s="1" t="s">
        <v>240</v>
      </c>
      <c r="C7073" s="1" t="s">
        <v>443</v>
      </c>
      <c r="D7073">
        <v>201</v>
      </c>
      <c r="E7073" s="1" t="s">
        <v>460</v>
      </c>
      <c r="F7073" s="1" t="s">
        <v>488</v>
      </c>
    </row>
    <row r="7074" spans="1:6" x14ac:dyDescent="0.35">
      <c r="A7074">
        <v>30</v>
      </c>
      <c r="B7074" s="1" t="s">
        <v>240</v>
      </c>
      <c r="C7074" s="1" t="s">
        <v>443</v>
      </c>
      <c r="D7074">
        <v>201</v>
      </c>
      <c r="E7074" s="1" t="s">
        <v>460</v>
      </c>
      <c r="F7074" s="1" t="s">
        <v>489</v>
      </c>
    </row>
    <row r="7075" spans="1:6" x14ac:dyDescent="0.35">
      <c r="A7075">
        <v>30</v>
      </c>
      <c r="B7075" s="1" t="s">
        <v>240</v>
      </c>
      <c r="C7075" s="1" t="s">
        <v>443</v>
      </c>
      <c r="D7075">
        <v>207</v>
      </c>
      <c r="E7075" s="1" t="s">
        <v>461</v>
      </c>
      <c r="F7075" s="1" t="s">
        <v>488</v>
      </c>
    </row>
    <row r="7076" spans="1:6" x14ac:dyDescent="0.35">
      <c r="A7076">
        <v>30</v>
      </c>
      <c r="B7076" s="1" t="s">
        <v>240</v>
      </c>
      <c r="C7076" s="1" t="s">
        <v>443</v>
      </c>
      <c r="D7076">
        <v>208</v>
      </c>
      <c r="E7076" s="1" t="s">
        <v>480</v>
      </c>
      <c r="F7076" s="1" t="s">
        <v>968</v>
      </c>
    </row>
    <row r="7077" spans="1:6" x14ac:dyDescent="0.35">
      <c r="A7077">
        <v>30</v>
      </c>
      <c r="B7077" s="1" t="s">
        <v>240</v>
      </c>
      <c r="C7077" s="1" t="s">
        <v>443</v>
      </c>
      <c r="D7077">
        <v>232</v>
      </c>
      <c r="E7077" s="1" t="s">
        <v>462</v>
      </c>
      <c r="F7077" s="1" t="s">
        <v>491</v>
      </c>
    </row>
    <row r="7078" spans="1:6" x14ac:dyDescent="0.35">
      <c r="A7078">
        <v>30</v>
      </c>
      <c r="B7078" s="1" t="s">
        <v>240</v>
      </c>
      <c r="C7078" s="1" t="s">
        <v>443</v>
      </c>
      <c r="D7078">
        <v>233</v>
      </c>
      <c r="E7078" s="1" t="s">
        <v>463</v>
      </c>
      <c r="F7078" s="1" t="s">
        <v>491</v>
      </c>
    </row>
    <row r="7079" spans="1:6" x14ac:dyDescent="0.35">
      <c r="A7079">
        <v>30</v>
      </c>
      <c r="B7079" s="1" t="s">
        <v>240</v>
      </c>
      <c r="C7079" s="1" t="s">
        <v>443</v>
      </c>
      <c r="D7079">
        <v>160</v>
      </c>
      <c r="E7079" s="1" t="s">
        <v>464</v>
      </c>
      <c r="F7079" s="1" t="s">
        <v>492</v>
      </c>
    </row>
    <row r="7080" spans="1:6" x14ac:dyDescent="0.35">
      <c r="A7080">
        <v>30</v>
      </c>
      <c r="B7080" s="1" t="s">
        <v>240</v>
      </c>
      <c r="C7080" s="1" t="s">
        <v>443</v>
      </c>
      <c r="D7080">
        <v>234</v>
      </c>
      <c r="E7080" s="1" t="s">
        <v>465</v>
      </c>
      <c r="F7080" s="1" t="s">
        <v>491</v>
      </c>
    </row>
    <row r="7081" spans="1:6" x14ac:dyDescent="0.35">
      <c r="A7081">
        <v>30</v>
      </c>
      <c r="B7081" s="1" t="s">
        <v>240</v>
      </c>
      <c r="C7081" s="1" t="s">
        <v>443</v>
      </c>
      <c r="D7081">
        <v>235</v>
      </c>
      <c r="E7081" s="1" t="s">
        <v>466</v>
      </c>
      <c r="F7081" s="1" t="s">
        <v>491</v>
      </c>
    </row>
    <row r="7082" spans="1:6" x14ac:dyDescent="0.35">
      <c r="A7082">
        <v>30</v>
      </c>
      <c r="B7082" s="1" t="s">
        <v>240</v>
      </c>
      <c r="C7082" s="1" t="s">
        <v>443</v>
      </c>
      <c r="D7082">
        <v>236</v>
      </c>
      <c r="E7082" s="1" t="s">
        <v>467</v>
      </c>
      <c r="F7082" s="1" t="s">
        <v>972</v>
      </c>
    </row>
    <row r="7083" spans="1:6" x14ac:dyDescent="0.35">
      <c r="A7083">
        <v>30</v>
      </c>
      <c r="B7083" s="1" t="s">
        <v>240</v>
      </c>
      <c r="C7083" s="1" t="s">
        <v>443</v>
      </c>
      <c r="D7083">
        <v>253</v>
      </c>
      <c r="E7083" s="1" t="s">
        <v>469</v>
      </c>
      <c r="F7083" s="1" t="s">
        <v>491</v>
      </c>
    </row>
    <row r="7084" spans="1:6" x14ac:dyDescent="0.35">
      <c r="A7084">
        <v>30</v>
      </c>
      <c r="B7084" s="1" t="s">
        <v>240</v>
      </c>
      <c r="C7084" s="1" t="s">
        <v>443</v>
      </c>
      <c r="D7084">
        <v>253</v>
      </c>
      <c r="E7084" s="1" t="s">
        <v>469</v>
      </c>
      <c r="F7084" s="1" t="s">
        <v>508</v>
      </c>
    </row>
    <row r="7085" spans="1:6" x14ac:dyDescent="0.35">
      <c r="A7085">
        <v>30</v>
      </c>
      <c r="B7085" s="1" t="s">
        <v>240</v>
      </c>
      <c r="C7085" s="1" t="s">
        <v>443</v>
      </c>
      <c r="D7085">
        <v>238</v>
      </c>
      <c r="E7085" s="1" t="s">
        <v>470</v>
      </c>
      <c r="F7085" s="1" t="s">
        <v>488</v>
      </c>
    </row>
    <row r="7086" spans="1:6" x14ac:dyDescent="0.35">
      <c r="A7086">
        <v>30</v>
      </c>
      <c r="B7086" s="1" t="s">
        <v>240</v>
      </c>
      <c r="C7086" s="1" t="s">
        <v>443</v>
      </c>
      <c r="D7086">
        <v>239</v>
      </c>
      <c r="E7086" s="1" t="s">
        <v>471</v>
      </c>
      <c r="F7086" s="1" t="s">
        <v>2181</v>
      </c>
    </row>
    <row r="7087" spans="1:6" x14ac:dyDescent="0.35">
      <c r="A7087">
        <v>30</v>
      </c>
      <c r="B7087" s="1" t="s">
        <v>240</v>
      </c>
      <c r="C7087" s="1" t="s">
        <v>443</v>
      </c>
      <c r="D7087">
        <v>240</v>
      </c>
      <c r="E7087" s="1" t="s">
        <v>472</v>
      </c>
      <c r="F7087" s="1" t="s">
        <v>491</v>
      </c>
    </row>
    <row r="7088" spans="1:6" x14ac:dyDescent="0.35">
      <c r="A7088">
        <v>30</v>
      </c>
      <c r="B7088" s="1" t="s">
        <v>240</v>
      </c>
      <c r="C7088" s="1" t="s">
        <v>443</v>
      </c>
      <c r="D7088">
        <v>241</v>
      </c>
      <c r="E7088" s="1" t="s">
        <v>473</v>
      </c>
      <c r="F7088" s="1" t="s">
        <v>491</v>
      </c>
    </row>
    <row r="7089" spans="1:6" x14ac:dyDescent="0.35">
      <c r="A7089">
        <v>30</v>
      </c>
      <c r="B7089" s="1" t="s">
        <v>240</v>
      </c>
      <c r="C7089" s="1" t="s">
        <v>443</v>
      </c>
      <c r="D7089">
        <v>243</v>
      </c>
      <c r="E7089" s="1" t="s">
        <v>474</v>
      </c>
      <c r="F7089" s="1" t="s">
        <v>491</v>
      </c>
    </row>
    <row r="7090" spans="1:6" x14ac:dyDescent="0.35">
      <c r="A7090">
        <v>30</v>
      </c>
      <c r="B7090" s="1" t="s">
        <v>240</v>
      </c>
      <c r="C7090" s="1" t="s">
        <v>443</v>
      </c>
      <c r="D7090">
        <v>300</v>
      </c>
      <c r="E7090" s="1" t="s">
        <v>475</v>
      </c>
      <c r="F7090" s="1" t="s">
        <v>2182</v>
      </c>
    </row>
    <row r="7091" spans="1:6" x14ac:dyDescent="0.35">
      <c r="A7091">
        <v>252</v>
      </c>
      <c r="B7091" s="1" t="s">
        <v>18</v>
      </c>
      <c r="C7091" s="1" t="s">
        <v>267</v>
      </c>
      <c r="D7091">
        <v>84</v>
      </c>
      <c r="E7091" s="1" t="s">
        <v>449</v>
      </c>
      <c r="F7091" s="1" t="s">
        <v>606</v>
      </c>
    </row>
    <row r="7092" spans="1:6" x14ac:dyDescent="0.35">
      <c r="A7092">
        <v>29</v>
      </c>
      <c r="B7092" s="1" t="s">
        <v>241</v>
      </c>
      <c r="C7092" s="1" t="s">
        <v>446</v>
      </c>
      <c r="D7092">
        <v>263</v>
      </c>
      <c r="E7092" s="1" t="s">
        <v>448</v>
      </c>
      <c r="F7092" s="1" t="s">
        <v>2183</v>
      </c>
    </row>
    <row r="7093" spans="1:6" x14ac:dyDescent="0.35">
      <c r="A7093">
        <v>29</v>
      </c>
      <c r="B7093" s="1" t="s">
        <v>241</v>
      </c>
      <c r="C7093" s="1" t="s">
        <v>446</v>
      </c>
      <c r="D7093">
        <v>97</v>
      </c>
      <c r="E7093" s="1" t="s">
        <v>450</v>
      </c>
      <c r="F7093" s="1" t="s">
        <v>2184</v>
      </c>
    </row>
    <row r="7094" spans="1:6" x14ac:dyDescent="0.35">
      <c r="A7094">
        <v>29</v>
      </c>
      <c r="B7094" s="1" t="s">
        <v>241</v>
      </c>
      <c r="C7094" s="1" t="s">
        <v>446</v>
      </c>
      <c r="D7094">
        <v>177</v>
      </c>
      <c r="E7094" s="1" t="s">
        <v>451</v>
      </c>
      <c r="F7094" s="1" t="s">
        <v>485</v>
      </c>
    </row>
    <row r="7095" spans="1:6" x14ac:dyDescent="0.35">
      <c r="A7095">
        <v>29</v>
      </c>
      <c r="B7095" s="1" t="s">
        <v>241</v>
      </c>
      <c r="C7095" s="1" t="s">
        <v>446</v>
      </c>
      <c r="D7095">
        <v>213</v>
      </c>
      <c r="E7095" s="1" t="s">
        <v>453</v>
      </c>
      <c r="F7095" s="1" t="s">
        <v>490</v>
      </c>
    </row>
    <row r="7096" spans="1:6" x14ac:dyDescent="0.35">
      <c r="A7096">
        <v>29</v>
      </c>
      <c r="B7096" s="1" t="s">
        <v>241</v>
      </c>
      <c r="C7096" s="1" t="s">
        <v>446</v>
      </c>
      <c r="D7096">
        <v>219</v>
      </c>
      <c r="E7096" s="1" t="s">
        <v>454</v>
      </c>
      <c r="F7096" s="1" t="s">
        <v>489</v>
      </c>
    </row>
    <row r="7097" spans="1:6" x14ac:dyDescent="0.35">
      <c r="A7097">
        <v>29</v>
      </c>
      <c r="B7097" s="1" t="s">
        <v>241</v>
      </c>
      <c r="C7097" s="1" t="s">
        <v>446</v>
      </c>
      <c r="D7097">
        <v>221</v>
      </c>
      <c r="E7097" s="1" t="s">
        <v>455</v>
      </c>
      <c r="F7097" s="1" t="s">
        <v>489</v>
      </c>
    </row>
    <row r="7098" spans="1:6" x14ac:dyDescent="0.35">
      <c r="A7098">
        <v>29</v>
      </c>
      <c r="B7098" s="1" t="s">
        <v>241</v>
      </c>
      <c r="C7098" s="1" t="s">
        <v>446</v>
      </c>
      <c r="D7098">
        <v>222</v>
      </c>
      <c r="E7098" s="1" t="s">
        <v>456</v>
      </c>
      <c r="F7098" s="1" t="s">
        <v>490</v>
      </c>
    </row>
    <row r="7099" spans="1:6" x14ac:dyDescent="0.35">
      <c r="A7099">
        <v>29</v>
      </c>
      <c r="B7099" s="1" t="s">
        <v>241</v>
      </c>
      <c r="C7099" s="1" t="s">
        <v>446</v>
      </c>
      <c r="D7099">
        <v>223</v>
      </c>
      <c r="E7099" s="1" t="s">
        <v>457</v>
      </c>
      <c r="F7099" s="1" t="s">
        <v>574</v>
      </c>
    </row>
    <row r="7100" spans="1:6" x14ac:dyDescent="0.35">
      <c r="A7100">
        <v>29</v>
      </c>
      <c r="B7100" s="1" t="s">
        <v>241</v>
      </c>
      <c r="C7100" s="1" t="s">
        <v>446</v>
      </c>
      <c r="D7100">
        <v>224</v>
      </c>
      <c r="E7100" s="1" t="s">
        <v>458</v>
      </c>
      <c r="F7100" s="1" t="s">
        <v>488</v>
      </c>
    </row>
    <row r="7101" spans="1:6" x14ac:dyDescent="0.35">
      <c r="A7101">
        <v>29</v>
      </c>
      <c r="B7101" s="1" t="s">
        <v>241</v>
      </c>
      <c r="C7101" s="1" t="s">
        <v>446</v>
      </c>
      <c r="D7101">
        <v>225</v>
      </c>
      <c r="E7101" s="1" t="s">
        <v>476</v>
      </c>
      <c r="F7101" s="1" t="s">
        <v>2185</v>
      </c>
    </row>
    <row r="7102" spans="1:6" x14ac:dyDescent="0.35">
      <c r="A7102">
        <v>29</v>
      </c>
      <c r="B7102" s="1" t="s">
        <v>241</v>
      </c>
      <c r="C7102" s="1" t="s">
        <v>446</v>
      </c>
      <c r="D7102">
        <v>191</v>
      </c>
      <c r="E7102" s="1" t="s">
        <v>459</v>
      </c>
      <c r="F7102" s="1" t="s">
        <v>491</v>
      </c>
    </row>
    <row r="7103" spans="1:6" x14ac:dyDescent="0.35">
      <c r="A7103">
        <v>29</v>
      </c>
      <c r="B7103" s="1" t="s">
        <v>241</v>
      </c>
      <c r="C7103" s="1" t="s">
        <v>446</v>
      </c>
      <c r="D7103">
        <v>191</v>
      </c>
      <c r="E7103" s="1" t="s">
        <v>459</v>
      </c>
      <c r="F7103" s="1" t="s">
        <v>489</v>
      </c>
    </row>
    <row r="7104" spans="1:6" x14ac:dyDescent="0.35">
      <c r="A7104">
        <v>29</v>
      </c>
      <c r="B7104" s="1" t="s">
        <v>241</v>
      </c>
      <c r="C7104" s="1" t="s">
        <v>446</v>
      </c>
      <c r="D7104">
        <v>201</v>
      </c>
      <c r="E7104" s="1" t="s">
        <v>460</v>
      </c>
      <c r="F7104" s="1" t="s">
        <v>491</v>
      </c>
    </row>
    <row r="7105" spans="1:6" x14ac:dyDescent="0.35">
      <c r="A7105">
        <v>29</v>
      </c>
      <c r="B7105" s="1" t="s">
        <v>241</v>
      </c>
      <c r="C7105" s="1" t="s">
        <v>446</v>
      </c>
      <c r="D7105">
        <v>201</v>
      </c>
      <c r="E7105" s="1" t="s">
        <v>460</v>
      </c>
      <c r="F7105" s="1" t="s">
        <v>489</v>
      </c>
    </row>
    <row r="7106" spans="1:6" x14ac:dyDescent="0.35">
      <c r="A7106">
        <v>29</v>
      </c>
      <c r="B7106" s="1" t="s">
        <v>241</v>
      </c>
      <c r="C7106" s="1" t="s">
        <v>446</v>
      </c>
      <c r="D7106">
        <v>207</v>
      </c>
      <c r="E7106" s="1" t="s">
        <v>461</v>
      </c>
      <c r="F7106" s="1" t="s">
        <v>488</v>
      </c>
    </row>
    <row r="7107" spans="1:6" x14ac:dyDescent="0.35">
      <c r="A7107">
        <v>29</v>
      </c>
      <c r="B7107" s="1" t="s">
        <v>241</v>
      </c>
      <c r="C7107" s="1" t="s">
        <v>446</v>
      </c>
      <c r="D7107">
        <v>232</v>
      </c>
      <c r="E7107" s="1" t="s">
        <v>462</v>
      </c>
      <c r="F7107" s="1" t="s">
        <v>508</v>
      </c>
    </row>
    <row r="7108" spans="1:6" x14ac:dyDescent="0.35">
      <c r="A7108">
        <v>29</v>
      </c>
      <c r="B7108" s="1" t="s">
        <v>241</v>
      </c>
      <c r="C7108" s="1" t="s">
        <v>446</v>
      </c>
      <c r="D7108">
        <v>233</v>
      </c>
      <c r="E7108" s="1" t="s">
        <v>463</v>
      </c>
      <c r="F7108" s="1" t="s">
        <v>491</v>
      </c>
    </row>
    <row r="7109" spans="1:6" x14ac:dyDescent="0.35">
      <c r="A7109">
        <v>29</v>
      </c>
      <c r="B7109" s="1" t="s">
        <v>241</v>
      </c>
      <c r="C7109" s="1" t="s">
        <v>446</v>
      </c>
      <c r="D7109">
        <v>160</v>
      </c>
      <c r="E7109" s="1" t="s">
        <v>464</v>
      </c>
      <c r="F7109" s="1" t="s">
        <v>492</v>
      </c>
    </row>
    <row r="7110" spans="1:6" x14ac:dyDescent="0.35">
      <c r="A7110">
        <v>29</v>
      </c>
      <c r="B7110" s="1" t="s">
        <v>241</v>
      </c>
      <c r="C7110" s="1" t="s">
        <v>446</v>
      </c>
      <c r="D7110">
        <v>236</v>
      </c>
      <c r="E7110" s="1" t="s">
        <v>467</v>
      </c>
      <c r="F7110" s="1" t="s">
        <v>2186</v>
      </c>
    </row>
    <row r="7111" spans="1:6" x14ac:dyDescent="0.35">
      <c r="A7111">
        <v>29</v>
      </c>
      <c r="B7111" s="1" t="s">
        <v>241</v>
      </c>
      <c r="C7111" s="1" t="s">
        <v>446</v>
      </c>
      <c r="D7111">
        <v>237</v>
      </c>
      <c r="E7111" s="1" t="s">
        <v>468</v>
      </c>
      <c r="F7111" s="1" t="s">
        <v>2186</v>
      </c>
    </row>
    <row r="7112" spans="1:6" x14ac:dyDescent="0.35">
      <c r="A7112">
        <v>29</v>
      </c>
      <c r="B7112" s="1" t="s">
        <v>241</v>
      </c>
      <c r="C7112" s="1" t="s">
        <v>446</v>
      </c>
      <c r="D7112">
        <v>253</v>
      </c>
      <c r="E7112" s="1" t="s">
        <v>469</v>
      </c>
      <c r="F7112" s="1" t="s">
        <v>491</v>
      </c>
    </row>
    <row r="7113" spans="1:6" x14ac:dyDescent="0.35">
      <c r="A7113">
        <v>29</v>
      </c>
      <c r="B7113" s="1" t="s">
        <v>241</v>
      </c>
      <c r="C7113" s="1" t="s">
        <v>446</v>
      </c>
      <c r="D7113">
        <v>238</v>
      </c>
      <c r="E7113" s="1" t="s">
        <v>470</v>
      </c>
      <c r="F7113" s="1" t="s">
        <v>488</v>
      </c>
    </row>
    <row r="7114" spans="1:6" x14ac:dyDescent="0.35">
      <c r="A7114">
        <v>29</v>
      </c>
      <c r="B7114" s="1" t="s">
        <v>241</v>
      </c>
      <c r="C7114" s="1" t="s">
        <v>446</v>
      </c>
      <c r="D7114">
        <v>239</v>
      </c>
      <c r="E7114" s="1" t="s">
        <v>471</v>
      </c>
      <c r="F7114" s="1" t="s">
        <v>2187</v>
      </c>
    </row>
    <row r="7115" spans="1:6" x14ac:dyDescent="0.35">
      <c r="A7115">
        <v>29</v>
      </c>
      <c r="B7115" s="1" t="s">
        <v>241</v>
      </c>
      <c r="C7115" s="1" t="s">
        <v>446</v>
      </c>
      <c r="D7115">
        <v>240</v>
      </c>
      <c r="E7115" s="1" t="s">
        <v>472</v>
      </c>
      <c r="F7115" s="1" t="s">
        <v>491</v>
      </c>
    </row>
    <row r="7116" spans="1:6" x14ac:dyDescent="0.35">
      <c r="A7116">
        <v>29</v>
      </c>
      <c r="B7116" s="1" t="s">
        <v>241</v>
      </c>
      <c r="C7116" s="1" t="s">
        <v>446</v>
      </c>
      <c r="D7116">
        <v>241</v>
      </c>
      <c r="E7116" s="1" t="s">
        <v>473</v>
      </c>
      <c r="F7116" s="1" t="s">
        <v>491</v>
      </c>
    </row>
    <row r="7117" spans="1:6" x14ac:dyDescent="0.35">
      <c r="A7117">
        <v>29</v>
      </c>
      <c r="B7117" s="1" t="s">
        <v>241</v>
      </c>
      <c r="C7117" s="1" t="s">
        <v>446</v>
      </c>
      <c r="D7117">
        <v>242</v>
      </c>
      <c r="E7117" s="1" t="s">
        <v>479</v>
      </c>
      <c r="F7117" s="1" t="s">
        <v>2188</v>
      </c>
    </row>
    <row r="7118" spans="1:6" x14ac:dyDescent="0.35">
      <c r="A7118">
        <v>29</v>
      </c>
      <c r="B7118" s="1" t="s">
        <v>241</v>
      </c>
      <c r="C7118" s="1" t="s">
        <v>446</v>
      </c>
      <c r="D7118">
        <v>243</v>
      </c>
      <c r="E7118" s="1" t="s">
        <v>474</v>
      </c>
      <c r="F7118" s="1" t="s">
        <v>508</v>
      </c>
    </row>
    <row r="7119" spans="1:6" x14ac:dyDescent="0.35">
      <c r="A7119">
        <v>29</v>
      </c>
      <c r="B7119" s="1" t="s">
        <v>241</v>
      </c>
      <c r="C7119" s="1" t="s">
        <v>446</v>
      </c>
      <c r="D7119">
        <v>244</v>
      </c>
      <c r="E7119" s="1" t="s">
        <v>481</v>
      </c>
      <c r="F7119" s="1" t="s">
        <v>2189</v>
      </c>
    </row>
    <row r="7120" spans="1:6" x14ac:dyDescent="0.35">
      <c r="A7120">
        <v>29</v>
      </c>
      <c r="B7120" s="1" t="s">
        <v>241</v>
      </c>
      <c r="C7120" s="1" t="s">
        <v>446</v>
      </c>
      <c r="D7120">
        <v>300</v>
      </c>
      <c r="E7120" s="1" t="s">
        <v>475</v>
      </c>
      <c r="F7120" s="1" t="s">
        <v>2190</v>
      </c>
    </row>
    <row r="7121" spans="1:6" x14ac:dyDescent="0.35">
      <c r="A7121">
        <v>253</v>
      </c>
      <c r="B7121" s="1" t="s">
        <v>17</v>
      </c>
      <c r="C7121" s="1" t="s">
        <v>266</v>
      </c>
      <c r="D7121">
        <v>84</v>
      </c>
      <c r="E7121" s="1" t="s">
        <v>449</v>
      </c>
      <c r="F7121" s="1" t="s">
        <v>596</v>
      </c>
    </row>
    <row r="7122" spans="1:6" x14ac:dyDescent="0.35">
      <c r="A7122">
        <v>28</v>
      </c>
      <c r="B7122" s="1" t="s">
        <v>242</v>
      </c>
      <c r="C7122" s="1" t="s">
        <v>443</v>
      </c>
      <c r="D7122">
        <v>263</v>
      </c>
      <c r="E7122" s="1" t="s">
        <v>448</v>
      </c>
      <c r="F7122" s="1" t="s">
        <v>2191</v>
      </c>
    </row>
    <row r="7123" spans="1:6" x14ac:dyDescent="0.35">
      <c r="A7123">
        <v>28</v>
      </c>
      <c r="B7123" s="1" t="s">
        <v>242</v>
      </c>
      <c r="C7123" s="1" t="s">
        <v>443</v>
      </c>
      <c r="D7123">
        <v>97</v>
      </c>
      <c r="E7123" s="1" t="s">
        <v>450</v>
      </c>
      <c r="F7123" s="1" t="s">
        <v>2192</v>
      </c>
    </row>
    <row r="7124" spans="1:6" x14ac:dyDescent="0.35">
      <c r="A7124">
        <v>28</v>
      </c>
      <c r="B7124" s="1" t="s">
        <v>242</v>
      </c>
      <c r="C7124" s="1" t="s">
        <v>443</v>
      </c>
      <c r="D7124">
        <v>177</v>
      </c>
      <c r="E7124" s="1" t="s">
        <v>451</v>
      </c>
      <c r="F7124" s="1" t="s">
        <v>485</v>
      </c>
    </row>
    <row r="7125" spans="1:6" x14ac:dyDescent="0.35">
      <c r="A7125">
        <v>28</v>
      </c>
      <c r="B7125" s="1" t="s">
        <v>242</v>
      </c>
      <c r="C7125" s="1" t="s">
        <v>443</v>
      </c>
      <c r="D7125">
        <v>213</v>
      </c>
      <c r="E7125" s="1" t="s">
        <v>453</v>
      </c>
      <c r="F7125" s="1" t="s">
        <v>491</v>
      </c>
    </row>
    <row r="7126" spans="1:6" x14ac:dyDescent="0.35">
      <c r="A7126">
        <v>28</v>
      </c>
      <c r="B7126" s="1" t="s">
        <v>242</v>
      </c>
      <c r="C7126" s="1" t="s">
        <v>443</v>
      </c>
      <c r="D7126">
        <v>213</v>
      </c>
      <c r="E7126" s="1" t="s">
        <v>453</v>
      </c>
      <c r="F7126" s="1" t="s">
        <v>490</v>
      </c>
    </row>
    <row r="7127" spans="1:6" x14ac:dyDescent="0.35">
      <c r="A7127">
        <v>28</v>
      </c>
      <c r="B7127" s="1" t="s">
        <v>242</v>
      </c>
      <c r="C7127" s="1" t="s">
        <v>443</v>
      </c>
      <c r="D7127">
        <v>213</v>
      </c>
      <c r="E7127" s="1" t="s">
        <v>453</v>
      </c>
      <c r="F7127" s="1" t="s">
        <v>487</v>
      </c>
    </row>
    <row r="7128" spans="1:6" x14ac:dyDescent="0.35">
      <c r="A7128">
        <v>28</v>
      </c>
      <c r="B7128" s="1" t="s">
        <v>242</v>
      </c>
      <c r="C7128" s="1" t="s">
        <v>443</v>
      </c>
      <c r="D7128">
        <v>219</v>
      </c>
      <c r="E7128" s="1" t="s">
        <v>454</v>
      </c>
      <c r="F7128" s="1" t="s">
        <v>491</v>
      </c>
    </row>
    <row r="7129" spans="1:6" x14ac:dyDescent="0.35">
      <c r="A7129">
        <v>28</v>
      </c>
      <c r="B7129" s="1" t="s">
        <v>242</v>
      </c>
      <c r="C7129" s="1" t="s">
        <v>443</v>
      </c>
      <c r="D7129">
        <v>219</v>
      </c>
      <c r="E7129" s="1" t="s">
        <v>454</v>
      </c>
      <c r="F7129" s="1" t="s">
        <v>508</v>
      </c>
    </row>
    <row r="7130" spans="1:6" x14ac:dyDescent="0.35">
      <c r="A7130">
        <v>28</v>
      </c>
      <c r="B7130" s="1" t="s">
        <v>242</v>
      </c>
      <c r="C7130" s="1" t="s">
        <v>443</v>
      </c>
      <c r="D7130">
        <v>221</v>
      </c>
      <c r="E7130" s="1" t="s">
        <v>455</v>
      </c>
      <c r="F7130" s="1" t="s">
        <v>488</v>
      </c>
    </row>
    <row r="7131" spans="1:6" x14ac:dyDescent="0.35">
      <c r="A7131">
        <v>28</v>
      </c>
      <c r="B7131" s="1" t="s">
        <v>242</v>
      </c>
      <c r="C7131" s="1" t="s">
        <v>443</v>
      </c>
      <c r="D7131">
        <v>222</v>
      </c>
      <c r="E7131" s="1" t="s">
        <v>456</v>
      </c>
      <c r="F7131" s="1" t="s">
        <v>490</v>
      </c>
    </row>
    <row r="7132" spans="1:6" x14ac:dyDescent="0.35">
      <c r="A7132">
        <v>28</v>
      </c>
      <c r="B7132" s="1" t="s">
        <v>242</v>
      </c>
      <c r="C7132" s="1" t="s">
        <v>443</v>
      </c>
      <c r="D7132">
        <v>223</v>
      </c>
      <c r="E7132" s="1" t="s">
        <v>457</v>
      </c>
      <c r="F7132" s="1" t="s">
        <v>613</v>
      </c>
    </row>
    <row r="7133" spans="1:6" x14ac:dyDescent="0.35">
      <c r="A7133">
        <v>28</v>
      </c>
      <c r="B7133" s="1" t="s">
        <v>242</v>
      </c>
      <c r="C7133" s="1" t="s">
        <v>443</v>
      </c>
      <c r="D7133">
        <v>224</v>
      </c>
      <c r="E7133" s="1" t="s">
        <v>458</v>
      </c>
      <c r="F7133" s="1" t="s">
        <v>571</v>
      </c>
    </row>
    <row r="7134" spans="1:6" x14ac:dyDescent="0.35">
      <c r="A7134">
        <v>28</v>
      </c>
      <c r="B7134" s="1" t="s">
        <v>242</v>
      </c>
      <c r="C7134" s="1" t="s">
        <v>443</v>
      </c>
      <c r="D7134">
        <v>226</v>
      </c>
      <c r="E7134" s="1" t="s">
        <v>477</v>
      </c>
      <c r="F7134" s="1" t="s">
        <v>489</v>
      </c>
    </row>
    <row r="7135" spans="1:6" x14ac:dyDescent="0.35">
      <c r="A7135">
        <v>28</v>
      </c>
      <c r="B7135" s="1" t="s">
        <v>242</v>
      </c>
      <c r="C7135" s="1" t="s">
        <v>443</v>
      </c>
      <c r="D7135">
        <v>191</v>
      </c>
      <c r="E7135" s="1" t="s">
        <v>459</v>
      </c>
      <c r="F7135" s="1" t="s">
        <v>504</v>
      </c>
    </row>
    <row r="7136" spans="1:6" x14ac:dyDescent="0.35">
      <c r="A7136">
        <v>28</v>
      </c>
      <c r="B7136" s="1" t="s">
        <v>242</v>
      </c>
      <c r="C7136" s="1" t="s">
        <v>443</v>
      </c>
      <c r="D7136">
        <v>192</v>
      </c>
      <c r="E7136" s="1" t="s">
        <v>478</v>
      </c>
      <c r="F7136" s="1" t="s">
        <v>2193</v>
      </c>
    </row>
    <row r="7137" spans="1:6" x14ac:dyDescent="0.35">
      <c r="A7137">
        <v>28</v>
      </c>
      <c r="B7137" s="1" t="s">
        <v>242</v>
      </c>
      <c r="C7137" s="1" t="s">
        <v>443</v>
      </c>
      <c r="D7137">
        <v>201</v>
      </c>
      <c r="E7137" s="1" t="s">
        <v>460</v>
      </c>
      <c r="F7137" s="1" t="s">
        <v>488</v>
      </c>
    </row>
    <row r="7138" spans="1:6" x14ac:dyDescent="0.35">
      <c r="A7138">
        <v>28</v>
      </c>
      <c r="B7138" s="1" t="s">
        <v>242</v>
      </c>
      <c r="C7138" s="1" t="s">
        <v>443</v>
      </c>
      <c r="D7138">
        <v>207</v>
      </c>
      <c r="E7138" s="1" t="s">
        <v>461</v>
      </c>
      <c r="F7138" s="1" t="s">
        <v>489</v>
      </c>
    </row>
    <row r="7139" spans="1:6" x14ac:dyDescent="0.35">
      <c r="A7139">
        <v>28</v>
      </c>
      <c r="B7139" s="1" t="s">
        <v>242</v>
      </c>
      <c r="C7139" s="1" t="s">
        <v>443</v>
      </c>
      <c r="D7139">
        <v>208</v>
      </c>
      <c r="E7139" s="1" t="s">
        <v>480</v>
      </c>
      <c r="F7139" s="1" t="s">
        <v>1318</v>
      </c>
    </row>
    <row r="7140" spans="1:6" x14ac:dyDescent="0.35">
      <c r="A7140">
        <v>28</v>
      </c>
      <c r="B7140" s="1" t="s">
        <v>242</v>
      </c>
      <c r="C7140" s="1" t="s">
        <v>443</v>
      </c>
      <c r="D7140">
        <v>232</v>
      </c>
      <c r="E7140" s="1" t="s">
        <v>462</v>
      </c>
      <c r="F7140" s="1" t="s">
        <v>508</v>
      </c>
    </row>
    <row r="7141" spans="1:6" x14ac:dyDescent="0.35">
      <c r="A7141">
        <v>28</v>
      </c>
      <c r="B7141" s="1" t="s">
        <v>242</v>
      </c>
      <c r="C7141" s="1" t="s">
        <v>443</v>
      </c>
      <c r="D7141">
        <v>233</v>
      </c>
      <c r="E7141" s="1" t="s">
        <v>463</v>
      </c>
      <c r="F7141" s="1" t="s">
        <v>488</v>
      </c>
    </row>
    <row r="7142" spans="1:6" x14ac:dyDescent="0.35">
      <c r="A7142">
        <v>28</v>
      </c>
      <c r="B7142" s="1" t="s">
        <v>242</v>
      </c>
      <c r="C7142" s="1" t="s">
        <v>443</v>
      </c>
      <c r="D7142">
        <v>160</v>
      </c>
      <c r="E7142" s="1" t="s">
        <v>464</v>
      </c>
      <c r="F7142" s="1" t="s">
        <v>2194</v>
      </c>
    </row>
    <row r="7143" spans="1:6" x14ac:dyDescent="0.35">
      <c r="A7143">
        <v>28</v>
      </c>
      <c r="B7143" s="1" t="s">
        <v>242</v>
      </c>
      <c r="C7143" s="1" t="s">
        <v>443</v>
      </c>
      <c r="D7143">
        <v>234</v>
      </c>
      <c r="E7143" s="1" t="s">
        <v>465</v>
      </c>
      <c r="F7143" s="1" t="s">
        <v>488</v>
      </c>
    </row>
    <row r="7144" spans="1:6" x14ac:dyDescent="0.35">
      <c r="A7144">
        <v>28</v>
      </c>
      <c r="B7144" s="1" t="s">
        <v>242</v>
      </c>
      <c r="C7144" s="1" t="s">
        <v>443</v>
      </c>
      <c r="D7144">
        <v>235</v>
      </c>
      <c r="E7144" s="1" t="s">
        <v>466</v>
      </c>
      <c r="F7144" s="1" t="s">
        <v>491</v>
      </c>
    </row>
    <row r="7145" spans="1:6" x14ac:dyDescent="0.35">
      <c r="A7145">
        <v>28</v>
      </c>
      <c r="B7145" s="1" t="s">
        <v>242</v>
      </c>
      <c r="C7145" s="1" t="s">
        <v>443</v>
      </c>
      <c r="D7145">
        <v>236</v>
      </c>
      <c r="E7145" s="1" t="s">
        <v>467</v>
      </c>
      <c r="F7145" s="1" t="s">
        <v>2195</v>
      </c>
    </row>
    <row r="7146" spans="1:6" x14ac:dyDescent="0.35">
      <c r="A7146">
        <v>28</v>
      </c>
      <c r="B7146" s="1" t="s">
        <v>242</v>
      </c>
      <c r="C7146" s="1" t="s">
        <v>443</v>
      </c>
      <c r="D7146">
        <v>237</v>
      </c>
      <c r="E7146" s="1" t="s">
        <v>468</v>
      </c>
      <c r="F7146" s="1" t="s">
        <v>2196</v>
      </c>
    </row>
    <row r="7147" spans="1:6" x14ac:dyDescent="0.35">
      <c r="A7147">
        <v>28</v>
      </c>
      <c r="B7147" s="1" t="s">
        <v>242</v>
      </c>
      <c r="C7147" s="1" t="s">
        <v>443</v>
      </c>
      <c r="D7147">
        <v>253</v>
      </c>
      <c r="E7147" s="1" t="s">
        <v>469</v>
      </c>
      <c r="F7147" s="1" t="s">
        <v>491</v>
      </c>
    </row>
    <row r="7148" spans="1:6" x14ac:dyDescent="0.35">
      <c r="A7148">
        <v>28</v>
      </c>
      <c r="B7148" s="1" t="s">
        <v>242</v>
      </c>
      <c r="C7148" s="1" t="s">
        <v>443</v>
      </c>
      <c r="D7148">
        <v>253</v>
      </c>
      <c r="E7148" s="1" t="s">
        <v>469</v>
      </c>
      <c r="F7148" s="1" t="s">
        <v>508</v>
      </c>
    </row>
    <row r="7149" spans="1:6" x14ac:dyDescent="0.35">
      <c r="A7149">
        <v>28</v>
      </c>
      <c r="B7149" s="1" t="s">
        <v>242</v>
      </c>
      <c r="C7149" s="1" t="s">
        <v>443</v>
      </c>
      <c r="D7149">
        <v>254</v>
      </c>
      <c r="E7149" s="1" t="s">
        <v>479</v>
      </c>
      <c r="F7149" s="1" t="s">
        <v>2197</v>
      </c>
    </row>
    <row r="7150" spans="1:6" x14ac:dyDescent="0.35">
      <c r="A7150">
        <v>28</v>
      </c>
      <c r="B7150" s="1" t="s">
        <v>242</v>
      </c>
      <c r="C7150" s="1" t="s">
        <v>443</v>
      </c>
      <c r="D7150">
        <v>238</v>
      </c>
      <c r="E7150" s="1" t="s">
        <v>470</v>
      </c>
      <c r="F7150" s="1" t="s">
        <v>488</v>
      </c>
    </row>
    <row r="7151" spans="1:6" x14ac:dyDescent="0.35">
      <c r="A7151">
        <v>28</v>
      </c>
      <c r="B7151" s="1" t="s">
        <v>242</v>
      </c>
      <c r="C7151" s="1" t="s">
        <v>443</v>
      </c>
      <c r="D7151">
        <v>239</v>
      </c>
      <c r="E7151" s="1" t="s">
        <v>471</v>
      </c>
      <c r="F7151" s="1" t="s">
        <v>2198</v>
      </c>
    </row>
    <row r="7152" spans="1:6" x14ac:dyDescent="0.35">
      <c r="A7152">
        <v>28</v>
      </c>
      <c r="B7152" s="1" t="s">
        <v>242</v>
      </c>
      <c r="C7152" s="1" t="s">
        <v>443</v>
      </c>
      <c r="D7152">
        <v>240</v>
      </c>
      <c r="E7152" s="1" t="s">
        <v>472</v>
      </c>
      <c r="F7152" s="1" t="s">
        <v>491</v>
      </c>
    </row>
    <row r="7153" spans="1:6" x14ac:dyDescent="0.35">
      <c r="A7153">
        <v>28</v>
      </c>
      <c r="B7153" s="1" t="s">
        <v>242</v>
      </c>
      <c r="C7153" s="1" t="s">
        <v>443</v>
      </c>
      <c r="D7153">
        <v>241</v>
      </c>
      <c r="E7153" s="1" t="s">
        <v>473</v>
      </c>
      <c r="F7153" s="1" t="s">
        <v>491</v>
      </c>
    </row>
    <row r="7154" spans="1:6" x14ac:dyDescent="0.35">
      <c r="A7154">
        <v>28</v>
      </c>
      <c r="B7154" s="1" t="s">
        <v>242</v>
      </c>
      <c r="C7154" s="1" t="s">
        <v>443</v>
      </c>
      <c r="D7154">
        <v>242</v>
      </c>
      <c r="E7154" s="1" t="s">
        <v>479</v>
      </c>
      <c r="F7154" s="1" t="s">
        <v>2199</v>
      </c>
    </row>
    <row r="7155" spans="1:6" x14ac:dyDescent="0.35">
      <c r="A7155">
        <v>28</v>
      </c>
      <c r="B7155" s="1" t="s">
        <v>242</v>
      </c>
      <c r="C7155" s="1" t="s">
        <v>443</v>
      </c>
      <c r="D7155">
        <v>243</v>
      </c>
      <c r="E7155" s="1" t="s">
        <v>474</v>
      </c>
      <c r="F7155" s="1" t="s">
        <v>508</v>
      </c>
    </row>
    <row r="7156" spans="1:6" x14ac:dyDescent="0.35">
      <c r="A7156">
        <v>28</v>
      </c>
      <c r="B7156" s="1" t="s">
        <v>242</v>
      </c>
      <c r="C7156" s="1" t="s">
        <v>443</v>
      </c>
      <c r="D7156">
        <v>244</v>
      </c>
      <c r="E7156" s="1" t="s">
        <v>481</v>
      </c>
      <c r="F7156" s="1" t="s">
        <v>2200</v>
      </c>
    </row>
    <row r="7157" spans="1:6" x14ac:dyDescent="0.35">
      <c r="A7157">
        <v>28</v>
      </c>
      <c r="B7157" s="1" t="s">
        <v>242</v>
      </c>
      <c r="C7157" s="1" t="s">
        <v>443</v>
      </c>
      <c r="D7157">
        <v>300</v>
      </c>
      <c r="E7157" s="1" t="s">
        <v>475</v>
      </c>
      <c r="F7157" s="1" t="s">
        <v>2201</v>
      </c>
    </row>
    <row r="7158" spans="1:6" x14ac:dyDescent="0.35">
      <c r="A7158">
        <v>254</v>
      </c>
      <c r="B7158" s="1" t="s">
        <v>16</v>
      </c>
      <c r="C7158" s="1" t="s">
        <v>265</v>
      </c>
      <c r="D7158">
        <v>84</v>
      </c>
      <c r="E7158" s="1" t="s">
        <v>449</v>
      </c>
      <c r="F7158" s="1" t="s">
        <v>590</v>
      </c>
    </row>
    <row r="7159" spans="1:6" x14ac:dyDescent="0.35">
      <c r="A7159">
        <v>27</v>
      </c>
      <c r="B7159" s="1" t="s">
        <v>243</v>
      </c>
      <c r="C7159" s="1" t="s">
        <v>443</v>
      </c>
      <c r="D7159">
        <v>263</v>
      </c>
      <c r="E7159" s="1" t="s">
        <v>448</v>
      </c>
      <c r="F7159" s="1" t="s">
        <v>2202</v>
      </c>
    </row>
    <row r="7160" spans="1:6" x14ac:dyDescent="0.35">
      <c r="A7160">
        <v>27</v>
      </c>
      <c r="B7160" s="1" t="s">
        <v>243</v>
      </c>
      <c r="C7160" s="1" t="s">
        <v>443</v>
      </c>
      <c r="D7160">
        <v>97</v>
      </c>
      <c r="E7160" s="1" t="s">
        <v>450</v>
      </c>
      <c r="F7160" s="1" t="s">
        <v>2203</v>
      </c>
    </row>
    <row r="7161" spans="1:6" x14ac:dyDescent="0.35">
      <c r="A7161">
        <v>27</v>
      </c>
      <c r="B7161" s="1" t="s">
        <v>243</v>
      </c>
      <c r="C7161" s="1" t="s">
        <v>443</v>
      </c>
      <c r="D7161">
        <v>177</v>
      </c>
      <c r="E7161" s="1" t="s">
        <v>451</v>
      </c>
      <c r="F7161" s="1" t="s">
        <v>485</v>
      </c>
    </row>
    <row r="7162" spans="1:6" x14ac:dyDescent="0.35">
      <c r="A7162">
        <v>27</v>
      </c>
      <c r="B7162" s="1" t="s">
        <v>243</v>
      </c>
      <c r="C7162" s="1" t="s">
        <v>443</v>
      </c>
      <c r="D7162">
        <v>178</v>
      </c>
      <c r="E7162" s="1" t="s">
        <v>452</v>
      </c>
      <c r="F7162" s="1" t="s">
        <v>632</v>
      </c>
    </row>
    <row r="7163" spans="1:6" x14ac:dyDescent="0.35">
      <c r="A7163">
        <v>27</v>
      </c>
      <c r="B7163" s="1" t="s">
        <v>243</v>
      </c>
      <c r="C7163" s="1" t="s">
        <v>443</v>
      </c>
      <c r="D7163">
        <v>213</v>
      </c>
      <c r="E7163" s="1" t="s">
        <v>453</v>
      </c>
      <c r="F7163" s="1" t="s">
        <v>490</v>
      </c>
    </row>
    <row r="7164" spans="1:6" x14ac:dyDescent="0.35">
      <c r="A7164">
        <v>27</v>
      </c>
      <c r="B7164" s="1" t="s">
        <v>243</v>
      </c>
      <c r="C7164" s="1" t="s">
        <v>443</v>
      </c>
      <c r="D7164">
        <v>219</v>
      </c>
      <c r="E7164" s="1" t="s">
        <v>454</v>
      </c>
      <c r="F7164" s="1" t="s">
        <v>491</v>
      </c>
    </row>
    <row r="7165" spans="1:6" x14ac:dyDescent="0.35">
      <c r="A7165">
        <v>27</v>
      </c>
      <c r="B7165" s="1" t="s">
        <v>243</v>
      </c>
      <c r="C7165" s="1" t="s">
        <v>443</v>
      </c>
      <c r="D7165">
        <v>221</v>
      </c>
      <c r="E7165" s="1" t="s">
        <v>455</v>
      </c>
      <c r="F7165" s="1" t="s">
        <v>488</v>
      </c>
    </row>
    <row r="7166" spans="1:6" x14ac:dyDescent="0.35">
      <c r="A7166">
        <v>27</v>
      </c>
      <c r="B7166" s="1" t="s">
        <v>243</v>
      </c>
      <c r="C7166" s="1" t="s">
        <v>443</v>
      </c>
      <c r="D7166">
        <v>222</v>
      </c>
      <c r="E7166" s="1" t="s">
        <v>456</v>
      </c>
      <c r="F7166" s="1" t="s">
        <v>489</v>
      </c>
    </row>
    <row r="7167" spans="1:6" x14ac:dyDescent="0.35">
      <c r="A7167">
        <v>27</v>
      </c>
      <c r="B7167" s="1" t="s">
        <v>243</v>
      </c>
      <c r="C7167" s="1" t="s">
        <v>443</v>
      </c>
      <c r="D7167">
        <v>223</v>
      </c>
      <c r="E7167" s="1" t="s">
        <v>457</v>
      </c>
      <c r="F7167" s="1" t="s">
        <v>574</v>
      </c>
    </row>
    <row r="7168" spans="1:6" x14ac:dyDescent="0.35">
      <c r="A7168">
        <v>27</v>
      </c>
      <c r="B7168" s="1" t="s">
        <v>243</v>
      </c>
      <c r="C7168" s="1" t="s">
        <v>443</v>
      </c>
      <c r="D7168">
        <v>224</v>
      </c>
      <c r="E7168" s="1" t="s">
        <v>458</v>
      </c>
      <c r="F7168" s="1" t="s">
        <v>491</v>
      </c>
    </row>
    <row r="7169" spans="1:6" x14ac:dyDescent="0.35">
      <c r="A7169">
        <v>27</v>
      </c>
      <c r="B7169" s="1" t="s">
        <v>243</v>
      </c>
      <c r="C7169" s="1" t="s">
        <v>443</v>
      </c>
      <c r="D7169">
        <v>226</v>
      </c>
      <c r="E7169" s="1" t="s">
        <v>477</v>
      </c>
      <c r="F7169" s="1" t="s">
        <v>489</v>
      </c>
    </row>
    <row r="7170" spans="1:6" x14ac:dyDescent="0.35">
      <c r="A7170">
        <v>27</v>
      </c>
      <c r="B7170" s="1" t="s">
        <v>243</v>
      </c>
      <c r="C7170" s="1" t="s">
        <v>443</v>
      </c>
      <c r="D7170">
        <v>191</v>
      </c>
      <c r="E7170" s="1" t="s">
        <v>459</v>
      </c>
      <c r="F7170" s="1" t="s">
        <v>491</v>
      </c>
    </row>
    <row r="7171" spans="1:6" x14ac:dyDescent="0.35">
      <c r="A7171">
        <v>27</v>
      </c>
      <c r="B7171" s="1" t="s">
        <v>243</v>
      </c>
      <c r="C7171" s="1" t="s">
        <v>443</v>
      </c>
      <c r="D7171">
        <v>191</v>
      </c>
      <c r="E7171" s="1" t="s">
        <v>459</v>
      </c>
      <c r="F7171" s="1" t="s">
        <v>504</v>
      </c>
    </row>
    <row r="7172" spans="1:6" x14ac:dyDescent="0.35">
      <c r="A7172">
        <v>27</v>
      </c>
      <c r="B7172" s="1" t="s">
        <v>243</v>
      </c>
      <c r="C7172" s="1" t="s">
        <v>443</v>
      </c>
      <c r="D7172">
        <v>192</v>
      </c>
      <c r="E7172" s="1" t="s">
        <v>478</v>
      </c>
      <c r="F7172" s="1" t="s">
        <v>2204</v>
      </c>
    </row>
    <row r="7173" spans="1:6" x14ac:dyDescent="0.35">
      <c r="A7173">
        <v>27</v>
      </c>
      <c r="B7173" s="1" t="s">
        <v>243</v>
      </c>
      <c r="C7173" s="1" t="s">
        <v>443</v>
      </c>
      <c r="D7173">
        <v>201</v>
      </c>
      <c r="E7173" s="1" t="s">
        <v>460</v>
      </c>
      <c r="F7173" s="1" t="s">
        <v>489</v>
      </c>
    </row>
    <row r="7174" spans="1:6" x14ac:dyDescent="0.35">
      <c r="A7174">
        <v>27</v>
      </c>
      <c r="B7174" s="1" t="s">
        <v>243</v>
      </c>
      <c r="C7174" s="1" t="s">
        <v>443</v>
      </c>
      <c r="D7174">
        <v>207</v>
      </c>
      <c r="E7174" s="1" t="s">
        <v>461</v>
      </c>
      <c r="F7174" s="1" t="s">
        <v>489</v>
      </c>
    </row>
    <row r="7175" spans="1:6" x14ac:dyDescent="0.35">
      <c r="A7175">
        <v>27</v>
      </c>
      <c r="B7175" s="1" t="s">
        <v>243</v>
      </c>
      <c r="C7175" s="1" t="s">
        <v>443</v>
      </c>
      <c r="D7175">
        <v>208</v>
      </c>
      <c r="E7175" s="1" t="s">
        <v>480</v>
      </c>
      <c r="F7175" s="1" t="s">
        <v>677</v>
      </c>
    </row>
    <row r="7176" spans="1:6" x14ac:dyDescent="0.35">
      <c r="A7176">
        <v>27</v>
      </c>
      <c r="B7176" s="1" t="s">
        <v>243</v>
      </c>
      <c r="C7176" s="1" t="s">
        <v>443</v>
      </c>
      <c r="D7176">
        <v>232</v>
      </c>
      <c r="E7176" s="1" t="s">
        <v>462</v>
      </c>
      <c r="F7176" s="1" t="s">
        <v>491</v>
      </c>
    </row>
    <row r="7177" spans="1:6" x14ac:dyDescent="0.35">
      <c r="A7177">
        <v>27</v>
      </c>
      <c r="B7177" s="1" t="s">
        <v>243</v>
      </c>
      <c r="C7177" s="1" t="s">
        <v>443</v>
      </c>
      <c r="D7177">
        <v>233</v>
      </c>
      <c r="E7177" s="1" t="s">
        <v>463</v>
      </c>
      <c r="F7177" s="1" t="s">
        <v>491</v>
      </c>
    </row>
    <row r="7178" spans="1:6" x14ac:dyDescent="0.35">
      <c r="A7178">
        <v>27</v>
      </c>
      <c r="B7178" s="1" t="s">
        <v>243</v>
      </c>
      <c r="C7178" s="1" t="s">
        <v>443</v>
      </c>
      <c r="D7178">
        <v>160</v>
      </c>
      <c r="E7178" s="1" t="s">
        <v>464</v>
      </c>
      <c r="F7178" s="1" t="s">
        <v>2205</v>
      </c>
    </row>
    <row r="7179" spans="1:6" x14ac:dyDescent="0.35">
      <c r="A7179">
        <v>27</v>
      </c>
      <c r="B7179" s="1" t="s">
        <v>243</v>
      </c>
      <c r="C7179" s="1" t="s">
        <v>443</v>
      </c>
      <c r="D7179">
        <v>234</v>
      </c>
      <c r="E7179" s="1" t="s">
        <v>465</v>
      </c>
      <c r="F7179" s="1" t="s">
        <v>508</v>
      </c>
    </row>
    <row r="7180" spans="1:6" x14ac:dyDescent="0.35">
      <c r="A7180">
        <v>27</v>
      </c>
      <c r="B7180" s="1" t="s">
        <v>243</v>
      </c>
      <c r="C7180" s="1" t="s">
        <v>443</v>
      </c>
      <c r="D7180">
        <v>235</v>
      </c>
      <c r="E7180" s="1" t="s">
        <v>466</v>
      </c>
      <c r="F7180" s="1" t="s">
        <v>488</v>
      </c>
    </row>
    <row r="7181" spans="1:6" x14ac:dyDescent="0.35">
      <c r="A7181">
        <v>27</v>
      </c>
      <c r="B7181" s="1" t="s">
        <v>243</v>
      </c>
      <c r="C7181" s="1" t="s">
        <v>443</v>
      </c>
      <c r="D7181">
        <v>236</v>
      </c>
      <c r="E7181" s="1" t="s">
        <v>467</v>
      </c>
      <c r="F7181" s="1" t="s">
        <v>2206</v>
      </c>
    </row>
    <row r="7182" spans="1:6" x14ac:dyDescent="0.35">
      <c r="A7182">
        <v>27</v>
      </c>
      <c r="B7182" s="1" t="s">
        <v>243</v>
      </c>
      <c r="C7182" s="1" t="s">
        <v>443</v>
      </c>
      <c r="D7182">
        <v>237</v>
      </c>
      <c r="E7182" s="1" t="s">
        <v>468</v>
      </c>
      <c r="F7182" s="1" t="s">
        <v>2207</v>
      </c>
    </row>
    <row r="7183" spans="1:6" x14ac:dyDescent="0.35">
      <c r="A7183">
        <v>27</v>
      </c>
      <c r="B7183" s="1" t="s">
        <v>243</v>
      </c>
      <c r="C7183" s="1" t="s">
        <v>443</v>
      </c>
      <c r="D7183">
        <v>253</v>
      </c>
      <c r="E7183" s="1" t="s">
        <v>469</v>
      </c>
      <c r="F7183" s="1" t="s">
        <v>491</v>
      </c>
    </row>
    <row r="7184" spans="1:6" x14ac:dyDescent="0.35">
      <c r="A7184">
        <v>27</v>
      </c>
      <c r="B7184" s="1" t="s">
        <v>243</v>
      </c>
      <c r="C7184" s="1" t="s">
        <v>443</v>
      </c>
      <c r="D7184">
        <v>238</v>
      </c>
      <c r="E7184" s="1" t="s">
        <v>470</v>
      </c>
      <c r="F7184" s="1" t="s">
        <v>488</v>
      </c>
    </row>
    <row r="7185" spans="1:6" x14ac:dyDescent="0.35">
      <c r="A7185">
        <v>27</v>
      </c>
      <c r="B7185" s="1" t="s">
        <v>243</v>
      </c>
      <c r="C7185" s="1" t="s">
        <v>443</v>
      </c>
      <c r="D7185">
        <v>240</v>
      </c>
      <c r="E7185" s="1" t="s">
        <v>472</v>
      </c>
      <c r="F7185" s="1" t="s">
        <v>491</v>
      </c>
    </row>
    <row r="7186" spans="1:6" x14ac:dyDescent="0.35">
      <c r="A7186">
        <v>27</v>
      </c>
      <c r="B7186" s="1" t="s">
        <v>243</v>
      </c>
      <c r="C7186" s="1" t="s">
        <v>443</v>
      </c>
      <c r="D7186">
        <v>241</v>
      </c>
      <c r="E7186" s="1" t="s">
        <v>473</v>
      </c>
      <c r="F7186" s="1" t="s">
        <v>508</v>
      </c>
    </row>
    <row r="7187" spans="1:6" x14ac:dyDescent="0.35">
      <c r="A7187">
        <v>27</v>
      </c>
      <c r="B7187" s="1" t="s">
        <v>243</v>
      </c>
      <c r="C7187" s="1" t="s">
        <v>443</v>
      </c>
      <c r="D7187">
        <v>243</v>
      </c>
      <c r="E7187" s="1" t="s">
        <v>474</v>
      </c>
      <c r="F7187" s="1" t="s">
        <v>508</v>
      </c>
    </row>
    <row r="7188" spans="1:6" x14ac:dyDescent="0.35">
      <c r="A7188">
        <v>26</v>
      </c>
      <c r="B7188" s="1" t="s">
        <v>244</v>
      </c>
      <c r="C7188" s="1" t="s">
        <v>443</v>
      </c>
      <c r="D7188">
        <v>263</v>
      </c>
      <c r="E7188" s="1" t="s">
        <v>448</v>
      </c>
      <c r="F7188" s="1" t="s">
        <v>2208</v>
      </c>
    </row>
    <row r="7189" spans="1:6" x14ac:dyDescent="0.35">
      <c r="A7189">
        <v>26</v>
      </c>
      <c r="B7189" s="1" t="s">
        <v>244</v>
      </c>
      <c r="C7189" s="1" t="s">
        <v>443</v>
      </c>
      <c r="D7189">
        <v>97</v>
      </c>
      <c r="E7189" s="1" t="s">
        <v>450</v>
      </c>
      <c r="F7189" s="1" t="s">
        <v>2209</v>
      </c>
    </row>
    <row r="7190" spans="1:6" x14ac:dyDescent="0.35">
      <c r="A7190">
        <v>26</v>
      </c>
      <c r="B7190" s="1" t="s">
        <v>244</v>
      </c>
      <c r="C7190" s="1" t="s">
        <v>443</v>
      </c>
      <c r="D7190">
        <v>177</v>
      </c>
      <c r="E7190" s="1" t="s">
        <v>451</v>
      </c>
      <c r="F7190" s="1" t="s">
        <v>485</v>
      </c>
    </row>
    <row r="7191" spans="1:6" x14ac:dyDescent="0.35">
      <c r="A7191">
        <v>26</v>
      </c>
      <c r="B7191" s="1" t="s">
        <v>244</v>
      </c>
      <c r="C7191" s="1" t="s">
        <v>443</v>
      </c>
      <c r="D7191">
        <v>178</v>
      </c>
      <c r="E7191" s="1" t="s">
        <v>452</v>
      </c>
      <c r="F7191" s="1" t="s">
        <v>2210</v>
      </c>
    </row>
    <row r="7192" spans="1:6" x14ac:dyDescent="0.35">
      <c r="A7192">
        <v>26</v>
      </c>
      <c r="B7192" s="1" t="s">
        <v>244</v>
      </c>
      <c r="C7192" s="1" t="s">
        <v>443</v>
      </c>
      <c r="D7192">
        <v>213</v>
      </c>
      <c r="E7192" s="1" t="s">
        <v>453</v>
      </c>
      <c r="F7192" s="1" t="s">
        <v>508</v>
      </c>
    </row>
    <row r="7193" spans="1:6" x14ac:dyDescent="0.35">
      <c r="A7193">
        <v>26</v>
      </c>
      <c r="B7193" s="1" t="s">
        <v>244</v>
      </c>
      <c r="C7193" s="1" t="s">
        <v>443</v>
      </c>
      <c r="D7193">
        <v>213</v>
      </c>
      <c r="E7193" s="1" t="s">
        <v>453</v>
      </c>
      <c r="F7193" s="1" t="s">
        <v>489</v>
      </c>
    </row>
    <row r="7194" spans="1:6" x14ac:dyDescent="0.35">
      <c r="A7194">
        <v>26</v>
      </c>
      <c r="B7194" s="1" t="s">
        <v>244</v>
      </c>
      <c r="C7194" s="1" t="s">
        <v>443</v>
      </c>
      <c r="D7194">
        <v>219</v>
      </c>
      <c r="E7194" s="1" t="s">
        <v>454</v>
      </c>
      <c r="F7194" s="1" t="s">
        <v>489</v>
      </c>
    </row>
    <row r="7195" spans="1:6" x14ac:dyDescent="0.35">
      <c r="A7195">
        <v>26</v>
      </c>
      <c r="B7195" s="1" t="s">
        <v>244</v>
      </c>
      <c r="C7195" s="1" t="s">
        <v>443</v>
      </c>
      <c r="D7195">
        <v>221</v>
      </c>
      <c r="E7195" s="1" t="s">
        <v>455</v>
      </c>
      <c r="F7195" s="1" t="s">
        <v>490</v>
      </c>
    </row>
    <row r="7196" spans="1:6" x14ac:dyDescent="0.35">
      <c r="A7196">
        <v>26</v>
      </c>
      <c r="B7196" s="1" t="s">
        <v>244</v>
      </c>
      <c r="C7196" s="1" t="s">
        <v>443</v>
      </c>
      <c r="D7196">
        <v>222</v>
      </c>
      <c r="E7196" s="1" t="s">
        <v>456</v>
      </c>
      <c r="F7196" s="1" t="s">
        <v>490</v>
      </c>
    </row>
    <row r="7197" spans="1:6" x14ac:dyDescent="0.35">
      <c r="A7197">
        <v>26</v>
      </c>
      <c r="B7197" s="1" t="s">
        <v>244</v>
      </c>
      <c r="C7197" s="1" t="s">
        <v>443</v>
      </c>
      <c r="D7197">
        <v>223</v>
      </c>
      <c r="E7197" s="1" t="s">
        <v>457</v>
      </c>
      <c r="F7197" s="1" t="s">
        <v>483</v>
      </c>
    </row>
    <row r="7198" spans="1:6" x14ac:dyDescent="0.35">
      <c r="A7198">
        <v>26</v>
      </c>
      <c r="B7198" s="1" t="s">
        <v>244</v>
      </c>
      <c r="C7198" s="1" t="s">
        <v>443</v>
      </c>
      <c r="D7198">
        <v>224</v>
      </c>
      <c r="E7198" s="1" t="s">
        <v>458</v>
      </c>
      <c r="F7198" s="1" t="s">
        <v>488</v>
      </c>
    </row>
    <row r="7199" spans="1:6" x14ac:dyDescent="0.35">
      <c r="A7199">
        <v>26</v>
      </c>
      <c r="B7199" s="1" t="s">
        <v>244</v>
      </c>
      <c r="C7199" s="1" t="s">
        <v>443</v>
      </c>
      <c r="D7199">
        <v>191</v>
      </c>
      <c r="E7199" s="1" t="s">
        <v>459</v>
      </c>
      <c r="F7199" s="1" t="s">
        <v>489</v>
      </c>
    </row>
    <row r="7200" spans="1:6" x14ac:dyDescent="0.35">
      <c r="A7200">
        <v>26</v>
      </c>
      <c r="B7200" s="1" t="s">
        <v>244</v>
      </c>
      <c r="C7200" s="1" t="s">
        <v>443</v>
      </c>
      <c r="D7200">
        <v>201</v>
      </c>
      <c r="E7200" s="1" t="s">
        <v>460</v>
      </c>
      <c r="F7200" s="1" t="s">
        <v>489</v>
      </c>
    </row>
    <row r="7201" spans="1:6" x14ac:dyDescent="0.35">
      <c r="A7201">
        <v>26</v>
      </c>
      <c r="B7201" s="1" t="s">
        <v>244</v>
      </c>
      <c r="C7201" s="1" t="s">
        <v>443</v>
      </c>
      <c r="D7201">
        <v>207</v>
      </c>
      <c r="E7201" s="1" t="s">
        <v>461</v>
      </c>
      <c r="F7201" s="1" t="s">
        <v>491</v>
      </c>
    </row>
    <row r="7202" spans="1:6" x14ac:dyDescent="0.35">
      <c r="A7202">
        <v>26</v>
      </c>
      <c r="B7202" s="1" t="s">
        <v>244</v>
      </c>
      <c r="C7202" s="1" t="s">
        <v>443</v>
      </c>
      <c r="D7202">
        <v>232</v>
      </c>
      <c r="E7202" s="1" t="s">
        <v>462</v>
      </c>
      <c r="F7202" s="1" t="s">
        <v>491</v>
      </c>
    </row>
    <row r="7203" spans="1:6" x14ac:dyDescent="0.35">
      <c r="A7203">
        <v>26</v>
      </c>
      <c r="B7203" s="1" t="s">
        <v>244</v>
      </c>
      <c r="C7203" s="1" t="s">
        <v>443</v>
      </c>
      <c r="D7203">
        <v>233</v>
      </c>
      <c r="E7203" s="1" t="s">
        <v>463</v>
      </c>
      <c r="F7203" s="1" t="s">
        <v>491</v>
      </c>
    </row>
    <row r="7204" spans="1:6" x14ac:dyDescent="0.35">
      <c r="A7204">
        <v>26</v>
      </c>
      <c r="B7204" s="1" t="s">
        <v>244</v>
      </c>
      <c r="C7204" s="1" t="s">
        <v>443</v>
      </c>
      <c r="D7204">
        <v>160</v>
      </c>
      <c r="E7204" s="1" t="s">
        <v>464</v>
      </c>
      <c r="F7204" s="1" t="s">
        <v>492</v>
      </c>
    </row>
    <row r="7205" spans="1:6" x14ac:dyDescent="0.35">
      <c r="A7205">
        <v>26</v>
      </c>
      <c r="B7205" s="1" t="s">
        <v>244</v>
      </c>
      <c r="C7205" s="1" t="s">
        <v>443</v>
      </c>
      <c r="D7205">
        <v>234</v>
      </c>
      <c r="E7205" s="1" t="s">
        <v>465</v>
      </c>
      <c r="F7205" s="1" t="s">
        <v>491</v>
      </c>
    </row>
    <row r="7206" spans="1:6" x14ac:dyDescent="0.35">
      <c r="A7206">
        <v>26</v>
      </c>
      <c r="B7206" s="1" t="s">
        <v>244</v>
      </c>
      <c r="C7206" s="1" t="s">
        <v>443</v>
      </c>
      <c r="D7206">
        <v>235</v>
      </c>
      <c r="E7206" s="1" t="s">
        <v>466</v>
      </c>
      <c r="F7206" s="1" t="s">
        <v>491</v>
      </c>
    </row>
    <row r="7207" spans="1:6" x14ac:dyDescent="0.35">
      <c r="A7207">
        <v>26</v>
      </c>
      <c r="B7207" s="1" t="s">
        <v>244</v>
      </c>
      <c r="C7207" s="1" t="s">
        <v>443</v>
      </c>
      <c r="D7207">
        <v>236</v>
      </c>
      <c r="E7207" s="1" t="s">
        <v>467</v>
      </c>
      <c r="F7207" s="1" t="s">
        <v>2211</v>
      </c>
    </row>
    <row r="7208" spans="1:6" x14ac:dyDescent="0.35">
      <c r="A7208">
        <v>26</v>
      </c>
      <c r="B7208" s="1" t="s">
        <v>244</v>
      </c>
      <c r="C7208" s="1" t="s">
        <v>443</v>
      </c>
      <c r="D7208">
        <v>253</v>
      </c>
      <c r="E7208" s="1" t="s">
        <v>469</v>
      </c>
      <c r="F7208" s="1" t="s">
        <v>491</v>
      </c>
    </row>
    <row r="7209" spans="1:6" x14ac:dyDescent="0.35">
      <c r="A7209">
        <v>26</v>
      </c>
      <c r="B7209" s="1" t="s">
        <v>244</v>
      </c>
      <c r="C7209" s="1" t="s">
        <v>443</v>
      </c>
      <c r="D7209">
        <v>253</v>
      </c>
      <c r="E7209" s="1" t="s">
        <v>469</v>
      </c>
      <c r="F7209" s="1" t="s">
        <v>508</v>
      </c>
    </row>
    <row r="7210" spans="1:6" x14ac:dyDescent="0.35">
      <c r="A7210">
        <v>26</v>
      </c>
      <c r="B7210" s="1" t="s">
        <v>244</v>
      </c>
      <c r="C7210" s="1" t="s">
        <v>443</v>
      </c>
      <c r="D7210">
        <v>254</v>
      </c>
      <c r="E7210" s="1" t="s">
        <v>479</v>
      </c>
      <c r="F7210" s="1" t="s">
        <v>2212</v>
      </c>
    </row>
    <row r="7211" spans="1:6" x14ac:dyDescent="0.35">
      <c r="A7211">
        <v>26</v>
      </c>
      <c r="B7211" s="1" t="s">
        <v>244</v>
      </c>
      <c r="C7211" s="1" t="s">
        <v>443</v>
      </c>
      <c r="D7211">
        <v>238</v>
      </c>
      <c r="E7211" s="1" t="s">
        <v>470</v>
      </c>
      <c r="F7211" s="1" t="s">
        <v>488</v>
      </c>
    </row>
    <row r="7212" spans="1:6" x14ac:dyDescent="0.35">
      <c r="A7212">
        <v>26</v>
      </c>
      <c r="B7212" s="1" t="s">
        <v>244</v>
      </c>
      <c r="C7212" s="1" t="s">
        <v>443</v>
      </c>
      <c r="D7212">
        <v>239</v>
      </c>
      <c r="E7212" s="1" t="s">
        <v>471</v>
      </c>
      <c r="F7212" s="1" t="s">
        <v>2213</v>
      </c>
    </row>
    <row r="7213" spans="1:6" x14ac:dyDescent="0.35">
      <c r="A7213">
        <v>26</v>
      </c>
      <c r="B7213" s="1" t="s">
        <v>244</v>
      </c>
      <c r="C7213" s="1" t="s">
        <v>443</v>
      </c>
      <c r="D7213">
        <v>240</v>
      </c>
      <c r="E7213" s="1" t="s">
        <v>472</v>
      </c>
      <c r="F7213" s="1" t="s">
        <v>491</v>
      </c>
    </row>
    <row r="7214" spans="1:6" x14ac:dyDescent="0.35">
      <c r="A7214">
        <v>26</v>
      </c>
      <c r="B7214" s="1" t="s">
        <v>244</v>
      </c>
      <c r="C7214" s="1" t="s">
        <v>443</v>
      </c>
      <c r="D7214">
        <v>241</v>
      </c>
      <c r="E7214" s="1" t="s">
        <v>473</v>
      </c>
      <c r="F7214" s="1" t="s">
        <v>508</v>
      </c>
    </row>
    <row r="7215" spans="1:6" x14ac:dyDescent="0.35">
      <c r="A7215">
        <v>26</v>
      </c>
      <c r="B7215" s="1" t="s">
        <v>244</v>
      </c>
      <c r="C7215" s="1" t="s">
        <v>443</v>
      </c>
      <c r="D7215">
        <v>243</v>
      </c>
      <c r="E7215" s="1" t="s">
        <v>474</v>
      </c>
      <c r="F7215" s="1" t="s">
        <v>491</v>
      </c>
    </row>
    <row r="7216" spans="1:6" x14ac:dyDescent="0.35">
      <c r="A7216">
        <v>255</v>
      </c>
      <c r="B7216" s="1" t="s">
        <v>15</v>
      </c>
      <c r="C7216" s="1" t="s">
        <v>264</v>
      </c>
      <c r="D7216">
        <v>84</v>
      </c>
      <c r="E7216" s="1" t="s">
        <v>449</v>
      </c>
      <c r="F7216" s="1" t="s">
        <v>583</v>
      </c>
    </row>
    <row r="7217" spans="1:6" x14ac:dyDescent="0.35">
      <c r="A7217">
        <v>256</v>
      </c>
      <c r="B7217" s="1" t="s">
        <v>14</v>
      </c>
      <c r="C7217" s="1" t="s">
        <v>263</v>
      </c>
      <c r="D7217">
        <v>84</v>
      </c>
      <c r="E7217" s="1" t="s">
        <v>449</v>
      </c>
      <c r="F7217" s="1" t="s">
        <v>574</v>
      </c>
    </row>
    <row r="7218" spans="1:6" x14ac:dyDescent="0.35">
      <c r="A7218">
        <v>25</v>
      </c>
      <c r="B7218" s="1" t="s">
        <v>245</v>
      </c>
      <c r="C7218" s="1" t="s">
        <v>443</v>
      </c>
      <c r="D7218">
        <v>263</v>
      </c>
      <c r="E7218" s="1" t="s">
        <v>448</v>
      </c>
      <c r="F7218" s="1" t="s">
        <v>2214</v>
      </c>
    </row>
    <row r="7219" spans="1:6" x14ac:dyDescent="0.35">
      <c r="A7219">
        <v>25</v>
      </c>
      <c r="B7219" s="1" t="s">
        <v>245</v>
      </c>
      <c r="C7219" s="1" t="s">
        <v>443</v>
      </c>
      <c r="D7219">
        <v>97</v>
      </c>
      <c r="E7219" s="1" t="s">
        <v>450</v>
      </c>
      <c r="F7219" s="1" t="s">
        <v>2216</v>
      </c>
    </row>
    <row r="7220" spans="1:6" x14ac:dyDescent="0.35">
      <c r="A7220">
        <v>25</v>
      </c>
      <c r="B7220" s="1" t="s">
        <v>245</v>
      </c>
      <c r="C7220" s="1" t="s">
        <v>443</v>
      </c>
      <c r="D7220">
        <v>177</v>
      </c>
      <c r="E7220" s="1" t="s">
        <v>451</v>
      </c>
      <c r="F7220" s="1" t="s">
        <v>526</v>
      </c>
    </row>
    <row r="7221" spans="1:6" x14ac:dyDescent="0.35">
      <c r="A7221">
        <v>25</v>
      </c>
      <c r="B7221" s="1" t="s">
        <v>245</v>
      </c>
      <c r="C7221" s="1" t="s">
        <v>443</v>
      </c>
      <c r="D7221">
        <v>213</v>
      </c>
      <c r="E7221" s="1" t="s">
        <v>453</v>
      </c>
      <c r="F7221" s="1" t="s">
        <v>489</v>
      </c>
    </row>
    <row r="7222" spans="1:6" x14ac:dyDescent="0.35">
      <c r="A7222">
        <v>25</v>
      </c>
      <c r="B7222" s="1" t="s">
        <v>245</v>
      </c>
      <c r="C7222" s="1" t="s">
        <v>443</v>
      </c>
      <c r="D7222">
        <v>219</v>
      </c>
      <c r="E7222" s="1" t="s">
        <v>454</v>
      </c>
      <c r="F7222" s="1" t="s">
        <v>491</v>
      </c>
    </row>
    <row r="7223" spans="1:6" x14ac:dyDescent="0.35">
      <c r="A7223">
        <v>25</v>
      </c>
      <c r="B7223" s="1" t="s">
        <v>245</v>
      </c>
      <c r="C7223" s="1" t="s">
        <v>443</v>
      </c>
      <c r="D7223">
        <v>221</v>
      </c>
      <c r="E7223" s="1" t="s">
        <v>455</v>
      </c>
      <c r="F7223" s="1" t="s">
        <v>491</v>
      </c>
    </row>
    <row r="7224" spans="1:6" x14ac:dyDescent="0.35">
      <c r="A7224">
        <v>25</v>
      </c>
      <c r="B7224" s="1" t="s">
        <v>245</v>
      </c>
      <c r="C7224" s="1" t="s">
        <v>443</v>
      </c>
      <c r="D7224">
        <v>222</v>
      </c>
      <c r="E7224" s="1" t="s">
        <v>456</v>
      </c>
      <c r="F7224" s="1" t="s">
        <v>491</v>
      </c>
    </row>
    <row r="7225" spans="1:6" x14ac:dyDescent="0.35">
      <c r="A7225">
        <v>25</v>
      </c>
      <c r="B7225" s="1" t="s">
        <v>245</v>
      </c>
      <c r="C7225" s="1" t="s">
        <v>443</v>
      </c>
      <c r="D7225">
        <v>223</v>
      </c>
      <c r="E7225" s="1" t="s">
        <v>457</v>
      </c>
      <c r="F7225" s="1" t="s">
        <v>2215</v>
      </c>
    </row>
    <row r="7226" spans="1:6" x14ac:dyDescent="0.35">
      <c r="A7226">
        <v>25</v>
      </c>
      <c r="B7226" s="1" t="s">
        <v>245</v>
      </c>
      <c r="C7226" s="1" t="s">
        <v>443</v>
      </c>
      <c r="D7226">
        <v>224</v>
      </c>
      <c r="E7226" s="1" t="s">
        <v>458</v>
      </c>
      <c r="F7226" s="1" t="s">
        <v>488</v>
      </c>
    </row>
    <row r="7227" spans="1:6" x14ac:dyDescent="0.35">
      <c r="A7227">
        <v>25</v>
      </c>
      <c r="B7227" s="1" t="s">
        <v>245</v>
      </c>
      <c r="C7227" s="1" t="s">
        <v>443</v>
      </c>
      <c r="D7227">
        <v>226</v>
      </c>
      <c r="E7227" s="1" t="s">
        <v>477</v>
      </c>
      <c r="F7227" s="1" t="s">
        <v>489</v>
      </c>
    </row>
    <row r="7228" spans="1:6" x14ac:dyDescent="0.35">
      <c r="A7228">
        <v>25</v>
      </c>
      <c r="B7228" s="1" t="s">
        <v>245</v>
      </c>
      <c r="C7228" s="1" t="s">
        <v>443</v>
      </c>
      <c r="D7228">
        <v>191</v>
      </c>
      <c r="E7228" s="1" t="s">
        <v>459</v>
      </c>
      <c r="F7228" s="1" t="s">
        <v>490</v>
      </c>
    </row>
    <row r="7229" spans="1:6" x14ac:dyDescent="0.35">
      <c r="A7229">
        <v>25</v>
      </c>
      <c r="B7229" s="1" t="s">
        <v>245</v>
      </c>
      <c r="C7229" s="1" t="s">
        <v>443</v>
      </c>
      <c r="D7229">
        <v>201</v>
      </c>
      <c r="E7229" s="1" t="s">
        <v>460</v>
      </c>
      <c r="F7229" s="1" t="s">
        <v>488</v>
      </c>
    </row>
    <row r="7230" spans="1:6" x14ac:dyDescent="0.35">
      <c r="A7230">
        <v>25</v>
      </c>
      <c r="B7230" s="1" t="s">
        <v>245</v>
      </c>
      <c r="C7230" s="1" t="s">
        <v>443</v>
      </c>
      <c r="D7230">
        <v>207</v>
      </c>
      <c r="E7230" s="1" t="s">
        <v>461</v>
      </c>
      <c r="F7230" s="1" t="s">
        <v>488</v>
      </c>
    </row>
    <row r="7231" spans="1:6" x14ac:dyDescent="0.35">
      <c r="A7231">
        <v>25</v>
      </c>
      <c r="B7231" s="1" t="s">
        <v>245</v>
      </c>
      <c r="C7231" s="1" t="s">
        <v>443</v>
      </c>
      <c r="D7231">
        <v>208</v>
      </c>
      <c r="E7231" s="1" t="s">
        <v>480</v>
      </c>
      <c r="F7231" s="1" t="s">
        <v>2217</v>
      </c>
    </row>
    <row r="7232" spans="1:6" x14ac:dyDescent="0.35">
      <c r="A7232">
        <v>25</v>
      </c>
      <c r="B7232" s="1" t="s">
        <v>245</v>
      </c>
      <c r="C7232" s="1" t="s">
        <v>443</v>
      </c>
      <c r="D7232">
        <v>232</v>
      </c>
      <c r="E7232" s="1" t="s">
        <v>462</v>
      </c>
      <c r="F7232" s="1" t="s">
        <v>508</v>
      </c>
    </row>
    <row r="7233" spans="1:6" x14ac:dyDescent="0.35">
      <c r="A7233">
        <v>25</v>
      </c>
      <c r="B7233" s="1" t="s">
        <v>245</v>
      </c>
      <c r="C7233" s="1" t="s">
        <v>443</v>
      </c>
      <c r="D7233">
        <v>233</v>
      </c>
      <c r="E7233" s="1" t="s">
        <v>463</v>
      </c>
      <c r="F7233" s="1" t="s">
        <v>508</v>
      </c>
    </row>
    <row r="7234" spans="1:6" x14ac:dyDescent="0.35">
      <c r="A7234">
        <v>25</v>
      </c>
      <c r="B7234" s="1" t="s">
        <v>245</v>
      </c>
      <c r="C7234" s="1" t="s">
        <v>443</v>
      </c>
      <c r="D7234">
        <v>160</v>
      </c>
      <c r="E7234" s="1" t="s">
        <v>464</v>
      </c>
      <c r="F7234" s="1" t="s">
        <v>492</v>
      </c>
    </row>
    <row r="7235" spans="1:6" x14ac:dyDescent="0.35">
      <c r="A7235">
        <v>25</v>
      </c>
      <c r="B7235" s="1" t="s">
        <v>245</v>
      </c>
      <c r="C7235" s="1" t="s">
        <v>443</v>
      </c>
      <c r="D7235">
        <v>234</v>
      </c>
      <c r="E7235" s="1" t="s">
        <v>465</v>
      </c>
      <c r="F7235" s="1" t="s">
        <v>491</v>
      </c>
    </row>
    <row r="7236" spans="1:6" x14ac:dyDescent="0.35">
      <c r="A7236">
        <v>25</v>
      </c>
      <c r="B7236" s="1" t="s">
        <v>245</v>
      </c>
      <c r="C7236" s="1" t="s">
        <v>443</v>
      </c>
      <c r="D7236">
        <v>235</v>
      </c>
      <c r="E7236" s="1" t="s">
        <v>466</v>
      </c>
      <c r="F7236" s="1" t="s">
        <v>508</v>
      </c>
    </row>
    <row r="7237" spans="1:6" x14ac:dyDescent="0.35">
      <c r="A7237">
        <v>25</v>
      </c>
      <c r="B7237" s="1" t="s">
        <v>245</v>
      </c>
      <c r="C7237" s="1" t="s">
        <v>443</v>
      </c>
      <c r="D7237">
        <v>236</v>
      </c>
      <c r="E7237" s="1" t="s">
        <v>467</v>
      </c>
      <c r="F7237" s="1" t="s">
        <v>2218</v>
      </c>
    </row>
    <row r="7238" spans="1:6" x14ac:dyDescent="0.35">
      <c r="A7238">
        <v>25</v>
      </c>
      <c r="B7238" s="1" t="s">
        <v>245</v>
      </c>
      <c r="C7238" s="1" t="s">
        <v>443</v>
      </c>
      <c r="D7238">
        <v>253</v>
      </c>
      <c r="E7238" s="1" t="s">
        <v>469</v>
      </c>
      <c r="F7238" s="1" t="s">
        <v>488</v>
      </c>
    </row>
    <row r="7239" spans="1:6" x14ac:dyDescent="0.35">
      <c r="A7239">
        <v>25</v>
      </c>
      <c r="B7239" s="1" t="s">
        <v>245</v>
      </c>
      <c r="C7239" s="1" t="s">
        <v>443</v>
      </c>
      <c r="D7239">
        <v>238</v>
      </c>
      <c r="E7239" s="1" t="s">
        <v>470</v>
      </c>
      <c r="F7239" s="1" t="s">
        <v>488</v>
      </c>
    </row>
    <row r="7240" spans="1:6" x14ac:dyDescent="0.35">
      <c r="A7240">
        <v>25</v>
      </c>
      <c r="B7240" s="1" t="s">
        <v>245</v>
      </c>
      <c r="C7240" s="1" t="s">
        <v>443</v>
      </c>
      <c r="D7240">
        <v>239</v>
      </c>
      <c r="E7240" s="1" t="s">
        <v>471</v>
      </c>
      <c r="F7240" s="1" t="s">
        <v>2219</v>
      </c>
    </row>
    <row r="7241" spans="1:6" x14ac:dyDescent="0.35">
      <c r="A7241">
        <v>25</v>
      </c>
      <c r="B7241" s="1" t="s">
        <v>245</v>
      </c>
      <c r="C7241" s="1" t="s">
        <v>443</v>
      </c>
      <c r="D7241">
        <v>240</v>
      </c>
      <c r="E7241" s="1" t="s">
        <v>472</v>
      </c>
      <c r="F7241" s="1" t="s">
        <v>491</v>
      </c>
    </row>
    <row r="7242" spans="1:6" x14ac:dyDescent="0.35">
      <c r="A7242">
        <v>25</v>
      </c>
      <c r="B7242" s="1" t="s">
        <v>245</v>
      </c>
      <c r="C7242" s="1" t="s">
        <v>443</v>
      </c>
      <c r="D7242">
        <v>241</v>
      </c>
      <c r="E7242" s="1" t="s">
        <v>473</v>
      </c>
      <c r="F7242" s="1" t="s">
        <v>508</v>
      </c>
    </row>
    <row r="7243" spans="1:6" x14ac:dyDescent="0.35">
      <c r="A7243">
        <v>25</v>
      </c>
      <c r="B7243" s="1" t="s">
        <v>245</v>
      </c>
      <c r="C7243" s="1" t="s">
        <v>443</v>
      </c>
      <c r="D7243">
        <v>243</v>
      </c>
      <c r="E7243" s="1" t="s">
        <v>474</v>
      </c>
      <c r="F7243" s="1" t="s">
        <v>491</v>
      </c>
    </row>
    <row r="7244" spans="1:6" x14ac:dyDescent="0.35">
      <c r="A7244">
        <v>24</v>
      </c>
      <c r="B7244" s="1" t="s">
        <v>246</v>
      </c>
      <c r="C7244" s="1" t="s">
        <v>443</v>
      </c>
      <c r="D7244">
        <v>263</v>
      </c>
      <c r="E7244" s="1" t="s">
        <v>448</v>
      </c>
      <c r="F7244" s="1" t="s">
        <v>2220</v>
      </c>
    </row>
    <row r="7245" spans="1:6" x14ac:dyDescent="0.35">
      <c r="A7245">
        <v>24</v>
      </c>
      <c r="B7245" s="1" t="s">
        <v>246</v>
      </c>
      <c r="C7245" s="1" t="s">
        <v>443</v>
      </c>
      <c r="D7245">
        <v>97</v>
      </c>
      <c r="E7245" s="1" t="s">
        <v>450</v>
      </c>
      <c r="F7245" s="1" t="s">
        <v>2221</v>
      </c>
    </row>
    <row r="7246" spans="1:6" x14ac:dyDescent="0.35">
      <c r="A7246">
        <v>24</v>
      </c>
      <c r="B7246" s="1" t="s">
        <v>246</v>
      </c>
      <c r="C7246" s="1" t="s">
        <v>443</v>
      </c>
      <c r="D7246">
        <v>177</v>
      </c>
      <c r="E7246" s="1" t="s">
        <v>451</v>
      </c>
      <c r="F7246" s="1" t="s">
        <v>485</v>
      </c>
    </row>
    <row r="7247" spans="1:6" x14ac:dyDescent="0.35">
      <c r="A7247">
        <v>24</v>
      </c>
      <c r="B7247" s="1" t="s">
        <v>246</v>
      </c>
      <c r="C7247" s="1" t="s">
        <v>443</v>
      </c>
      <c r="D7247">
        <v>178</v>
      </c>
      <c r="E7247" s="1" t="s">
        <v>452</v>
      </c>
      <c r="F7247" s="1" t="s">
        <v>2222</v>
      </c>
    </row>
    <row r="7248" spans="1:6" x14ac:dyDescent="0.35">
      <c r="A7248">
        <v>24</v>
      </c>
      <c r="B7248" s="1" t="s">
        <v>246</v>
      </c>
      <c r="C7248" s="1" t="s">
        <v>443</v>
      </c>
      <c r="D7248">
        <v>213</v>
      </c>
      <c r="E7248" s="1" t="s">
        <v>453</v>
      </c>
      <c r="F7248" s="1" t="s">
        <v>490</v>
      </c>
    </row>
    <row r="7249" spans="1:6" x14ac:dyDescent="0.35">
      <c r="A7249">
        <v>24</v>
      </c>
      <c r="B7249" s="1" t="s">
        <v>246</v>
      </c>
      <c r="C7249" s="1" t="s">
        <v>443</v>
      </c>
      <c r="D7249">
        <v>214</v>
      </c>
      <c r="E7249" s="1" t="s">
        <v>476</v>
      </c>
      <c r="F7249" s="1" t="s">
        <v>2223</v>
      </c>
    </row>
    <row r="7250" spans="1:6" x14ac:dyDescent="0.35">
      <c r="A7250">
        <v>24</v>
      </c>
      <c r="B7250" s="1" t="s">
        <v>246</v>
      </c>
      <c r="C7250" s="1" t="s">
        <v>443</v>
      </c>
      <c r="D7250">
        <v>219</v>
      </c>
      <c r="E7250" s="1" t="s">
        <v>454</v>
      </c>
      <c r="F7250" s="1" t="s">
        <v>491</v>
      </c>
    </row>
    <row r="7251" spans="1:6" x14ac:dyDescent="0.35">
      <c r="A7251">
        <v>24</v>
      </c>
      <c r="B7251" s="1" t="s">
        <v>246</v>
      </c>
      <c r="C7251" s="1" t="s">
        <v>443</v>
      </c>
      <c r="D7251">
        <v>221</v>
      </c>
      <c r="E7251" s="1" t="s">
        <v>455</v>
      </c>
      <c r="F7251" s="1" t="s">
        <v>489</v>
      </c>
    </row>
    <row r="7252" spans="1:6" x14ac:dyDescent="0.35">
      <c r="A7252">
        <v>24</v>
      </c>
      <c r="B7252" s="1" t="s">
        <v>246</v>
      </c>
      <c r="C7252" s="1" t="s">
        <v>443</v>
      </c>
      <c r="D7252">
        <v>222</v>
      </c>
      <c r="E7252" s="1" t="s">
        <v>456</v>
      </c>
      <c r="F7252" s="1" t="s">
        <v>490</v>
      </c>
    </row>
    <row r="7253" spans="1:6" x14ac:dyDescent="0.35">
      <c r="A7253">
        <v>24</v>
      </c>
      <c r="B7253" s="1" t="s">
        <v>246</v>
      </c>
      <c r="C7253" s="1" t="s">
        <v>443</v>
      </c>
      <c r="D7253">
        <v>223</v>
      </c>
      <c r="E7253" s="1" t="s">
        <v>457</v>
      </c>
      <c r="F7253" s="1" t="s">
        <v>503</v>
      </c>
    </row>
    <row r="7254" spans="1:6" x14ac:dyDescent="0.35">
      <c r="A7254">
        <v>24</v>
      </c>
      <c r="B7254" s="1" t="s">
        <v>246</v>
      </c>
      <c r="C7254" s="1" t="s">
        <v>443</v>
      </c>
      <c r="D7254">
        <v>224</v>
      </c>
      <c r="E7254" s="1" t="s">
        <v>458</v>
      </c>
      <c r="F7254" s="1" t="s">
        <v>488</v>
      </c>
    </row>
    <row r="7255" spans="1:6" x14ac:dyDescent="0.35">
      <c r="A7255">
        <v>24</v>
      </c>
      <c r="B7255" s="1" t="s">
        <v>246</v>
      </c>
      <c r="C7255" s="1" t="s">
        <v>443</v>
      </c>
      <c r="D7255">
        <v>226</v>
      </c>
      <c r="E7255" s="1" t="s">
        <v>477</v>
      </c>
      <c r="F7255" s="1" t="s">
        <v>508</v>
      </c>
    </row>
    <row r="7256" spans="1:6" x14ac:dyDescent="0.35">
      <c r="A7256">
        <v>24</v>
      </c>
      <c r="B7256" s="1" t="s">
        <v>246</v>
      </c>
      <c r="C7256" s="1" t="s">
        <v>443</v>
      </c>
      <c r="D7256">
        <v>191</v>
      </c>
      <c r="E7256" s="1" t="s">
        <v>459</v>
      </c>
      <c r="F7256" s="1" t="s">
        <v>504</v>
      </c>
    </row>
    <row r="7257" spans="1:6" x14ac:dyDescent="0.35">
      <c r="A7257">
        <v>24</v>
      </c>
      <c r="B7257" s="1" t="s">
        <v>246</v>
      </c>
      <c r="C7257" s="1" t="s">
        <v>443</v>
      </c>
      <c r="D7257">
        <v>192</v>
      </c>
      <c r="E7257" s="1" t="s">
        <v>478</v>
      </c>
      <c r="F7257" s="1" t="s">
        <v>2224</v>
      </c>
    </row>
    <row r="7258" spans="1:6" x14ac:dyDescent="0.35">
      <c r="A7258">
        <v>24</v>
      </c>
      <c r="B7258" s="1" t="s">
        <v>246</v>
      </c>
      <c r="C7258" s="1" t="s">
        <v>443</v>
      </c>
      <c r="D7258">
        <v>201</v>
      </c>
      <c r="E7258" s="1" t="s">
        <v>460</v>
      </c>
      <c r="F7258" s="1" t="s">
        <v>488</v>
      </c>
    </row>
    <row r="7259" spans="1:6" x14ac:dyDescent="0.35">
      <c r="A7259">
        <v>24</v>
      </c>
      <c r="B7259" s="1" t="s">
        <v>246</v>
      </c>
      <c r="C7259" s="1" t="s">
        <v>443</v>
      </c>
      <c r="D7259">
        <v>207</v>
      </c>
      <c r="E7259" s="1" t="s">
        <v>461</v>
      </c>
      <c r="F7259" s="1" t="s">
        <v>491</v>
      </c>
    </row>
    <row r="7260" spans="1:6" x14ac:dyDescent="0.35">
      <c r="A7260">
        <v>24</v>
      </c>
      <c r="B7260" s="1" t="s">
        <v>246</v>
      </c>
      <c r="C7260" s="1" t="s">
        <v>443</v>
      </c>
      <c r="D7260">
        <v>232</v>
      </c>
      <c r="E7260" s="1" t="s">
        <v>462</v>
      </c>
      <c r="F7260" s="1" t="s">
        <v>491</v>
      </c>
    </row>
    <row r="7261" spans="1:6" x14ac:dyDescent="0.35">
      <c r="A7261">
        <v>24</v>
      </c>
      <c r="B7261" s="1" t="s">
        <v>246</v>
      </c>
      <c r="C7261" s="1" t="s">
        <v>443</v>
      </c>
      <c r="D7261">
        <v>233</v>
      </c>
      <c r="E7261" s="1" t="s">
        <v>463</v>
      </c>
      <c r="F7261" s="1" t="s">
        <v>491</v>
      </c>
    </row>
    <row r="7262" spans="1:6" x14ac:dyDescent="0.35">
      <c r="A7262">
        <v>24</v>
      </c>
      <c r="B7262" s="1" t="s">
        <v>246</v>
      </c>
      <c r="C7262" s="1" t="s">
        <v>443</v>
      </c>
      <c r="D7262">
        <v>160</v>
      </c>
      <c r="E7262" s="1" t="s">
        <v>464</v>
      </c>
      <c r="F7262" s="1" t="s">
        <v>492</v>
      </c>
    </row>
    <row r="7263" spans="1:6" x14ac:dyDescent="0.35">
      <c r="A7263">
        <v>24</v>
      </c>
      <c r="B7263" s="1" t="s">
        <v>246</v>
      </c>
      <c r="C7263" s="1" t="s">
        <v>443</v>
      </c>
      <c r="D7263">
        <v>234</v>
      </c>
      <c r="E7263" s="1" t="s">
        <v>465</v>
      </c>
      <c r="F7263" s="1" t="s">
        <v>491</v>
      </c>
    </row>
    <row r="7264" spans="1:6" x14ac:dyDescent="0.35">
      <c r="A7264">
        <v>24</v>
      </c>
      <c r="B7264" s="1" t="s">
        <v>246</v>
      </c>
      <c r="C7264" s="1" t="s">
        <v>443</v>
      </c>
      <c r="D7264">
        <v>235</v>
      </c>
      <c r="E7264" s="1" t="s">
        <v>466</v>
      </c>
      <c r="F7264" s="1" t="s">
        <v>491</v>
      </c>
    </row>
    <row r="7265" spans="1:6" x14ac:dyDescent="0.35">
      <c r="A7265">
        <v>24</v>
      </c>
      <c r="B7265" s="1" t="s">
        <v>246</v>
      </c>
      <c r="C7265" s="1" t="s">
        <v>443</v>
      </c>
      <c r="D7265">
        <v>236</v>
      </c>
      <c r="E7265" s="1" t="s">
        <v>467</v>
      </c>
      <c r="F7265" s="1" t="s">
        <v>2225</v>
      </c>
    </row>
    <row r="7266" spans="1:6" x14ac:dyDescent="0.35">
      <c r="A7266">
        <v>24</v>
      </c>
      <c r="B7266" s="1" t="s">
        <v>246</v>
      </c>
      <c r="C7266" s="1" t="s">
        <v>443</v>
      </c>
      <c r="D7266">
        <v>237</v>
      </c>
      <c r="E7266" s="1" t="s">
        <v>468</v>
      </c>
      <c r="F7266" s="1" t="s">
        <v>2226</v>
      </c>
    </row>
    <row r="7267" spans="1:6" x14ac:dyDescent="0.35">
      <c r="A7267">
        <v>24</v>
      </c>
      <c r="B7267" s="1" t="s">
        <v>246</v>
      </c>
      <c r="C7267" s="1" t="s">
        <v>443</v>
      </c>
      <c r="D7267">
        <v>253</v>
      </c>
      <c r="E7267" s="1" t="s">
        <v>469</v>
      </c>
      <c r="F7267" s="1" t="s">
        <v>491</v>
      </c>
    </row>
    <row r="7268" spans="1:6" x14ac:dyDescent="0.35">
      <c r="A7268">
        <v>24</v>
      </c>
      <c r="B7268" s="1" t="s">
        <v>246</v>
      </c>
      <c r="C7268" s="1" t="s">
        <v>443</v>
      </c>
      <c r="D7268">
        <v>253</v>
      </c>
      <c r="E7268" s="1" t="s">
        <v>469</v>
      </c>
      <c r="F7268" s="1" t="s">
        <v>508</v>
      </c>
    </row>
    <row r="7269" spans="1:6" x14ac:dyDescent="0.35">
      <c r="A7269">
        <v>24</v>
      </c>
      <c r="B7269" s="1" t="s">
        <v>246</v>
      </c>
      <c r="C7269" s="1" t="s">
        <v>443</v>
      </c>
      <c r="D7269">
        <v>254</v>
      </c>
      <c r="E7269" s="1" t="s">
        <v>479</v>
      </c>
      <c r="F7269" s="1" t="s">
        <v>2227</v>
      </c>
    </row>
    <row r="7270" spans="1:6" x14ac:dyDescent="0.35">
      <c r="A7270">
        <v>24</v>
      </c>
      <c r="B7270" s="1" t="s">
        <v>246</v>
      </c>
      <c r="C7270" s="1" t="s">
        <v>443</v>
      </c>
      <c r="D7270">
        <v>238</v>
      </c>
      <c r="E7270" s="1" t="s">
        <v>470</v>
      </c>
      <c r="F7270" s="1" t="s">
        <v>488</v>
      </c>
    </row>
    <row r="7271" spans="1:6" x14ac:dyDescent="0.35">
      <c r="A7271">
        <v>24</v>
      </c>
      <c r="B7271" s="1" t="s">
        <v>246</v>
      </c>
      <c r="C7271" s="1" t="s">
        <v>443</v>
      </c>
      <c r="D7271">
        <v>239</v>
      </c>
      <c r="E7271" s="1" t="s">
        <v>471</v>
      </c>
      <c r="F7271" s="1" t="s">
        <v>2228</v>
      </c>
    </row>
    <row r="7272" spans="1:6" x14ac:dyDescent="0.35">
      <c r="A7272">
        <v>24</v>
      </c>
      <c r="B7272" s="1" t="s">
        <v>246</v>
      </c>
      <c r="C7272" s="1" t="s">
        <v>443</v>
      </c>
      <c r="D7272">
        <v>240</v>
      </c>
      <c r="E7272" s="1" t="s">
        <v>472</v>
      </c>
      <c r="F7272" s="1" t="s">
        <v>491</v>
      </c>
    </row>
    <row r="7273" spans="1:6" x14ac:dyDescent="0.35">
      <c r="A7273">
        <v>24</v>
      </c>
      <c r="B7273" s="1" t="s">
        <v>246</v>
      </c>
      <c r="C7273" s="1" t="s">
        <v>443</v>
      </c>
      <c r="D7273">
        <v>242</v>
      </c>
      <c r="E7273" s="1" t="s">
        <v>479</v>
      </c>
      <c r="F7273" s="1" t="s">
        <v>2229</v>
      </c>
    </row>
    <row r="7274" spans="1:6" x14ac:dyDescent="0.35">
      <c r="A7274">
        <v>24</v>
      </c>
      <c r="B7274" s="1" t="s">
        <v>246</v>
      </c>
      <c r="C7274" s="1" t="s">
        <v>443</v>
      </c>
      <c r="D7274">
        <v>243</v>
      </c>
      <c r="E7274" s="1" t="s">
        <v>474</v>
      </c>
      <c r="F7274" s="1" t="s">
        <v>491</v>
      </c>
    </row>
    <row r="7275" spans="1:6" x14ac:dyDescent="0.35">
      <c r="A7275">
        <v>24</v>
      </c>
      <c r="B7275" s="1" t="s">
        <v>246</v>
      </c>
      <c r="C7275" s="1" t="s">
        <v>443</v>
      </c>
      <c r="D7275">
        <v>244</v>
      </c>
      <c r="E7275" s="1" t="s">
        <v>481</v>
      </c>
      <c r="F7275" s="1" t="s">
        <v>2230</v>
      </c>
    </row>
    <row r="7276" spans="1:6" x14ac:dyDescent="0.35">
      <c r="A7276">
        <v>24</v>
      </c>
      <c r="B7276" s="1" t="s">
        <v>246</v>
      </c>
      <c r="C7276" s="1" t="s">
        <v>443</v>
      </c>
      <c r="D7276">
        <v>300</v>
      </c>
      <c r="E7276" s="1" t="s">
        <v>475</v>
      </c>
      <c r="F7276" s="1" t="s">
        <v>2231</v>
      </c>
    </row>
    <row r="7277" spans="1:6" x14ac:dyDescent="0.35">
      <c r="A7277">
        <v>257</v>
      </c>
      <c r="B7277" s="1" t="s">
        <v>13</v>
      </c>
      <c r="C7277" s="1" t="s">
        <v>262</v>
      </c>
      <c r="D7277">
        <v>84</v>
      </c>
      <c r="E7277" s="1" t="s">
        <v>449</v>
      </c>
      <c r="F7277" s="1" t="s">
        <v>483</v>
      </c>
    </row>
    <row r="7278" spans="1:6" x14ac:dyDescent="0.35">
      <c r="A7278">
        <v>258</v>
      </c>
      <c r="B7278" s="1" t="s">
        <v>12</v>
      </c>
      <c r="C7278" s="1" t="s">
        <v>261</v>
      </c>
      <c r="D7278">
        <v>84</v>
      </c>
      <c r="E7278" s="1" t="s">
        <v>449</v>
      </c>
      <c r="F7278" s="1" t="s">
        <v>562</v>
      </c>
    </row>
    <row r="7279" spans="1:6" x14ac:dyDescent="0.35">
      <c r="A7279">
        <v>23</v>
      </c>
      <c r="B7279" s="1" t="s">
        <v>247</v>
      </c>
      <c r="C7279" s="1" t="s">
        <v>442</v>
      </c>
      <c r="D7279">
        <v>263</v>
      </c>
      <c r="E7279" s="1" t="s">
        <v>448</v>
      </c>
      <c r="F7279" s="1" t="s">
        <v>2232</v>
      </c>
    </row>
    <row r="7280" spans="1:6" x14ac:dyDescent="0.35">
      <c r="A7280">
        <v>23</v>
      </c>
      <c r="B7280" s="1" t="s">
        <v>247</v>
      </c>
      <c r="C7280" s="1" t="s">
        <v>442</v>
      </c>
      <c r="D7280">
        <v>97</v>
      </c>
      <c r="E7280" s="1" t="s">
        <v>450</v>
      </c>
      <c r="F7280" s="1" t="s">
        <v>2233</v>
      </c>
    </row>
    <row r="7281" spans="1:6" x14ac:dyDescent="0.35">
      <c r="A7281">
        <v>23</v>
      </c>
      <c r="B7281" s="1" t="s">
        <v>247</v>
      </c>
      <c r="C7281" s="1" t="s">
        <v>442</v>
      </c>
      <c r="D7281">
        <v>177</v>
      </c>
      <c r="E7281" s="1" t="s">
        <v>451</v>
      </c>
      <c r="F7281" s="1" t="s">
        <v>485</v>
      </c>
    </row>
    <row r="7282" spans="1:6" x14ac:dyDescent="0.35">
      <c r="A7282">
        <v>23</v>
      </c>
      <c r="B7282" s="1" t="s">
        <v>247</v>
      </c>
      <c r="C7282" s="1" t="s">
        <v>442</v>
      </c>
      <c r="D7282">
        <v>178</v>
      </c>
      <c r="E7282" s="1" t="s">
        <v>452</v>
      </c>
      <c r="F7282" s="1" t="s">
        <v>2234</v>
      </c>
    </row>
    <row r="7283" spans="1:6" x14ac:dyDescent="0.35">
      <c r="A7283">
        <v>23</v>
      </c>
      <c r="B7283" s="1" t="s">
        <v>247</v>
      </c>
      <c r="C7283" s="1" t="s">
        <v>442</v>
      </c>
      <c r="D7283">
        <v>213</v>
      </c>
      <c r="E7283" s="1" t="s">
        <v>453</v>
      </c>
      <c r="F7283" s="1" t="s">
        <v>490</v>
      </c>
    </row>
    <row r="7284" spans="1:6" x14ac:dyDescent="0.35">
      <c r="A7284">
        <v>23</v>
      </c>
      <c r="B7284" s="1" t="s">
        <v>247</v>
      </c>
      <c r="C7284" s="1" t="s">
        <v>442</v>
      </c>
      <c r="D7284">
        <v>213</v>
      </c>
      <c r="E7284" s="1" t="s">
        <v>453</v>
      </c>
      <c r="F7284" s="1" t="s">
        <v>487</v>
      </c>
    </row>
    <row r="7285" spans="1:6" x14ac:dyDescent="0.35">
      <c r="A7285">
        <v>23</v>
      </c>
      <c r="B7285" s="1" t="s">
        <v>247</v>
      </c>
      <c r="C7285" s="1" t="s">
        <v>442</v>
      </c>
      <c r="D7285">
        <v>219</v>
      </c>
      <c r="E7285" s="1" t="s">
        <v>454</v>
      </c>
      <c r="F7285" s="1" t="s">
        <v>508</v>
      </c>
    </row>
    <row r="7286" spans="1:6" x14ac:dyDescent="0.35">
      <c r="A7286">
        <v>23</v>
      </c>
      <c r="B7286" s="1" t="s">
        <v>247</v>
      </c>
      <c r="C7286" s="1" t="s">
        <v>442</v>
      </c>
      <c r="D7286">
        <v>221</v>
      </c>
      <c r="E7286" s="1" t="s">
        <v>455</v>
      </c>
      <c r="F7286" s="1" t="s">
        <v>508</v>
      </c>
    </row>
    <row r="7287" spans="1:6" x14ac:dyDescent="0.35">
      <c r="A7287">
        <v>23</v>
      </c>
      <c r="B7287" s="1" t="s">
        <v>247</v>
      </c>
      <c r="C7287" s="1" t="s">
        <v>442</v>
      </c>
      <c r="D7287">
        <v>222</v>
      </c>
      <c r="E7287" s="1" t="s">
        <v>456</v>
      </c>
      <c r="F7287" s="1" t="s">
        <v>488</v>
      </c>
    </row>
    <row r="7288" spans="1:6" x14ac:dyDescent="0.35">
      <c r="A7288">
        <v>23</v>
      </c>
      <c r="B7288" s="1" t="s">
        <v>247</v>
      </c>
      <c r="C7288" s="1" t="s">
        <v>442</v>
      </c>
      <c r="D7288">
        <v>223</v>
      </c>
      <c r="E7288" s="1" t="s">
        <v>457</v>
      </c>
      <c r="F7288" s="1" t="s">
        <v>694</v>
      </c>
    </row>
    <row r="7289" spans="1:6" x14ac:dyDescent="0.35">
      <c r="A7289">
        <v>23</v>
      </c>
      <c r="B7289" s="1" t="s">
        <v>247</v>
      </c>
      <c r="C7289" s="1" t="s">
        <v>442</v>
      </c>
      <c r="D7289">
        <v>224</v>
      </c>
      <c r="E7289" s="1" t="s">
        <v>458</v>
      </c>
      <c r="F7289" s="1" t="s">
        <v>489</v>
      </c>
    </row>
    <row r="7290" spans="1:6" x14ac:dyDescent="0.35">
      <c r="A7290">
        <v>23</v>
      </c>
      <c r="B7290" s="1" t="s">
        <v>247</v>
      </c>
      <c r="C7290" s="1" t="s">
        <v>442</v>
      </c>
      <c r="D7290">
        <v>226</v>
      </c>
      <c r="E7290" s="1" t="s">
        <v>477</v>
      </c>
      <c r="F7290" s="1" t="s">
        <v>488</v>
      </c>
    </row>
    <row r="7291" spans="1:6" x14ac:dyDescent="0.35">
      <c r="A7291">
        <v>23</v>
      </c>
      <c r="B7291" s="1" t="s">
        <v>247</v>
      </c>
      <c r="C7291" s="1" t="s">
        <v>442</v>
      </c>
      <c r="D7291">
        <v>191</v>
      </c>
      <c r="E7291" s="1" t="s">
        <v>459</v>
      </c>
      <c r="F7291" s="1" t="s">
        <v>491</v>
      </c>
    </row>
    <row r="7292" spans="1:6" x14ac:dyDescent="0.35">
      <c r="A7292">
        <v>23</v>
      </c>
      <c r="B7292" s="1" t="s">
        <v>247</v>
      </c>
      <c r="C7292" s="1" t="s">
        <v>442</v>
      </c>
      <c r="D7292">
        <v>191</v>
      </c>
      <c r="E7292" s="1" t="s">
        <v>459</v>
      </c>
      <c r="F7292" s="1" t="s">
        <v>508</v>
      </c>
    </row>
    <row r="7293" spans="1:6" x14ac:dyDescent="0.35">
      <c r="A7293">
        <v>23</v>
      </c>
      <c r="B7293" s="1" t="s">
        <v>247</v>
      </c>
      <c r="C7293" s="1" t="s">
        <v>442</v>
      </c>
      <c r="D7293">
        <v>201</v>
      </c>
      <c r="E7293" s="1" t="s">
        <v>460</v>
      </c>
      <c r="F7293" s="1" t="s">
        <v>488</v>
      </c>
    </row>
    <row r="7294" spans="1:6" x14ac:dyDescent="0.35">
      <c r="A7294">
        <v>23</v>
      </c>
      <c r="B7294" s="1" t="s">
        <v>247</v>
      </c>
      <c r="C7294" s="1" t="s">
        <v>442</v>
      </c>
      <c r="D7294">
        <v>201</v>
      </c>
      <c r="E7294" s="1" t="s">
        <v>460</v>
      </c>
      <c r="F7294" s="1" t="s">
        <v>489</v>
      </c>
    </row>
    <row r="7295" spans="1:6" x14ac:dyDescent="0.35">
      <c r="A7295">
        <v>23</v>
      </c>
      <c r="B7295" s="1" t="s">
        <v>247</v>
      </c>
      <c r="C7295" s="1" t="s">
        <v>442</v>
      </c>
      <c r="D7295">
        <v>202</v>
      </c>
      <c r="E7295" s="1" t="s">
        <v>476</v>
      </c>
      <c r="F7295" s="1" t="s">
        <v>2235</v>
      </c>
    </row>
    <row r="7296" spans="1:6" x14ac:dyDescent="0.35">
      <c r="A7296">
        <v>23</v>
      </c>
      <c r="B7296" s="1" t="s">
        <v>247</v>
      </c>
      <c r="C7296" s="1" t="s">
        <v>442</v>
      </c>
      <c r="D7296">
        <v>207</v>
      </c>
      <c r="E7296" s="1" t="s">
        <v>461</v>
      </c>
      <c r="F7296" s="1" t="s">
        <v>508</v>
      </c>
    </row>
    <row r="7297" spans="1:6" x14ac:dyDescent="0.35">
      <c r="A7297">
        <v>23</v>
      </c>
      <c r="B7297" s="1" t="s">
        <v>247</v>
      </c>
      <c r="C7297" s="1" t="s">
        <v>442</v>
      </c>
      <c r="D7297">
        <v>232</v>
      </c>
      <c r="E7297" s="1" t="s">
        <v>462</v>
      </c>
      <c r="F7297" s="1" t="s">
        <v>491</v>
      </c>
    </row>
    <row r="7298" spans="1:6" x14ac:dyDescent="0.35">
      <c r="A7298">
        <v>23</v>
      </c>
      <c r="B7298" s="1" t="s">
        <v>247</v>
      </c>
      <c r="C7298" s="1" t="s">
        <v>442</v>
      </c>
      <c r="D7298">
        <v>233</v>
      </c>
      <c r="E7298" s="1" t="s">
        <v>463</v>
      </c>
      <c r="F7298" s="1" t="s">
        <v>508</v>
      </c>
    </row>
    <row r="7299" spans="1:6" x14ac:dyDescent="0.35">
      <c r="A7299">
        <v>23</v>
      </c>
      <c r="B7299" s="1" t="s">
        <v>247</v>
      </c>
      <c r="C7299" s="1" t="s">
        <v>442</v>
      </c>
      <c r="D7299">
        <v>160</v>
      </c>
      <c r="E7299" s="1" t="s">
        <v>464</v>
      </c>
      <c r="F7299" s="1" t="s">
        <v>2236</v>
      </c>
    </row>
    <row r="7300" spans="1:6" x14ac:dyDescent="0.35">
      <c r="A7300">
        <v>23</v>
      </c>
      <c r="B7300" s="1" t="s">
        <v>247</v>
      </c>
      <c r="C7300" s="1" t="s">
        <v>442</v>
      </c>
      <c r="D7300">
        <v>234</v>
      </c>
      <c r="E7300" s="1" t="s">
        <v>465</v>
      </c>
      <c r="F7300" s="1" t="s">
        <v>508</v>
      </c>
    </row>
    <row r="7301" spans="1:6" x14ac:dyDescent="0.35">
      <c r="A7301">
        <v>23</v>
      </c>
      <c r="B7301" s="1" t="s">
        <v>247</v>
      </c>
      <c r="C7301" s="1" t="s">
        <v>442</v>
      </c>
      <c r="D7301">
        <v>235</v>
      </c>
      <c r="E7301" s="1" t="s">
        <v>466</v>
      </c>
      <c r="F7301" s="1" t="s">
        <v>508</v>
      </c>
    </row>
    <row r="7302" spans="1:6" x14ac:dyDescent="0.35">
      <c r="A7302">
        <v>23</v>
      </c>
      <c r="B7302" s="1" t="s">
        <v>247</v>
      </c>
      <c r="C7302" s="1" t="s">
        <v>442</v>
      </c>
      <c r="D7302">
        <v>236</v>
      </c>
      <c r="E7302" s="1" t="s">
        <v>467</v>
      </c>
      <c r="F7302" s="1" t="s">
        <v>2237</v>
      </c>
    </row>
    <row r="7303" spans="1:6" x14ac:dyDescent="0.35">
      <c r="A7303">
        <v>23</v>
      </c>
      <c r="B7303" s="1" t="s">
        <v>247</v>
      </c>
      <c r="C7303" s="1" t="s">
        <v>442</v>
      </c>
      <c r="D7303">
        <v>237</v>
      </c>
      <c r="E7303" s="1" t="s">
        <v>468</v>
      </c>
      <c r="F7303" s="1" t="s">
        <v>2238</v>
      </c>
    </row>
    <row r="7304" spans="1:6" x14ac:dyDescent="0.35">
      <c r="A7304">
        <v>23</v>
      </c>
      <c r="B7304" s="1" t="s">
        <v>247</v>
      </c>
      <c r="C7304" s="1" t="s">
        <v>442</v>
      </c>
      <c r="D7304">
        <v>253</v>
      </c>
      <c r="E7304" s="1" t="s">
        <v>469</v>
      </c>
      <c r="F7304" s="1" t="s">
        <v>491</v>
      </c>
    </row>
    <row r="7305" spans="1:6" x14ac:dyDescent="0.35">
      <c r="A7305">
        <v>23</v>
      </c>
      <c r="B7305" s="1" t="s">
        <v>247</v>
      </c>
      <c r="C7305" s="1" t="s">
        <v>442</v>
      </c>
      <c r="D7305">
        <v>254</v>
      </c>
      <c r="E7305" s="1" t="s">
        <v>479</v>
      </c>
      <c r="F7305" s="1" t="s">
        <v>1797</v>
      </c>
    </row>
    <row r="7306" spans="1:6" x14ac:dyDescent="0.35">
      <c r="A7306">
        <v>23</v>
      </c>
      <c r="B7306" s="1" t="s">
        <v>247</v>
      </c>
      <c r="C7306" s="1" t="s">
        <v>442</v>
      </c>
      <c r="D7306">
        <v>238</v>
      </c>
      <c r="E7306" s="1" t="s">
        <v>470</v>
      </c>
      <c r="F7306" s="1" t="s">
        <v>488</v>
      </c>
    </row>
    <row r="7307" spans="1:6" x14ac:dyDescent="0.35">
      <c r="A7307">
        <v>23</v>
      </c>
      <c r="B7307" s="1" t="s">
        <v>247</v>
      </c>
      <c r="C7307" s="1" t="s">
        <v>442</v>
      </c>
      <c r="D7307">
        <v>239</v>
      </c>
      <c r="E7307" s="1" t="s">
        <v>471</v>
      </c>
      <c r="F7307" s="1" t="s">
        <v>2239</v>
      </c>
    </row>
    <row r="7308" spans="1:6" x14ac:dyDescent="0.35">
      <c r="A7308">
        <v>23</v>
      </c>
      <c r="B7308" s="1" t="s">
        <v>247</v>
      </c>
      <c r="C7308" s="1" t="s">
        <v>442</v>
      </c>
      <c r="D7308">
        <v>240</v>
      </c>
      <c r="E7308" s="1" t="s">
        <v>472</v>
      </c>
      <c r="F7308" s="1" t="s">
        <v>491</v>
      </c>
    </row>
    <row r="7309" spans="1:6" x14ac:dyDescent="0.35">
      <c r="A7309">
        <v>23</v>
      </c>
      <c r="B7309" s="1" t="s">
        <v>247</v>
      </c>
      <c r="C7309" s="1" t="s">
        <v>442</v>
      </c>
      <c r="D7309">
        <v>241</v>
      </c>
      <c r="E7309" s="1" t="s">
        <v>473</v>
      </c>
      <c r="F7309" s="1" t="s">
        <v>491</v>
      </c>
    </row>
    <row r="7310" spans="1:6" x14ac:dyDescent="0.35">
      <c r="A7310">
        <v>23</v>
      </c>
      <c r="B7310" s="1" t="s">
        <v>247</v>
      </c>
      <c r="C7310" s="1" t="s">
        <v>442</v>
      </c>
      <c r="D7310">
        <v>243</v>
      </c>
      <c r="E7310" s="1" t="s">
        <v>474</v>
      </c>
      <c r="F7310" s="1" t="s">
        <v>491</v>
      </c>
    </row>
    <row r="7311" spans="1:6" x14ac:dyDescent="0.35">
      <c r="A7311">
        <v>22</v>
      </c>
      <c r="B7311" s="1" t="s">
        <v>248</v>
      </c>
      <c r="C7311" s="1" t="s">
        <v>443</v>
      </c>
      <c r="D7311">
        <v>263</v>
      </c>
      <c r="E7311" s="1" t="s">
        <v>448</v>
      </c>
      <c r="F7311" s="1" t="s">
        <v>2240</v>
      </c>
    </row>
    <row r="7312" spans="1:6" x14ac:dyDescent="0.35">
      <c r="A7312">
        <v>22</v>
      </c>
      <c r="B7312" s="1" t="s">
        <v>248</v>
      </c>
      <c r="C7312" s="1" t="s">
        <v>443</v>
      </c>
      <c r="D7312">
        <v>97</v>
      </c>
      <c r="E7312" s="1" t="s">
        <v>450</v>
      </c>
      <c r="F7312" s="1" t="s">
        <v>2241</v>
      </c>
    </row>
    <row r="7313" spans="1:6" x14ac:dyDescent="0.35">
      <c r="A7313">
        <v>22</v>
      </c>
      <c r="B7313" s="1" t="s">
        <v>248</v>
      </c>
      <c r="C7313" s="1" t="s">
        <v>443</v>
      </c>
      <c r="D7313">
        <v>177</v>
      </c>
      <c r="E7313" s="1" t="s">
        <v>451</v>
      </c>
      <c r="F7313" s="1" t="s">
        <v>485</v>
      </c>
    </row>
    <row r="7314" spans="1:6" x14ac:dyDescent="0.35">
      <c r="A7314">
        <v>22</v>
      </c>
      <c r="B7314" s="1" t="s">
        <v>248</v>
      </c>
      <c r="C7314" s="1" t="s">
        <v>443</v>
      </c>
      <c r="D7314">
        <v>178</v>
      </c>
      <c r="E7314" s="1" t="s">
        <v>452</v>
      </c>
      <c r="F7314" s="1" t="s">
        <v>486</v>
      </c>
    </row>
    <row r="7315" spans="1:6" x14ac:dyDescent="0.35">
      <c r="A7315">
        <v>22</v>
      </c>
      <c r="B7315" s="1" t="s">
        <v>248</v>
      </c>
      <c r="C7315" s="1" t="s">
        <v>443</v>
      </c>
      <c r="D7315">
        <v>213</v>
      </c>
      <c r="E7315" s="1" t="s">
        <v>453</v>
      </c>
      <c r="F7315" s="1" t="s">
        <v>490</v>
      </c>
    </row>
    <row r="7316" spans="1:6" x14ac:dyDescent="0.35">
      <c r="A7316">
        <v>22</v>
      </c>
      <c r="B7316" s="1" t="s">
        <v>248</v>
      </c>
      <c r="C7316" s="1" t="s">
        <v>443</v>
      </c>
      <c r="D7316">
        <v>219</v>
      </c>
      <c r="E7316" s="1" t="s">
        <v>454</v>
      </c>
      <c r="F7316" s="1" t="s">
        <v>488</v>
      </c>
    </row>
    <row r="7317" spans="1:6" x14ac:dyDescent="0.35">
      <c r="A7317">
        <v>22</v>
      </c>
      <c r="B7317" s="1" t="s">
        <v>248</v>
      </c>
      <c r="C7317" s="1" t="s">
        <v>443</v>
      </c>
      <c r="D7317">
        <v>221</v>
      </c>
      <c r="E7317" s="1" t="s">
        <v>455</v>
      </c>
      <c r="F7317" s="1" t="s">
        <v>489</v>
      </c>
    </row>
    <row r="7318" spans="1:6" x14ac:dyDescent="0.35">
      <c r="A7318">
        <v>22</v>
      </c>
      <c r="B7318" s="1" t="s">
        <v>248</v>
      </c>
      <c r="C7318" s="1" t="s">
        <v>443</v>
      </c>
      <c r="D7318">
        <v>222</v>
      </c>
      <c r="E7318" s="1" t="s">
        <v>456</v>
      </c>
      <c r="F7318" s="1" t="s">
        <v>490</v>
      </c>
    </row>
    <row r="7319" spans="1:6" x14ac:dyDescent="0.35">
      <c r="A7319">
        <v>22</v>
      </c>
      <c r="B7319" s="1" t="s">
        <v>248</v>
      </c>
      <c r="C7319" s="1" t="s">
        <v>443</v>
      </c>
      <c r="D7319">
        <v>223</v>
      </c>
      <c r="E7319" s="1" t="s">
        <v>457</v>
      </c>
      <c r="F7319" s="1" t="s">
        <v>483</v>
      </c>
    </row>
    <row r="7320" spans="1:6" x14ac:dyDescent="0.35">
      <c r="A7320">
        <v>22</v>
      </c>
      <c r="B7320" s="1" t="s">
        <v>248</v>
      </c>
      <c r="C7320" s="1" t="s">
        <v>443</v>
      </c>
      <c r="D7320">
        <v>224</v>
      </c>
      <c r="E7320" s="1" t="s">
        <v>458</v>
      </c>
      <c r="F7320" s="1" t="s">
        <v>489</v>
      </c>
    </row>
    <row r="7321" spans="1:6" x14ac:dyDescent="0.35">
      <c r="A7321">
        <v>22</v>
      </c>
      <c r="B7321" s="1" t="s">
        <v>248</v>
      </c>
      <c r="C7321" s="1" t="s">
        <v>443</v>
      </c>
      <c r="D7321">
        <v>226</v>
      </c>
      <c r="E7321" s="1" t="s">
        <v>477</v>
      </c>
      <c r="F7321" s="1" t="s">
        <v>489</v>
      </c>
    </row>
    <row r="7322" spans="1:6" x14ac:dyDescent="0.35">
      <c r="A7322">
        <v>22</v>
      </c>
      <c r="B7322" s="1" t="s">
        <v>248</v>
      </c>
      <c r="C7322" s="1" t="s">
        <v>443</v>
      </c>
      <c r="D7322">
        <v>191</v>
      </c>
      <c r="E7322" s="1" t="s">
        <v>459</v>
      </c>
      <c r="F7322" s="1" t="s">
        <v>491</v>
      </c>
    </row>
    <row r="7323" spans="1:6" x14ac:dyDescent="0.35">
      <c r="A7323">
        <v>22</v>
      </c>
      <c r="B7323" s="1" t="s">
        <v>248</v>
      </c>
      <c r="C7323" s="1" t="s">
        <v>443</v>
      </c>
      <c r="D7323">
        <v>201</v>
      </c>
      <c r="E7323" s="1" t="s">
        <v>460</v>
      </c>
      <c r="F7323" s="1" t="s">
        <v>488</v>
      </c>
    </row>
    <row r="7324" spans="1:6" x14ac:dyDescent="0.35">
      <c r="A7324">
        <v>22</v>
      </c>
      <c r="B7324" s="1" t="s">
        <v>248</v>
      </c>
      <c r="C7324" s="1" t="s">
        <v>443</v>
      </c>
      <c r="D7324">
        <v>201</v>
      </c>
      <c r="E7324" s="1" t="s">
        <v>460</v>
      </c>
      <c r="F7324" s="1" t="s">
        <v>489</v>
      </c>
    </row>
    <row r="7325" spans="1:6" x14ac:dyDescent="0.35">
      <c r="A7325">
        <v>22</v>
      </c>
      <c r="B7325" s="1" t="s">
        <v>248</v>
      </c>
      <c r="C7325" s="1" t="s">
        <v>443</v>
      </c>
      <c r="D7325">
        <v>207</v>
      </c>
      <c r="E7325" s="1" t="s">
        <v>461</v>
      </c>
      <c r="F7325" s="1" t="s">
        <v>508</v>
      </c>
    </row>
    <row r="7326" spans="1:6" x14ac:dyDescent="0.35">
      <c r="A7326">
        <v>22</v>
      </c>
      <c r="B7326" s="1" t="s">
        <v>248</v>
      </c>
      <c r="C7326" s="1" t="s">
        <v>443</v>
      </c>
      <c r="D7326">
        <v>208</v>
      </c>
      <c r="E7326" s="1" t="s">
        <v>480</v>
      </c>
      <c r="F7326" s="1" t="s">
        <v>2242</v>
      </c>
    </row>
    <row r="7327" spans="1:6" x14ac:dyDescent="0.35">
      <c r="A7327">
        <v>22</v>
      </c>
      <c r="B7327" s="1" t="s">
        <v>248</v>
      </c>
      <c r="C7327" s="1" t="s">
        <v>443</v>
      </c>
      <c r="D7327">
        <v>232</v>
      </c>
      <c r="E7327" s="1" t="s">
        <v>462</v>
      </c>
      <c r="F7327" s="1" t="s">
        <v>508</v>
      </c>
    </row>
    <row r="7328" spans="1:6" x14ac:dyDescent="0.35">
      <c r="A7328">
        <v>22</v>
      </c>
      <c r="B7328" s="1" t="s">
        <v>248</v>
      </c>
      <c r="C7328" s="1" t="s">
        <v>443</v>
      </c>
      <c r="D7328">
        <v>233</v>
      </c>
      <c r="E7328" s="1" t="s">
        <v>463</v>
      </c>
      <c r="F7328" s="1" t="s">
        <v>508</v>
      </c>
    </row>
    <row r="7329" spans="1:6" x14ac:dyDescent="0.35">
      <c r="A7329">
        <v>22</v>
      </c>
      <c r="B7329" s="1" t="s">
        <v>248</v>
      </c>
      <c r="C7329" s="1" t="s">
        <v>443</v>
      </c>
      <c r="D7329">
        <v>160</v>
      </c>
      <c r="E7329" s="1" t="s">
        <v>464</v>
      </c>
      <c r="F7329" s="1" t="s">
        <v>2243</v>
      </c>
    </row>
    <row r="7330" spans="1:6" x14ac:dyDescent="0.35">
      <c r="A7330">
        <v>22</v>
      </c>
      <c r="B7330" s="1" t="s">
        <v>248</v>
      </c>
      <c r="C7330" s="1" t="s">
        <v>443</v>
      </c>
      <c r="D7330">
        <v>234</v>
      </c>
      <c r="E7330" s="1" t="s">
        <v>465</v>
      </c>
      <c r="F7330" s="1" t="s">
        <v>508</v>
      </c>
    </row>
    <row r="7331" spans="1:6" x14ac:dyDescent="0.35">
      <c r="A7331">
        <v>22</v>
      </c>
      <c r="B7331" s="1" t="s">
        <v>248</v>
      </c>
      <c r="C7331" s="1" t="s">
        <v>443</v>
      </c>
      <c r="D7331">
        <v>235</v>
      </c>
      <c r="E7331" s="1" t="s">
        <v>466</v>
      </c>
      <c r="F7331" s="1" t="s">
        <v>508</v>
      </c>
    </row>
    <row r="7332" spans="1:6" x14ac:dyDescent="0.35">
      <c r="A7332">
        <v>22</v>
      </c>
      <c r="B7332" s="1" t="s">
        <v>248</v>
      </c>
      <c r="C7332" s="1" t="s">
        <v>443</v>
      </c>
      <c r="D7332">
        <v>236</v>
      </c>
      <c r="E7332" s="1" t="s">
        <v>467</v>
      </c>
      <c r="F7332" s="1" t="s">
        <v>1001</v>
      </c>
    </row>
    <row r="7333" spans="1:6" x14ac:dyDescent="0.35">
      <c r="A7333">
        <v>22</v>
      </c>
      <c r="B7333" s="1" t="s">
        <v>248</v>
      </c>
      <c r="C7333" s="1" t="s">
        <v>443</v>
      </c>
      <c r="D7333">
        <v>237</v>
      </c>
      <c r="E7333" s="1" t="s">
        <v>468</v>
      </c>
      <c r="F7333" s="1" t="s">
        <v>2244</v>
      </c>
    </row>
    <row r="7334" spans="1:6" x14ac:dyDescent="0.35">
      <c r="A7334">
        <v>22</v>
      </c>
      <c r="B7334" s="1" t="s">
        <v>248</v>
      </c>
      <c r="C7334" s="1" t="s">
        <v>443</v>
      </c>
      <c r="D7334">
        <v>253</v>
      </c>
      <c r="E7334" s="1" t="s">
        <v>469</v>
      </c>
      <c r="F7334" s="1" t="s">
        <v>491</v>
      </c>
    </row>
    <row r="7335" spans="1:6" x14ac:dyDescent="0.35">
      <c r="A7335">
        <v>22</v>
      </c>
      <c r="B7335" s="1" t="s">
        <v>248</v>
      </c>
      <c r="C7335" s="1" t="s">
        <v>443</v>
      </c>
      <c r="D7335">
        <v>253</v>
      </c>
      <c r="E7335" s="1" t="s">
        <v>469</v>
      </c>
      <c r="F7335" s="1" t="s">
        <v>508</v>
      </c>
    </row>
    <row r="7336" spans="1:6" x14ac:dyDescent="0.35">
      <c r="A7336">
        <v>22</v>
      </c>
      <c r="B7336" s="1" t="s">
        <v>248</v>
      </c>
      <c r="C7336" s="1" t="s">
        <v>443</v>
      </c>
      <c r="D7336">
        <v>254</v>
      </c>
      <c r="E7336" s="1" t="s">
        <v>479</v>
      </c>
      <c r="F7336" s="1" t="s">
        <v>2245</v>
      </c>
    </row>
    <row r="7337" spans="1:6" x14ac:dyDescent="0.35">
      <c r="A7337">
        <v>22</v>
      </c>
      <c r="B7337" s="1" t="s">
        <v>248</v>
      </c>
      <c r="C7337" s="1" t="s">
        <v>443</v>
      </c>
      <c r="D7337">
        <v>238</v>
      </c>
      <c r="E7337" s="1" t="s">
        <v>470</v>
      </c>
      <c r="F7337" s="1" t="s">
        <v>508</v>
      </c>
    </row>
    <row r="7338" spans="1:6" x14ac:dyDescent="0.35">
      <c r="A7338">
        <v>22</v>
      </c>
      <c r="B7338" s="1" t="s">
        <v>248</v>
      </c>
      <c r="C7338" s="1" t="s">
        <v>443</v>
      </c>
      <c r="D7338">
        <v>239</v>
      </c>
      <c r="E7338" s="1" t="s">
        <v>471</v>
      </c>
      <c r="F7338" s="1" t="s">
        <v>2246</v>
      </c>
    </row>
    <row r="7339" spans="1:6" x14ac:dyDescent="0.35">
      <c r="A7339">
        <v>22</v>
      </c>
      <c r="B7339" s="1" t="s">
        <v>248</v>
      </c>
      <c r="C7339" s="1" t="s">
        <v>443</v>
      </c>
      <c r="D7339">
        <v>240</v>
      </c>
      <c r="E7339" s="1" t="s">
        <v>472</v>
      </c>
      <c r="F7339" s="1" t="s">
        <v>491</v>
      </c>
    </row>
    <row r="7340" spans="1:6" x14ac:dyDescent="0.35">
      <c r="A7340">
        <v>22</v>
      </c>
      <c r="B7340" s="1" t="s">
        <v>248</v>
      </c>
      <c r="C7340" s="1" t="s">
        <v>443</v>
      </c>
      <c r="D7340">
        <v>241</v>
      </c>
      <c r="E7340" s="1" t="s">
        <v>473</v>
      </c>
      <c r="F7340" s="1" t="s">
        <v>491</v>
      </c>
    </row>
    <row r="7341" spans="1:6" x14ac:dyDescent="0.35">
      <c r="A7341">
        <v>22</v>
      </c>
      <c r="B7341" s="1" t="s">
        <v>248</v>
      </c>
      <c r="C7341" s="1" t="s">
        <v>443</v>
      </c>
      <c r="D7341">
        <v>242</v>
      </c>
      <c r="E7341" s="1" t="s">
        <v>479</v>
      </c>
      <c r="F7341" s="1" t="s">
        <v>2247</v>
      </c>
    </row>
    <row r="7342" spans="1:6" x14ac:dyDescent="0.35">
      <c r="A7342">
        <v>22</v>
      </c>
      <c r="B7342" s="1" t="s">
        <v>248</v>
      </c>
      <c r="C7342" s="1" t="s">
        <v>443</v>
      </c>
      <c r="D7342">
        <v>243</v>
      </c>
      <c r="E7342" s="1" t="s">
        <v>474</v>
      </c>
      <c r="F7342" s="1" t="s">
        <v>508</v>
      </c>
    </row>
    <row r="7343" spans="1:6" x14ac:dyDescent="0.35">
      <c r="A7343">
        <v>22</v>
      </c>
      <c r="B7343" s="1" t="s">
        <v>248</v>
      </c>
      <c r="C7343" s="1" t="s">
        <v>443</v>
      </c>
      <c r="D7343">
        <v>244</v>
      </c>
      <c r="E7343" s="1" t="s">
        <v>481</v>
      </c>
      <c r="F7343" s="1" t="s">
        <v>2248</v>
      </c>
    </row>
    <row r="7344" spans="1:6" x14ac:dyDescent="0.35">
      <c r="A7344">
        <v>22</v>
      </c>
      <c r="B7344" s="1" t="s">
        <v>248</v>
      </c>
      <c r="C7344" s="1" t="s">
        <v>443</v>
      </c>
      <c r="D7344">
        <v>300</v>
      </c>
      <c r="E7344" s="1" t="s">
        <v>475</v>
      </c>
      <c r="F7344" s="1" t="s">
        <v>2249</v>
      </c>
    </row>
    <row r="7345" spans="1:6" x14ac:dyDescent="0.35">
      <c r="A7345">
        <v>259</v>
      </c>
      <c r="B7345" s="1" t="s">
        <v>11</v>
      </c>
      <c r="C7345" s="1" t="s">
        <v>260</v>
      </c>
      <c r="D7345">
        <v>84</v>
      </c>
      <c r="E7345" s="1" t="s">
        <v>449</v>
      </c>
      <c r="F7345" s="1" t="s">
        <v>498</v>
      </c>
    </row>
    <row r="7346" spans="1:6" x14ac:dyDescent="0.35">
      <c r="A7346">
        <v>260</v>
      </c>
      <c r="B7346" s="1" t="s">
        <v>10</v>
      </c>
      <c r="C7346" s="1" t="s">
        <v>259</v>
      </c>
      <c r="D7346">
        <v>84</v>
      </c>
      <c r="E7346" s="1" t="s">
        <v>449</v>
      </c>
      <c r="F7346" s="1" t="s">
        <v>544</v>
      </c>
    </row>
    <row r="7347" spans="1:6" x14ac:dyDescent="0.35">
      <c r="A7347">
        <v>21</v>
      </c>
      <c r="B7347" s="1" t="s">
        <v>249</v>
      </c>
      <c r="C7347" s="1" t="s">
        <v>443</v>
      </c>
      <c r="D7347">
        <v>263</v>
      </c>
      <c r="E7347" s="1" t="s">
        <v>448</v>
      </c>
      <c r="F7347" s="1" t="s">
        <v>2250</v>
      </c>
    </row>
    <row r="7348" spans="1:6" x14ac:dyDescent="0.35">
      <c r="A7348">
        <v>21</v>
      </c>
      <c r="B7348" s="1" t="s">
        <v>249</v>
      </c>
      <c r="C7348" s="1" t="s">
        <v>443</v>
      </c>
      <c r="D7348">
        <v>97</v>
      </c>
      <c r="E7348" s="1" t="s">
        <v>450</v>
      </c>
      <c r="F7348" s="1" t="s">
        <v>2251</v>
      </c>
    </row>
    <row r="7349" spans="1:6" x14ac:dyDescent="0.35">
      <c r="A7349">
        <v>21</v>
      </c>
      <c r="B7349" s="1" t="s">
        <v>249</v>
      </c>
      <c r="C7349" s="1" t="s">
        <v>443</v>
      </c>
      <c r="D7349">
        <v>177</v>
      </c>
      <c r="E7349" s="1" t="s">
        <v>451</v>
      </c>
      <c r="F7349" s="1" t="s">
        <v>526</v>
      </c>
    </row>
    <row r="7350" spans="1:6" x14ac:dyDescent="0.35">
      <c r="A7350">
        <v>21</v>
      </c>
      <c r="B7350" s="1" t="s">
        <v>249</v>
      </c>
      <c r="C7350" s="1" t="s">
        <v>443</v>
      </c>
      <c r="D7350">
        <v>213</v>
      </c>
      <c r="E7350" s="1" t="s">
        <v>453</v>
      </c>
      <c r="F7350" s="1" t="s">
        <v>491</v>
      </c>
    </row>
    <row r="7351" spans="1:6" x14ac:dyDescent="0.35">
      <c r="A7351">
        <v>21</v>
      </c>
      <c r="B7351" s="1" t="s">
        <v>249</v>
      </c>
      <c r="C7351" s="1" t="s">
        <v>443</v>
      </c>
      <c r="D7351">
        <v>219</v>
      </c>
      <c r="E7351" s="1" t="s">
        <v>454</v>
      </c>
      <c r="F7351" s="1" t="s">
        <v>489</v>
      </c>
    </row>
    <row r="7352" spans="1:6" x14ac:dyDescent="0.35">
      <c r="A7352">
        <v>21</v>
      </c>
      <c r="B7352" s="1" t="s">
        <v>249</v>
      </c>
      <c r="C7352" s="1" t="s">
        <v>443</v>
      </c>
      <c r="D7352">
        <v>221</v>
      </c>
      <c r="E7352" s="1" t="s">
        <v>455</v>
      </c>
      <c r="F7352" s="1" t="s">
        <v>488</v>
      </c>
    </row>
    <row r="7353" spans="1:6" x14ac:dyDescent="0.35">
      <c r="A7353">
        <v>21</v>
      </c>
      <c r="B7353" s="1" t="s">
        <v>249</v>
      </c>
      <c r="C7353" s="1" t="s">
        <v>443</v>
      </c>
      <c r="D7353">
        <v>222</v>
      </c>
      <c r="E7353" s="1" t="s">
        <v>456</v>
      </c>
      <c r="F7353" s="1" t="s">
        <v>490</v>
      </c>
    </row>
    <row r="7354" spans="1:6" x14ac:dyDescent="0.35">
      <c r="A7354">
        <v>21</v>
      </c>
      <c r="B7354" s="1" t="s">
        <v>249</v>
      </c>
      <c r="C7354" s="1" t="s">
        <v>443</v>
      </c>
      <c r="D7354">
        <v>223</v>
      </c>
      <c r="E7354" s="1" t="s">
        <v>457</v>
      </c>
      <c r="F7354" s="1" t="s">
        <v>694</v>
      </c>
    </row>
    <row r="7355" spans="1:6" x14ac:dyDescent="0.35">
      <c r="A7355">
        <v>21</v>
      </c>
      <c r="B7355" s="1" t="s">
        <v>249</v>
      </c>
      <c r="C7355" s="1" t="s">
        <v>443</v>
      </c>
      <c r="D7355">
        <v>224</v>
      </c>
      <c r="E7355" s="1" t="s">
        <v>458</v>
      </c>
      <c r="F7355" s="1" t="s">
        <v>491</v>
      </c>
    </row>
    <row r="7356" spans="1:6" x14ac:dyDescent="0.35">
      <c r="A7356">
        <v>21</v>
      </c>
      <c r="B7356" s="1" t="s">
        <v>249</v>
      </c>
      <c r="C7356" s="1" t="s">
        <v>443</v>
      </c>
      <c r="D7356">
        <v>225</v>
      </c>
      <c r="E7356" s="1" t="s">
        <v>476</v>
      </c>
      <c r="F7356" s="1" t="s">
        <v>2252</v>
      </c>
    </row>
    <row r="7357" spans="1:6" x14ac:dyDescent="0.35">
      <c r="A7357">
        <v>21</v>
      </c>
      <c r="B7357" s="1" t="s">
        <v>249</v>
      </c>
      <c r="C7357" s="1" t="s">
        <v>443</v>
      </c>
      <c r="D7357">
        <v>191</v>
      </c>
      <c r="E7357" s="1" t="s">
        <v>459</v>
      </c>
      <c r="F7357" s="1" t="s">
        <v>491</v>
      </c>
    </row>
    <row r="7358" spans="1:6" x14ac:dyDescent="0.35">
      <c r="A7358">
        <v>21</v>
      </c>
      <c r="B7358" s="1" t="s">
        <v>249</v>
      </c>
      <c r="C7358" s="1" t="s">
        <v>443</v>
      </c>
      <c r="D7358">
        <v>201</v>
      </c>
      <c r="E7358" s="1" t="s">
        <v>460</v>
      </c>
      <c r="F7358" s="1" t="s">
        <v>488</v>
      </c>
    </row>
    <row r="7359" spans="1:6" x14ac:dyDescent="0.35">
      <c r="A7359">
        <v>21</v>
      </c>
      <c r="B7359" s="1" t="s">
        <v>249</v>
      </c>
      <c r="C7359" s="1" t="s">
        <v>443</v>
      </c>
      <c r="D7359">
        <v>207</v>
      </c>
      <c r="E7359" s="1" t="s">
        <v>461</v>
      </c>
      <c r="F7359" s="1" t="s">
        <v>491</v>
      </c>
    </row>
    <row r="7360" spans="1:6" x14ac:dyDescent="0.35">
      <c r="A7360">
        <v>21</v>
      </c>
      <c r="B7360" s="1" t="s">
        <v>249</v>
      </c>
      <c r="C7360" s="1" t="s">
        <v>443</v>
      </c>
      <c r="D7360">
        <v>232</v>
      </c>
      <c r="E7360" s="1" t="s">
        <v>462</v>
      </c>
      <c r="F7360" s="1" t="s">
        <v>491</v>
      </c>
    </row>
    <row r="7361" spans="1:6" x14ac:dyDescent="0.35">
      <c r="A7361">
        <v>21</v>
      </c>
      <c r="B7361" s="1" t="s">
        <v>249</v>
      </c>
      <c r="C7361" s="1" t="s">
        <v>443</v>
      </c>
      <c r="D7361">
        <v>233</v>
      </c>
      <c r="E7361" s="1" t="s">
        <v>463</v>
      </c>
      <c r="F7361" s="1" t="s">
        <v>491</v>
      </c>
    </row>
    <row r="7362" spans="1:6" x14ac:dyDescent="0.35">
      <c r="A7362">
        <v>21</v>
      </c>
      <c r="B7362" s="1" t="s">
        <v>249</v>
      </c>
      <c r="C7362" s="1" t="s">
        <v>443</v>
      </c>
      <c r="D7362">
        <v>160</v>
      </c>
      <c r="E7362" s="1" t="s">
        <v>464</v>
      </c>
      <c r="F7362" s="1" t="s">
        <v>492</v>
      </c>
    </row>
    <row r="7363" spans="1:6" x14ac:dyDescent="0.35">
      <c r="A7363">
        <v>21</v>
      </c>
      <c r="B7363" s="1" t="s">
        <v>249</v>
      </c>
      <c r="C7363" s="1" t="s">
        <v>443</v>
      </c>
      <c r="D7363">
        <v>234</v>
      </c>
      <c r="E7363" s="1" t="s">
        <v>465</v>
      </c>
      <c r="F7363" s="1" t="s">
        <v>491</v>
      </c>
    </row>
    <row r="7364" spans="1:6" x14ac:dyDescent="0.35">
      <c r="A7364">
        <v>21</v>
      </c>
      <c r="B7364" s="1" t="s">
        <v>249</v>
      </c>
      <c r="C7364" s="1" t="s">
        <v>443</v>
      </c>
      <c r="D7364">
        <v>235</v>
      </c>
      <c r="E7364" s="1" t="s">
        <v>466</v>
      </c>
      <c r="F7364" s="1" t="s">
        <v>508</v>
      </c>
    </row>
    <row r="7365" spans="1:6" x14ac:dyDescent="0.35">
      <c r="A7365">
        <v>21</v>
      </c>
      <c r="B7365" s="1" t="s">
        <v>249</v>
      </c>
      <c r="C7365" s="1" t="s">
        <v>443</v>
      </c>
      <c r="D7365">
        <v>236</v>
      </c>
      <c r="E7365" s="1" t="s">
        <v>467</v>
      </c>
      <c r="F7365" s="1" t="s">
        <v>2253</v>
      </c>
    </row>
    <row r="7366" spans="1:6" x14ac:dyDescent="0.35">
      <c r="A7366">
        <v>21</v>
      </c>
      <c r="B7366" s="1" t="s">
        <v>249</v>
      </c>
      <c r="C7366" s="1" t="s">
        <v>443</v>
      </c>
      <c r="D7366">
        <v>237</v>
      </c>
      <c r="E7366" s="1" t="s">
        <v>468</v>
      </c>
      <c r="F7366" s="1" t="s">
        <v>2254</v>
      </c>
    </row>
    <row r="7367" spans="1:6" x14ac:dyDescent="0.35">
      <c r="A7367">
        <v>21</v>
      </c>
      <c r="B7367" s="1" t="s">
        <v>249</v>
      </c>
      <c r="C7367" s="1" t="s">
        <v>443</v>
      </c>
      <c r="D7367">
        <v>253</v>
      </c>
      <c r="E7367" s="1" t="s">
        <v>469</v>
      </c>
      <c r="F7367" s="1" t="s">
        <v>491</v>
      </c>
    </row>
    <row r="7368" spans="1:6" x14ac:dyDescent="0.35">
      <c r="A7368">
        <v>21</v>
      </c>
      <c r="B7368" s="1" t="s">
        <v>249</v>
      </c>
      <c r="C7368" s="1" t="s">
        <v>443</v>
      </c>
      <c r="D7368">
        <v>238</v>
      </c>
      <c r="E7368" s="1" t="s">
        <v>470</v>
      </c>
      <c r="F7368" s="1" t="s">
        <v>491</v>
      </c>
    </row>
    <row r="7369" spans="1:6" x14ac:dyDescent="0.35">
      <c r="A7369">
        <v>21</v>
      </c>
      <c r="B7369" s="1" t="s">
        <v>249</v>
      </c>
      <c r="C7369" s="1" t="s">
        <v>443</v>
      </c>
      <c r="D7369">
        <v>238</v>
      </c>
      <c r="E7369" s="1" t="s">
        <v>470</v>
      </c>
      <c r="F7369" s="1" t="s">
        <v>508</v>
      </c>
    </row>
    <row r="7370" spans="1:6" x14ac:dyDescent="0.35">
      <c r="A7370">
        <v>21</v>
      </c>
      <c r="B7370" s="1" t="s">
        <v>249</v>
      </c>
      <c r="C7370" s="1" t="s">
        <v>443</v>
      </c>
      <c r="D7370">
        <v>238</v>
      </c>
      <c r="E7370" s="1" t="s">
        <v>470</v>
      </c>
      <c r="F7370" s="1" t="s">
        <v>488</v>
      </c>
    </row>
    <row r="7371" spans="1:6" x14ac:dyDescent="0.35">
      <c r="A7371">
        <v>21</v>
      </c>
      <c r="B7371" s="1" t="s">
        <v>249</v>
      </c>
      <c r="C7371" s="1" t="s">
        <v>443</v>
      </c>
      <c r="D7371">
        <v>239</v>
      </c>
      <c r="E7371" s="1" t="s">
        <v>471</v>
      </c>
      <c r="F7371" s="1" t="s">
        <v>2034</v>
      </c>
    </row>
    <row r="7372" spans="1:6" x14ac:dyDescent="0.35">
      <c r="A7372">
        <v>21</v>
      </c>
      <c r="B7372" s="1" t="s">
        <v>249</v>
      </c>
      <c r="C7372" s="1" t="s">
        <v>443</v>
      </c>
      <c r="D7372">
        <v>240</v>
      </c>
      <c r="E7372" s="1" t="s">
        <v>472</v>
      </c>
      <c r="F7372" s="1" t="s">
        <v>491</v>
      </c>
    </row>
    <row r="7373" spans="1:6" x14ac:dyDescent="0.35">
      <c r="A7373">
        <v>21</v>
      </c>
      <c r="B7373" s="1" t="s">
        <v>249</v>
      </c>
      <c r="C7373" s="1" t="s">
        <v>443</v>
      </c>
      <c r="D7373">
        <v>241</v>
      </c>
      <c r="E7373" s="1" t="s">
        <v>473</v>
      </c>
      <c r="F7373" s="1" t="s">
        <v>508</v>
      </c>
    </row>
    <row r="7374" spans="1:6" x14ac:dyDescent="0.35">
      <c r="A7374">
        <v>21</v>
      </c>
      <c r="B7374" s="1" t="s">
        <v>249</v>
      </c>
      <c r="C7374" s="1" t="s">
        <v>443</v>
      </c>
      <c r="D7374">
        <v>243</v>
      </c>
      <c r="E7374" s="1" t="s">
        <v>474</v>
      </c>
      <c r="F7374" s="1" t="s">
        <v>491</v>
      </c>
    </row>
    <row r="7375" spans="1:6" x14ac:dyDescent="0.35">
      <c r="A7375">
        <v>21</v>
      </c>
      <c r="B7375" s="1" t="s">
        <v>249</v>
      </c>
      <c r="C7375" s="1" t="s">
        <v>443</v>
      </c>
      <c r="D7375">
        <v>244</v>
      </c>
      <c r="E7375" s="1" t="s">
        <v>481</v>
      </c>
      <c r="F7375" s="1" t="s">
        <v>2255</v>
      </c>
    </row>
    <row r="7376" spans="1:6" x14ac:dyDescent="0.35">
      <c r="A7376">
        <v>20</v>
      </c>
      <c r="B7376" s="1" t="s">
        <v>250</v>
      </c>
      <c r="C7376" s="1" t="s">
        <v>447</v>
      </c>
      <c r="D7376">
        <v>263</v>
      </c>
      <c r="E7376" s="1" t="s">
        <v>448</v>
      </c>
      <c r="F7376" s="1" t="s">
        <v>1298</v>
      </c>
    </row>
    <row r="7377" spans="1:6" x14ac:dyDescent="0.35">
      <c r="A7377">
        <v>20</v>
      </c>
      <c r="B7377" s="1" t="s">
        <v>250</v>
      </c>
      <c r="C7377" s="1" t="s">
        <v>447</v>
      </c>
      <c r="D7377">
        <v>97</v>
      </c>
      <c r="E7377" s="1" t="s">
        <v>450</v>
      </c>
      <c r="F7377" s="1" t="s">
        <v>2256</v>
      </c>
    </row>
    <row r="7378" spans="1:6" x14ac:dyDescent="0.35">
      <c r="A7378">
        <v>20</v>
      </c>
      <c r="B7378" s="1" t="s">
        <v>250</v>
      </c>
      <c r="C7378" s="1" t="s">
        <v>447</v>
      </c>
      <c r="D7378">
        <v>177</v>
      </c>
      <c r="E7378" s="1" t="s">
        <v>451</v>
      </c>
      <c r="F7378" s="1" t="s">
        <v>485</v>
      </c>
    </row>
    <row r="7379" spans="1:6" x14ac:dyDescent="0.35">
      <c r="A7379">
        <v>20</v>
      </c>
      <c r="B7379" s="1" t="s">
        <v>250</v>
      </c>
      <c r="C7379" s="1" t="s">
        <v>447</v>
      </c>
      <c r="D7379">
        <v>178</v>
      </c>
      <c r="E7379" s="1" t="s">
        <v>452</v>
      </c>
      <c r="F7379" s="1" t="s">
        <v>2257</v>
      </c>
    </row>
    <row r="7380" spans="1:6" x14ac:dyDescent="0.35">
      <c r="A7380">
        <v>20</v>
      </c>
      <c r="B7380" s="1" t="s">
        <v>250</v>
      </c>
      <c r="C7380" s="1" t="s">
        <v>447</v>
      </c>
      <c r="D7380">
        <v>213</v>
      </c>
      <c r="E7380" s="1" t="s">
        <v>453</v>
      </c>
      <c r="F7380" s="1" t="s">
        <v>490</v>
      </c>
    </row>
    <row r="7381" spans="1:6" x14ac:dyDescent="0.35">
      <c r="A7381">
        <v>20</v>
      </c>
      <c r="B7381" s="1" t="s">
        <v>250</v>
      </c>
      <c r="C7381" s="1" t="s">
        <v>447</v>
      </c>
      <c r="D7381">
        <v>213</v>
      </c>
      <c r="E7381" s="1" t="s">
        <v>453</v>
      </c>
      <c r="F7381" s="1" t="s">
        <v>504</v>
      </c>
    </row>
    <row r="7382" spans="1:6" x14ac:dyDescent="0.35">
      <c r="A7382">
        <v>20</v>
      </c>
      <c r="B7382" s="1" t="s">
        <v>250</v>
      </c>
      <c r="C7382" s="1" t="s">
        <v>447</v>
      </c>
      <c r="D7382">
        <v>219</v>
      </c>
      <c r="E7382" s="1" t="s">
        <v>454</v>
      </c>
      <c r="F7382" s="1" t="s">
        <v>491</v>
      </c>
    </row>
    <row r="7383" spans="1:6" x14ac:dyDescent="0.35">
      <c r="A7383">
        <v>20</v>
      </c>
      <c r="B7383" s="1" t="s">
        <v>250</v>
      </c>
      <c r="C7383" s="1" t="s">
        <v>447</v>
      </c>
      <c r="D7383">
        <v>221</v>
      </c>
      <c r="E7383" s="1" t="s">
        <v>455</v>
      </c>
      <c r="F7383" s="1" t="s">
        <v>508</v>
      </c>
    </row>
    <row r="7384" spans="1:6" x14ac:dyDescent="0.35">
      <c r="A7384">
        <v>20</v>
      </c>
      <c r="B7384" s="1" t="s">
        <v>250</v>
      </c>
      <c r="C7384" s="1" t="s">
        <v>447</v>
      </c>
      <c r="D7384">
        <v>222</v>
      </c>
      <c r="E7384" s="1" t="s">
        <v>456</v>
      </c>
      <c r="F7384" s="1" t="s">
        <v>508</v>
      </c>
    </row>
    <row r="7385" spans="1:6" x14ac:dyDescent="0.35">
      <c r="A7385">
        <v>20</v>
      </c>
      <c r="B7385" s="1" t="s">
        <v>250</v>
      </c>
      <c r="C7385" s="1" t="s">
        <v>447</v>
      </c>
      <c r="D7385">
        <v>223</v>
      </c>
      <c r="E7385" s="1" t="s">
        <v>457</v>
      </c>
      <c r="F7385" s="1" t="s">
        <v>483</v>
      </c>
    </row>
    <row r="7386" spans="1:6" x14ac:dyDescent="0.35">
      <c r="A7386">
        <v>20</v>
      </c>
      <c r="B7386" s="1" t="s">
        <v>250</v>
      </c>
      <c r="C7386" s="1" t="s">
        <v>447</v>
      </c>
      <c r="D7386">
        <v>224</v>
      </c>
      <c r="E7386" s="1" t="s">
        <v>458</v>
      </c>
      <c r="F7386" s="1" t="s">
        <v>488</v>
      </c>
    </row>
    <row r="7387" spans="1:6" x14ac:dyDescent="0.35">
      <c r="A7387">
        <v>20</v>
      </c>
      <c r="B7387" s="1" t="s">
        <v>250</v>
      </c>
      <c r="C7387" s="1" t="s">
        <v>447</v>
      </c>
      <c r="D7387">
        <v>226</v>
      </c>
      <c r="E7387" s="1" t="s">
        <v>477</v>
      </c>
      <c r="F7387" s="1" t="s">
        <v>489</v>
      </c>
    </row>
    <row r="7388" spans="1:6" x14ac:dyDescent="0.35">
      <c r="A7388">
        <v>20</v>
      </c>
      <c r="B7388" s="1" t="s">
        <v>250</v>
      </c>
      <c r="C7388" s="1" t="s">
        <v>447</v>
      </c>
      <c r="D7388">
        <v>191</v>
      </c>
      <c r="E7388" s="1" t="s">
        <v>459</v>
      </c>
      <c r="F7388" s="1" t="s">
        <v>491</v>
      </c>
    </row>
    <row r="7389" spans="1:6" x14ac:dyDescent="0.35">
      <c r="A7389">
        <v>20</v>
      </c>
      <c r="B7389" s="1" t="s">
        <v>250</v>
      </c>
      <c r="C7389" s="1" t="s">
        <v>447</v>
      </c>
      <c r="D7389">
        <v>191</v>
      </c>
      <c r="E7389" s="1" t="s">
        <v>459</v>
      </c>
      <c r="F7389" s="1" t="s">
        <v>508</v>
      </c>
    </row>
    <row r="7390" spans="1:6" x14ac:dyDescent="0.35">
      <c r="A7390">
        <v>20</v>
      </c>
      <c r="B7390" s="1" t="s">
        <v>250</v>
      </c>
      <c r="C7390" s="1" t="s">
        <v>447</v>
      </c>
      <c r="D7390">
        <v>201</v>
      </c>
      <c r="E7390" s="1" t="s">
        <v>460</v>
      </c>
      <c r="F7390" s="1" t="s">
        <v>491</v>
      </c>
    </row>
    <row r="7391" spans="1:6" x14ac:dyDescent="0.35">
      <c r="A7391">
        <v>20</v>
      </c>
      <c r="B7391" s="1" t="s">
        <v>250</v>
      </c>
      <c r="C7391" s="1" t="s">
        <v>447</v>
      </c>
      <c r="D7391">
        <v>201</v>
      </c>
      <c r="E7391" s="1" t="s">
        <v>460</v>
      </c>
      <c r="F7391" s="1" t="s">
        <v>489</v>
      </c>
    </row>
    <row r="7392" spans="1:6" x14ac:dyDescent="0.35">
      <c r="A7392">
        <v>20</v>
      </c>
      <c r="B7392" s="1" t="s">
        <v>250</v>
      </c>
      <c r="C7392" s="1" t="s">
        <v>447</v>
      </c>
      <c r="D7392">
        <v>207</v>
      </c>
      <c r="E7392" s="1" t="s">
        <v>461</v>
      </c>
      <c r="F7392" s="1" t="s">
        <v>491</v>
      </c>
    </row>
    <row r="7393" spans="1:6" x14ac:dyDescent="0.35">
      <c r="A7393">
        <v>20</v>
      </c>
      <c r="B7393" s="1" t="s">
        <v>250</v>
      </c>
      <c r="C7393" s="1" t="s">
        <v>447</v>
      </c>
      <c r="D7393">
        <v>232</v>
      </c>
      <c r="E7393" s="1" t="s">
        <v>462</v>
      </c>
      <c r="F7393" s="1" t="s">
        <v>491</v>
      </c>
    </row>
    <row r="7394" spans="1:6" x14ac:dyDescent="0.35">
      <c r="A7394">
        <v>20</v>
      </c>
      <c r="B7394" s="1" t="s">
        <v>250</v>
      </c>
      <c r="C7394" s="1" t="s">
        <v>447</v>
      </c>
      <c r="D7394">
        <v>233</v>
      </c>
      <c r="E7394" s="1" t="s">
        <v>463</v>
      </c>
      <c r="F7394" s="1" t="s">
        <v>491</v>
      </c>
    </row>
    <row r="7395" spans="1:6" x14ac:dyDescent="0.35">
      <c r="A7395">
        <v>20</v>
      </c>
      <c r="B7395" s="1" t="s">
        <v>250</v>
      </c>
      <c r="C7395" s="1" t="s">
        <v>447</v>
      </c>
      <c r="D7395">
        <v>160</v>
      </c>
      <c r="E7395" s="1" t="s">
        <v>464</v>
      </c>
      <c r="F7395" s="1" t="s">
        <v>492</v>
      </c>
    </row>
    <row r="7396" spans="1:6" x14ac:dyDescent="0.35">
      <c r="A7396">
        <v>20</v>
      </c>
      <c r="B7396" s="1" t="s">
        <v>250</v>
      </c>
      <c r="C7396" s="1" t="s">
        <v>447</v>
      </c>
      <c r="D7396">
        <v>234</v>
      </c>
      <c r="E7396" s="1" t="s">
        <v>465</v>
      </c>
      <c r="F7396" s="1" t="s">
        <v>491</v>
      </c>
    </row>
    <row r="7397" spans="1:6" x14ac:dyDescent="0.35">
      <c r="A7397">
        <v>20</v>
      </c>
      <c r="B7397" s="1" t="s">
        <v>250</v>
      </c>
      <c r="C7397" s="1" t="s">
        <v>447</v>
      </c>
      <c r="D7397">
        <v>235</v>
      </c>
      <c r="E7397" s="1" t="s">
        <v>466</v>
      </c>
      <c r="F7397" s="1" t="s">
        <v>491</v>
      </c>
    </row>
    <row r="7398" spans="1:6" x14ac:dyDescent="0.35">
      <c r="A7398">
        <v>20</v>
      </c>
      <c r="B7398" s="1" t="s">
        <v>250</v>
      </c>
      <c r="C7398" s="1" t="s">
        <v>447</v>
      </c>
      <c r="D7398">
        <v>253</v>
      </c>
      <c r="E7398" s="1" t="s">
        <v>469</v>
      </c>
      <c r="F7398" s="1" t="s">
        <v>491</v>
      </c>
    </row>
    <row r="7399" spans="1:6" x14ac:dyDescent="0.35">
      <c r="A7399">
        <v>20</v>
      </c>
      <c r="B7399" s="1" t="s">
        <v>250</v>
      </c>
      <c r="C7399" s="1" t="s">
        <v>447</v>
      </c>
      <c r="D7399">
        <v>253</v>
      </c>
      <c r="E7399" s="1" t="s">
        <v>469</v>
      </c>
      <c r="F7399" s="1" t="s">
        <v>508</v>
      </c>
    </row>
    <row r="7400" spans="1:6" x14ac:dyDescent="0.35">
      <c r="A7400">
        <v>20</v>
      </c>
      <c r="B7400" s="1" t="s">
        <v>250</v>
      </c>
      <c r="C7400" s="1" t="s">
        <v>447</v>
      </c>
      <c r="D7400">
        <v>238</v>
      </c>
      <c r="E7400" s="1" t="s">
        <v>470</v>
      </c>
      <c r="F7400" s="1" t="s">
        <v>491</v>
      </c>
    </row>
    <row r="7401" spans="1:6" x14ac:dyDescent="0.35">
      <c r="A7401">
        <v>20</v>
      </c>
      <c r="B7401" s="1" t="s">
        <v>250</v>
      </c>
      <c r="C7401" s="1" t="s">
        <v>447</v>
      </c>
      <c r="D7401">
        <v>240</v>
      </c>
      <c r="E7401" s="1" t="s">
        <v>472</v>
      </c>
      <c r="F7401" s="1" t="s">
        <v>491</v>
      </c>
    </row>
    <row r="7402" spans="1:6" x14ac:dyDescent="0.35">
      <c r="A7402">
        <v>20</v>
      </c>
      <c r="B7402" s="1" t="s">
        <v>250</v>
      </c>
      <c r="C7402" s="1" t="s">
        <v>447</v>
      </c>
      <c r="D7402">
        <v>241</v>
      </c>
      <c r="E7402" s="1" t="s">
        <v>473</v>
      </c>
      <c r="F7402" s="1" t="s">
        <v>508</v>
      </c>
    </row>
    <row r="7403" spans="1:6" x14ac:dyDescent="0.35">
      <c r="A7403">
        <v>20</v>
      </c>
      <c r="B7403" s="1" t="s">
        <v>250</v>
      </c>
      <c r="C7403" s="1" t="s">
        <v>447</v>
      </c>
      <c r="D7403">
        <v>243</v>
      </c>
      <c r="E7403" s="1" t="s">
        <v>474</v>
      </c>
      <c r="F7403" s="1" t="s">
        <v>491</v>
      </c>
    </row>
    <row r="7404" spans="1:6" x14ac:dyDescent="0.35">
      <c r="A7404">
        <v>261</v>
      </c>
      <c r="B7404" s="1" t="s">
        <v>9</v>
      </c>
      <c r="C7404" s="1" t="s">
        <v>258</v>
      </c>
      <c r="D7404">
        <v>84</v>
      </c>
      <c r="E7404" s="1" t="s">
        <v>449</v>
      </c>
      <c r="F7404" s="1" t="s">
        <v>524</v>
      </c>
    </row>
    <row r="7405" spans="1:6" x14ac:dyDescent="0.35">
      <c r="A7405">
        <v>262</v>
      </c>
      <c r="B7405" s="1" t="s">
        <v>8</v>
      </c>
      <c r="C7405" s="1" t="s">
        <v>257</v>
      </c>
      <c r="D7405">
        <v>84</v>
      </c>
      <c r="E7405" s="1" t="s">
        <v>449</v>
      </c>
      <c r="F7405" s="1" t="s">
        <v>513</v>
      </c>
    </row>
    <row r="7406" spans="1:6" x14ac:dyDescent="0.35">
      <c r="A7406">
        <v>19</v>
      </c>
      <c r="B7406" s="1" t="s">
        <v>251</v>
      </c>
      <c r="C7406" s="1" t="s">
        <v>439</v>
      </c>
      <c r="D7406">
        <v>263</v>
      </c>
      <c r="E7406" s="1" t="s">
        <v>448</v>
      </c>
      <c r="F7406" s="1" t="s">
        <v>2109</v>
      </c>
    </row>
    <row r="7407" spans="1:6" x14ac:dyDescent="0.35">
      <c r="A7407">
        <v>19</v>
      </c>
      <c r="B7407" s="1" t="s">
        <v>251</v>
      </c>
      <c r="C7407" s="1" t="s">
        <v>439</v>
      </c>
      <c r="D7407">
        <v>97</v>
      </c>
      <c r="E7407" s="1" t="s">
        <v>450</v>
      </c>
      <c r="F7407" s="1" t="s">
        <v>2110</v>
      </c>
    </row>
    <row r="7408" spans="1:6" x14ac:dyDescent="0.35">
      <c r="A7408">
        <v>19</v>
      </c>
      <c r="B7408" s="1" t="s">
        <v>251</v>
      </c>
      <c r="C7408" s="1" t="s">
        <v>439</v>
      </c>
      <c r="D7408">
        <v>177</v>
      </c>
      <c r="E7408" s="1" t="s">
        <v>451</v>
      </c>
      <c r="F7408" s="1" t="s">
        <v>485</v>
      </c>
    </row>
    <row r="7409" spans="1:6" x14ac:dyDescent="0.35">
      <c r="A7409">
        <v>19</v>
      </c>
      <c r="B7409" s="1" t="s">
        <v>251</v>
      </c>
      <c r="C7409" s="1" t="s">
        <v>439</v>
      </c>
      <c r="D7409">
        <v>178</v>
      </c>
      <c r="E7409" s="1" t="s">
        <v>452</v>
      </c>
      <c r="F7409" s="1" t="s">
        <v>677</v>
      </c>
    </row>
    <row r="7410" spans="1:6" x14ac:dyDescent="0.35">
      <c r="A7410">
        <v>19</v>
      </c>
      <c r="B7410" s="1" t="s">
        <v>251</v>
      </c>
      <c r="C7410" s="1" t="s">
        <v>439</v>
      </c>
      <c r="D7410">
        <v>213</v>
      </c>
      <c r="E7410" s="1" t="s">
        <v>453</v>
      </c>
      <c r="F7410" s="1" t="s">
        <v>490</v>
      </c>
    </row>
    <row r="7411" spans="1:6" x14ac:dyDescent="0.35">
      <c r="A7411">
        <v>19</v>
      </c>
      <c r="B7411" s="1" t="s">
        <v>251</v>
      </c>
      <c r="C7411" s="1" t="s">
        <v>439</v>
      </c>
      <c r="D7411">
        <v>213</v>
      </c>
      <c r="E7411" s="1" t="s">
        <v>453</v>
      </c>
      <c r="F7411" s="1" t="s">
        <v>501</v>
      </c>
    </row>
    <row r="7412" spans="1:6" x14ac:dyDescent="0.35">
      <c r="A7412">
        <v>19</v>
      </c>
      <c r="B7412" s="1" t="s">
        <v>251</v>
      </c>
      <c r="C7412" s="1" t="s">
        <v>439</v>
      </c>
      <c r="D7412">
        <v>219</v>
      </c>
      <c r="E7412" s="1" t="s">
        <v>454</v>
      </c>
      <c r="F7412" s="1" t="s">
        <v>491</v>
      </c>
    </row>
    <row r="7413" spans="1:6" x14ac:dyDescent="0.35">
      <c r="A7413">
        <v>19</v>
      </c>
      <c r="B7413" s="1" t="s">
        <v>251</v>
      </c>
      <c r="C7413" s="1" t="s">
        <v>439</v>
      </c>
      <c r="D7413">
        <v>221</v>
      </c>
      <c r="E7413" s="1" t="s">
        <v>455</v>
      </c>
      <c r="F7413" s="1" t="s">
        <v>489</v>
      </c>
    </row>
    <row r="7414" spans="1:6" x14ac:dyDescent="0.35">
      <c r="A7414">
        <v>19</v>
      </c>
      <c r="B7414" s="1" t="s">
        <v>251</v>
      </c>
      <c r="C7414" s="1" t="s">
        <v>439</v>
      </c>
      <c r="D7414">
        <v>222</v>
      </c>
      <c r="E7414" s="1" t="s">
        <v>456</v>
      </c>
      <c r="F7414" s="1" t="s">
        <v>490</v>
      </c>
    </row>
    <row r="7415" spans="1:6" x14ac:dyDescent="0.35">
      <c r="A7415">
        <v>19</v>
      </c>
      <c r="B7415" s="1" t="s">
        <v>251</v>
      </c>
      <c r="C7415" s="1" t="s">
        <v>439</v>
      </c>
      <c r="D7415">
        <v>223</v>
      </c>
      <c r="E7415" s="1" t="s">
        <v>457</v>
      </c>
      <c r="F7415" s="1" t="s">
        <v>574</v>
      </c>
    </row>
    <row r="7416" spans="1:6" x14ac:dyDescent="0.35">
      <c r="A7416">
        <v>19</v>
      </c>
      <c r="B7416" s="1" t="s">
        <v>251</v>
      </c>
      <c r="C7416" s="1" t="s">
        <v>439</v>
      </c>
      <c r="D7416">
        <v>224</v>
      </c>
      <c r="E7416" s="1" t="s">
        <v>458</v>
      </c>
      <c r="F7416" s="1" t="s">
        <v>489</v>
      </c>
    </row>
    <row r="7417" spans="1:6" x14ac:dyDescent="0.35">
      <c r="A7417">
        <v>19</v>
      </c>
      <c r="B7417" s="1" t="s">
        <v>251</v>
      </c>
      <c r="C7417" s="1" t="s">
        <v>439</v>
      </c>
      <c r="D7417">
        <v>226</v>
      </c>
      <c r="E7417" s="1" t="s">
        <v>477</v>
      </c>
      <c r="F7417" s="1" t="s">
        <v>489</v>
      </c>
    </row>
    <row r="7418" spans="1:6" x14ac:dyDescent="0.35">
      <c r="A7418">
        <v>19</v>
      </c>
      <c r="B7418" s="1" t="s">
        <v>251</v>
      </c>
      <c r="C7418" s="1" t="s">
        <v>439</v>
      </c>
      <c r="D7418">
        <v>191</v>
      </c>
      <c r="E7418" s="1" t="s">
        <v>459</v>
      </c>
      <c r="F7418" s="1" t="s">
        <v>504</v>
      </c>
    </row>
    <row r="7419" spans="1:6" x14ac:dyDescent="0.35">
      <c r="A7419">
        <v>19</v>
      </c>
      <c r="B7419" s="1" t="s">
        <v>251</v>
      </c>
      <c r="C7419" s="1" t="s">
        <v>439</v>
      </c>
      <c r="D7419">
        <v>192</v>
      </c>
      <c r="E7419" s="1" t="s">
        <v>478</v>
      </c>
      <c r="F7419" s="1" t="s">
        <v>2258</v>
      </c>
    </row>
    <row r="7420" spans="1:6" x14ac:dyDescent="0.35">
      <c r="A7420">
        <v>19</v>
      </c>
      <c r="B7420" s="1" t="s">
        <v>251</v>
      </c>
      <c r="C7420" s="1" t="s">
        <v>439</v>
      </c>
      <c r="D7420">
        <v>201</v>
      </c>
      <c r="E7420" s="1" t="s">
        <v>460</v>
      </c>
      <c r="F7420" s="1" t="s">
        <v>488</v>
      </c>
    </row>
    <row r="7421" spans="1:6" x14ac:dyDescent="0.35">
      <c r="A7421">
        <v>19</v>
      </c>
      <c r="B7421" s="1" t="s">
        <v>251</v>
      </c>
      <c r="C7421" s="1" t="s">
        <v>439</v>
      </c>
      <c r="D7421">
        <v>207</v>
      </c>
      <c r="E7421" s="1" t="s">
        <v>461</v>
      </c>
      <c r="F7421" s="1" t="s">
        <v>489</v>
      </c>
    </row>
    <row r="7422" spans="1:6" x14ac:dyDescent="0.35">
      <c r="A7422">
        <v>19</v>
      </c>
      <c r="B7422" s="1" t="s">
        <v>251</v>
      </c>
      <c r="C7422" s="1" t="s">
        <v>439</v>
      </c>
      <c r="D7422">
        <v>208</v>
      </c>
      <c r="E7422" s="1" t="s">
        <v>480</v>
      </c>
      <c r="F7422" s="1" t="s">
        <v>677</v>
      </c>
    </row>
    <row r="7423" spans="1:6" x14ac:dyDescent="0.35">
      <c r="A7423">
        <v>19</v>
      </c>
      <c r="B7423" s="1" t="s">
        <v>251</v>
      </c>
      <c r="C7423" s="1" t="s">
        <v>439</v>
      </c>
      <c r="D7423">
        <v>232</v>
      </c>
      <c r="E7423" s="1" t="s">
        <v>462</v>
      </c>
      <c r="F7423" s="1" t="s">
        <v>491</v>
      </c>
    </row>
    <row r="7424" spans="1:6" x14ac:dyDescent="0.35">
      <c r="A7424">
        <v>19</v>
      </c>
      <c r="B7424" s="1" t="s">
        <v>251</v>
      </c>
      <c r="C7424" s="1" t="s">
        <v>439</v>
      </c>
      <c r="D7424">
        <v>233</v>
      </c>
      <c r="E7424" s="1" t="s">
        <v>463</v>
      </c>
      <c r="F7424" s="1" t="s">
        <v>491</v>
      </c>
    </row>
    <row r="7425" spans="1:6" x14ac:dyDescent="0.35">
      <c r="A7425">
        <v>19</v>
      </c>
      <c r="B7425" s="1" t="s">
        <v>251</v>
      </c>
      <c r="C7425" s="1" t="s">
        <v>439</v>
      </c>
      <c r="D7425">
        <v>160</v>
      </c>
      <c r="E7425" s="1" t="s">
        <v>464</v>
      </c>
      <c r="F7425" s="1" t="s">
        <v>492</v>
      </c>
    </row>
    <row r="7426" spans="1:6" x14ac:dyDescent="0.35">
      <c r="A7426">
        <v>19</v>
      </c>
      <c r="B7426" s="1" t="s">
        <v>251</v>
      </c>
      <c r="C7426" s="1" t="s">
        <v>439</v>
      </c>
      <c r="D7426">
        <v>234</v>
      </c>
      <c r="E7426" s="1" t="s">
        <v>465</v>
      </c>
      <c r="F7426" s="1" t="s">
        <v>491</v>
      </c>
    </row>
    <row r="7427" spans="1:6" x14ac:dyDescent="0.35">
      <c r="A7427">
        <v>19</v>
      </c>
      <c r="B7427" s="1" t="s">
        <v>251</v>
      </c>
      <c r="C7427" s="1" t="s">
        <v>439</v>
      </c>
      <c r="D7427">
        <v>235</v>
      </c>
      <c r="E7427" s="1" t="s">
        <v>466</v>
      </c>
      <c r="F7427" s="1" t="s">
        <v>508</v>
      </c>
    </row>
    <row r="7428" spans="1:6" x14ac:dyDescent="0.35">
      <c r="A7428">
        <v>19</v>
      </c>
      <c r="B7428" s="1" t="s">
        <v>251</v>
      </c>
      <c r="C7428" s="1" t="s">
        <v>439</v>
      </c>
      <c r="D7428">
        <v>236</v>
      </c>
      <c r="E7428" s="1" t="s">
        <v>467</v>
      </c>
      <c r="F7428" s="1" t="s">
        <v>2259</v>
      </c>
    </row>
    <row r="7429" spans="1:6" x14ac:dyDescent="0.35">
      <c r="A7429">
        <v>19</v>
      </c>
      <c r="B7429" s="1" t="s">
        <v>251</v>
      </c>
      <c r="C7429" s="1" t="s">
        <v>439</v>
      </c>
      <c r="D7429">
        <v>237</v>
      </c>
      <c r="E7429" s="1" t="s">
        <v>468</v>
      </c>
      <c r="F7429" s="1" t="s">
        <v>2260</v>
      </c>
    </row>
    <row r="7430" spans="1:6" x14ac:dyDescent="0.35">
      <c r="A7430">
        <v>19</v>
      </c>
      <c r="B7430" s="1" t="s">
        <v>251</v>
      </c>
      <c r="C7430" s="1" t="s">
        <v>439</v>
      </c>
      <c r="D7430">
        <v>253</v>
      </c>
      <c r="E7430" s="1" t="s">
        <v>469</v>
      </c>
      <c r="F7430" s="1" t="s">
        <v>491</v>
      </c>
    </row>
    <row r="7431" spans="1:6" x14ac:dyDescent="0.35">
      <c r="A7431">
        <v>19</v>
      </c>
      <c r="B7431" s="1" t="s">
        <v>251</v>
      </c>
      <c r="C7431" s="1" t="s">
        <v>439</v>
      </c>
      <c r="D7431">
        <v>253</v>
      </c>
      <c r="E7431" s="1" t="s">
        <v>469</v>
      </c>
      <c r="F7431" s="1" t="s">
        <v>508</v>
      </c>
    </row>
    <row r="7432" spans="1:6" x14ac:dyDescent="0.35">
      <c r="A7432">
        <v>19</v>
      </c>
      <c r="B7432" s="1" t="s">
        <v>251</v>
      </c>
      <c r="C7432" s="1" t="s">
        <v>439</v>
      </c>
      <c r="D7432">
        <v>254</v>
      </c>
      <c r="E7432" s="1" t="s">
        <v>479</v>
      </c>
      <c r="F7432" s="1" t="s">
        <v>2261</v>
      </c>
    </row>
    <row r="7433" spans="1:6" x14ac:dyDescent="0.35">
      <c r="A7433">
        <v>19</v>
      </c>
      <c r="B7433" s="1" t="s">
        <v>251</v>
      </c>
      <c r="C7433" s="1" t="s">
        <v>439</v>
      </c>
      <c r="D7433">
        <v>238</v>
      </c>
      <c r="E7433" s="1" t="s">
        <v>470</v>
      </c>
      <c r="F7433" s="1" t="s">
        <v>488</v>
      </c>
    </row>
    <row r="7434" spans="1:6" x14ac:dyDescent="0.35">
      <c r="A7434">
        <v>19</v>
      </c>
      <c r="B7434" s="1" t="s">
        <v>251</v>
      </c>
      <c r="C7434" s="1" t="s">
        <v>439</v>
      </c>
      <c r="D7434">
        <v>239</v>
      </c>
      <c r="E7434" s="1" t="s">
        <v>471</v>
      </c>
      <c r="F7434" s="1" t="s">
        <v>1427</v>
      </c>
    </row>
    <row r="7435" spans="1:6" x14ac:dyDescent="0.35">
      <c r="A7435">
        <v>19</v>
      </c>
      <c r="B7435" s="1" t="s">
        <v>251</v>
      </c>
      <c r="C7435" s="1" t="s">
        <v>439</v>
      </c>
      <c r="D7435">
        <v>240</v>
      </c>
      <c r="E7435" s="1" t="s">
        <v>472</v>
      </c>
      <c r="F7435" s="1" t="s">
        <v>491</v>
      </c>
    </row>
    <row r="7436" spans="1:6" x14ac:dyDescent="0.35">
      <c r="A7436">
        <v>19</v>
      </c>
      <c r="B7436" s="1" t="s">
        <v>251</v>
      </c>
      <c r="C7436" s="1" t="s">
        <v>439</v>
      </c>
      <c r="D7436">
        <v>241</v>
      </c>
      <c r="E7436" s="1" t="s">
        <v>473</v>
      </c>
      <c r="F7436" s="1" t="s">
        <v>508</v>
      </c>
    </row>
    <row r="7437" spans="1:6" x14ac:dyDescent="0.35">
      <c r="A7437">
        <v>19</v>
      </c>
      <c r="B7437" s="1" t="s">
        <v>251</v>
      </c>
      <c r="C7437" s="1" t="s">
        <v>439</v>
      </c>
      <c r="D7437">
        <v>243</v>
      </c>
      <c r="E7437" s="1" t="s">
        <v>474</v>
      </c>
      <c r="F7437" s="1" t="s">
        <v>491</v>
      </c>
    </row>
    <row r="7438" spans="1:6" x14ac:dyDescent="0.35">
      <c r="A7438">
        <v>263</v>
      </c>
      <c r="B7438" s="1" t="s">
        <v>7</v>
      </c>
      <c r="C7438" s="1" t="s">
        <v>256</v>
      </c>
      <c r="D7438">
        <v>84</v>
      </c>
      <c r="E7438" s="1" t="s">
        <v>449</v>
      </c>
      <c r="F7438" s="1" t="s">
        <v>498</v>
      </c>
    </row>
    <row r="7439" spans="1:6" x14ac:dyDescent="0.35">
      <c r="A7439">
        <v>18</v>
      </c>
      <c r="B7439" s="1" t="s">
        <v>252</v>
      </c>
      <c r="C7439" s="1" t="s">
        <v>425</v>
      </c>
      <c r="D7439">
        <v>263</v>
      </c>
      <c r="E7439" s="1" t="s">
        <v>448</v>
      </c>
      <c r="F7439" s="1" t="s">
        <v>2262</v>
      </c>
    </row>
    <row r="7440" spans="1:6" x14ac:dyDescent="0.35">
      <c r="A7440">
        <v>18</v>
      </c>
      <c r="B7440" s="1" t="s">
        <v>252</v>
      </c>
      <c r="C7440" s="1" t="s">
        <v>425</v>
      </c>
      <c r="D7440">
        <v>97</v>
      </c>
      <c r="E7440" s="1" t="s">
        <v>450</v>
      </c>
      <c r="F7440" s="1" t="s">
        <v>2263</v>
      </c>
    </row>
    <row r="7441" spans="1:6" x14ac:dyDescent="0.35">
      <c r="A7441">
        <v>18</v>
      </c>
      <c r="B7441" s="1" t="s">
        <v>252</v>
      </c>
      <c r="C7441" s="1" t="s">
        <v>425</v>
      </c>
      <c r="D7441">
        <v>177</v>
      </c>
      <c r="E7441" s="1" t="s">
        <v>451</v>
      </c>
      <c r="F7441" s="1" t="s">
        <v>526</v>
      </c>
    </row>
    <row r="7442" spans="1:6" x14ac:dyDescent="0.35">
      <c r="A7442">
        <v>18</v>
      </c>
      <c r="B7442" s="1" t="s">
        <v>252</v>
      </c>
      <c r="C7442" s="1" t="s">
        <v>425</v>
      </c>
      <c r="D7442">
        <v>213</v>
      </c>
      <c r="E7442" s="1" t="s">
        <v>453</v>
      </c>
      <c r="F7442" s="1" t="s">
        <v>487</v>
      </c>
    </row>
    <row r="7443" spans="1:6" x14ac:dyDescent="0.35">
      <c r="A7443">
        <v>18</v>
      </c>
      <c r="B7443" s="1" t="s">
        <v>252</v>
      </c>
      <c r="C7443" s="1" t="s">
        <v>425</v>
      </c>
      <c r="D7443">
        <v>219</v>
      </c>
      <c r="E7443" s="1" t="s">
        <v>454</v>
      </c>
      <c r="F7443" s="1" t="s">
        <v>491</v>
      </c>
    </row>
    <row r="7444" spans="1:6" x14ac:dyDescent="0.35">
      <c r="A7444">
        <v>18</v>
      </c>
      <c r="B7444" s="1" t="s">
        <v>252</v>
      </c>
      <c r="C7444" s="1" t="s">
        <v>425</v>
      </c>
      <c r="D7444">
        <v>221</v>
      </c>
      <c r="E7444" s="1" t="s">
        <v>455</v>
      </c>
      <c r="F7444" s="1" t="s">
        <v>488</v>
      </c>
    </row>
    <row r="7445" spans="1:6" x14ac:dyDescent="0.35">
      <c r="A7445">
        <v>18</v>
      </c>
      <c r="B7445" s="1" t="s">
        <v>252</v>
      </c>
      <c r="C7445" s="1" t="s">
        <v>425</v>
      </c>
      <c r="D7445">
        <v>222</v>
      </c>
      <c r="E7445" s="1" t="s">
        <v>456</v>
      </c>
      <c r="F7445" s="1" t="s">
        <v>491</v>
      </c>
    </row>
    <row r="7446" spans="1:6" x14ac:dyDescent="0.35">
      <c r="A7446">
        <v>18</v>
      </c>
      <c r="B7446" s="1" t="s">
        <v>252</v>
      </c>
      <c r="C7446" s="1" t="s">
        <v>425</v>
      </c>
      <c r="D7446">
        <v>223</v>
      </c>
      <c r="E7446" s="1" t="s">
        <v>457</v>
      </c>
      <c r="F7446" s="1" t="s">
        <v>596</v>
      </c>
    </row>
    <row r="7447" spans="1:6" x14ac:dyDescent="0.35">
      <c r="A7447">
        <v>18</v>
      </c>
      <c r="B7447" s="1" t="s">
        <v>252</v>
      </c>
      <c r="C7447" s="1" t="s">
        <v>425</v>
      </c>
      <c r="D7447">
        <v>224</v>
      </c>
      <c r="E7447" s="1" t="s">
        <v>458</v>
      </c>
      <c r="F7447" s="1" t="s">
        <v>491</v>
      </c>
    </row>
    <row r="7448" spans="1:6" x14ac:dyDescent="0.35">
      <c r="A7448">
        <v>18</v>
      </c>
      <c r="B7448" s="1" t="s">
        <v>252</v>
      </c>
      <c r="C7448" s="1" t="s">
        <v>425</v>
      </c>
      <c r="D7448">
        <v>226</v>
      </c>
      <c r="E7448" s="1" t="s">
        <v>477</v>
      </c>
      <c r="F7448" s="1" t="s">
        <v>489</v>
      </c>
    </row>
    <row r="7449" spans="1:6" x14ac:dyDescent="0.35">
      <c r="A7449">
        <v>18</v>
      </c>
      <c r="B7449" s="1" t="s">
        <v>252</v>
      </c>
      <c r="C7449" s="1" t="s">
        <v>425</v>
      </c>
      <c r="D7449">
        <v>191</v>
      </c>
      <c r="E7449" s="1" t="s">
        <v>459</v>
      </c>
      <c r="F7449" s="1" t="s">
        <v>504</v>
      </c>
    </row>
    <row r="7450" spans="1:6" x14ac:dyDescent="0.35">
      <c r="A7450">
        <v>18</v>
      </c>
      <c r="B7450" s="1" t="s">
        <v>252</v>
      </c>
      <c r="C7450" s="1" t="s">
        <v>425</v>
      </c>
      <c r="D7450">
        <v>192</v>
      </c>
      <c r="E7450" s="1" t="s">
        <v>478</v>
      </c>
      <c r="F7450" s="1" t="s">
        <v>2264</v>
      </c>
    </row>
    <row r="7451" spans="1:6" x14ac:dyDescent="0.35">
      <c r="A7451">
        <v>18</v>
      </c>
      <c r="B7451" s="1" t="s">
        <v>252</v>
      </c>
      <c r="C7451" s="1" t="s">
        <v>425</v>
      </c>
      <c r="D7451">
        <v>201</v>
      </c>
      <c r="E7451" s="1" t="s">
        <v>460</v>
      </c>
      <c r="F7451" s="1" t="s">
        <v>489</v>
      </c>
    </row>
    <row r="7452" spans="1:6" x14ac:dyDescent="0.35">
      <c r="A7452">
        <v>18</v>
      </c>
      <c r="B7452" s="1" t="s">
        <v>252</v>
      </c>
      <c r="C7452" s="1" t="s">
        <v>425</v>
      </c>
      <c r="D7452">
        <v>207</v>
      </c>
      <c r="E7452" s="1" t="s">
        <v>461</v>
      </c>
      <c r="F7452" s="1" t="s">
        <v>508</v>
      </c>
    </row>
    <row r="7453" spans="1:6" x14ac:dyDescent="0.35">
      <c r="A7453">
        <v>18</v>
      </c>
      <c r="B7453" s="1" t="s">
        <v>252</v>
      </c>
      <c r="C7453" s="1" t="s">
        <v>425</v>
      </c>
      <c r="D7453">
        <v>232</v>
      </c>
      <c r="E7453" s="1" t="s">
        <v>462</v>
      </c>
      <c r="F7453" s="1" t="s">
        <v>488</v>
      </c>
    </row>
    <row r="7454" spans="1:6" x14ac:dyDescent="0.35">
      <c r="A7454">
        <v>18</v>
      </c>
      <c r="B7454" s="1" t="s">
        <v>252</v>
      </c>
      <c r="C7454" s="1" t="s">
        <v>425</v>
      </c>
      <c r="D7454">
        <v>233</v>
      </c>
      <c r="E7454" s="1" t="s">
        <v>463</v>
      </c>
      <c r="F7454" s="1" t="s">
        <v>491</v>
      </c>
    </row>
    <row r="7455" spans="1:6" x14ac:dyDescent="0.35">
      <c r="A7455">
        <v>18</v>
      </c>
      <c r="B7455" s="1" t="s">
        <v>252</v>
      </c>
      <c r="C7455" s="1" t="s">
        <v>425</v>
      </c>
      <c r="D7455">
        <v>160</v>
      </c>
      <c r="E7455" s="1" t="s">
        <v>464</v>
      </c>
      <c r="F7455" s="1" t="s">
        <v>2265</v>
      </c>
    </row>
    <row r="7456" spans="1:6" x14ac:dyDescent="0.35">
      <c r="A7456">
        <v>18</v>
      </c>
      <c r="B7456" s="1" t="s">
        <v>252</v>
      </c>
      <c r="C7456" s="1" t="s">
        <v>425</v>
      </c>
      <c r="D7456">
        <v>234</v>
      </c>
      <c r="E7456" s="1" t="s">
        <v>465</v>
      </c>
      <c r="F7456" s="1" t="s">
        <v>488</v>
      </c>
    </row>
    <row r="7457" spans="1:6" x14ac:dyDescent="0.35">
      <c r="A7457">
        <v>18</v>
      </c>
      <c r="B7457" s="1" t="s">
        <v>252</v>
      </c>
      <c r="C7457" s="1" t="s">
        <v>425</v>
      </c>
      <c r="D7457">
        <v>235</v>
      </c>
      <c r="E7457" s="1" t="s">
        <v>466</v>
      </c>
      <c r="F7457" s="1" t="s">
        <v>491</v>
      </c>
    </row>
    <row r="7458" spans="1:6" x14ac:dyDescent="0.35">
      <c r="A7458">
        <v>18</v>
      </c>
      <c r="B7458" s="1" t="s">
        <v>252</v>
      </c>
      <c r="C7458" s="1" t="s">
        <v>425</v>
      </c>
      <c r="D7458">
        <v>236</v>
      </c>
      <c r="E7458" s="1" t="s">
        <v>467</v>
      </c>
      <c r="F7458" s="1" t="s">
        <v>2266</v>
      </c>
    </row>
    <row r="7459" spans="1:6" x14ac:dyDescent="0.35">
      <c r="A7459">
        <v>18</v>
      </c>
      <c r="B7459" s="1" t="s">
        <v>252</v>
      </c>
      <c r="C7459" s="1" t="s">
        <v>425</v>
      </c>
      <c r="D7459">
        <v>237</v>
      </c>
      <c r="E7459" s="1" t="s">
        <v>468</v>
      </c>
      <c r="F7459" s="1" t="s">
        <v>2267</v>
      </c>
    </row>
    <row r="7460" spans="1:6" x14ac:dyDescent="0.35">
      <c r="A7460">
        <v>18</v>
      </c>
      <c r="B7460" s="1" t="s">
        <v>252</v>
      </c>
      <c r="C7460" s="1" t="s">
        <v>425</v>
      </c>
      <c r="D7460">
        <v>253</v>
      </c>
      <c r="E7460" s="1" t="s">
        <v>469</v>
      </c>
      <c r="F7460" s="1" t="s">
        <v>508</v>
      </c>
    </row>
    <row r="7461" spans="1:6" x14ac:dyDescent="0.35">
      <c r="A7461">
        <v>18</v>
      </c>
      <c r="B7461" s="1" t="s">
        <v>252</v>
      </c>
      <c r="C7461" s="1" t="s">
        <v>425</v>
      </c>
      <c r="D7461">
        <v>238</v>
      </c>
      <c r="E7461" s="1" t="s">
        <v>470</v>
      </c>
      <c r="F7461" s="1" t="s">
        <v>488</v>
      </c>
    </row>
    <row r="7462" spans="1:6" x14ac:dyDescent="0.35">
      <c r="A7462">
        <v>18</v>
      </c>
      <c r="B7462" s="1" t="s">
        <v>252</v>
      </c>
      <c r="C7462" s="1" t="s">
        <v>425</v>
      </c>
      <c r="D7462">
        <v>240</v>
      </c>
      <c r="E7462" s="1" t="s">
        <v>472</v>
      </c>
      <c r="F7462" s="1" t="s">
        <v>491</v>
      </c>
    </row>
    <row r="7463" spans="1:6" x14ac:dyDescent="0.35">
      <c r="A7463">
        <v>18</v>
      </c>
      <c r="B7463" s="1" t="s">
        <v>252</v>
      </c>
      <c r="C7463" s="1" t="s">
        <v>425</v>
      </c>
      <c r="D7463">
        <v>241</v>
      </c>
      <c r="E7463" s="1" t="s">
        <v>473</v>
      </c>
      <c r="F7463" s="1" t="s">
        <v>508</v>
      </c>
    </row>
    <row r="7464" spans="1:6" x14ac:dyDescent="0.35">
      <c r="A7464">
        <v>18</v>
      </c>
      <c r="B7464" s="1" t="s">
        <v>252</v>
      </c>
      <c r="C7464" s="1" t="s">
        <v>425</v>
      </c>
      <c r="D7464">
        <v>243</v>
      </c>
      <c r="E7464" s="1" t="s">
        <v>474</v>
      </c>
      <c r="F7464" s="1" t="s">
        <v>508</v>
      </c>
    </row>
    <row r="7465" spans="1:6" x14ac:dyDescent="0.35">
      <c r="A7465">
        <v>264</v>
      </c>
      <c r="B7465" s="1" t="s">
        <v>6</v>
      </c>
      <c r="C7465" s="1" t="s">
        <v>255</v>
      </c>
      <c r="D7465">
        <v>84</v>
      </c>
      <c r="E7465" s="1" t="s">
        <v>449</v>
      </c>
      <c r="F7465" s="1" t="s">
        <v>483</v>
      </c>
    </row>
    <row r="7466" spans="1:6" x14ac:dyDescent="0.35">
      <c r="A7466">
        <v>17</v>
      </c>
      <c r="B7466" s="1" t="s">
        <v>253</v>
      </c>
      <c r="C7466" s="1" t="s">
        <v>425</v>
      </c>
      <c r="D7466">
        <v>263</v>
      </c>
      <c r="E7466" s="1" t="s">
        <v>448</v>
      </c>
      <c r="F7466" s="1" t="s">
        <v>2268</v>
      </c>
    </row>
    <row r="7467" spans="1:6" x14ac:dyDescent="0.35">
      <c r="A7467">
        <v>17</v>
      </c>
      <c r="B7467" s="1" t="s">
        <v>253</v>
      </c>
      <c r="C7467" s="1" t="s">
        <v>425</v>
      </c>
      <c r="D7467">
        <v>97</v>
      </c>
      <c r="E7467" s="1" t="s">
        <v>450</v>
      </c>
      <c r="F7467" s="1" t="s">
        <v>1994</v>
      </c>
    </row>
    <row r="7468" spans="1:6" x14ac:dyDescent="0.35">
      <c r="A7468">
        <v>17</v>
      </c>
      <c r="B7468" s="1" t="s">
        <v>253</v>
      </c>
      <c r="C7468" s="1" t="s">
        <v>425</v>
      </c>
      <c r="D7468">
        <v>177</v>
      </c>
      <c r="E7468" s="1" t="s">
        <v>451</v>
      </c>
      <c r="F7468" s="1" t="s">
        <v>485</v>
      </c>
    </row>
    <row r="7469" spans="1:6" x14ac:dyDescent="0.35">
      <c r="A7469">
        <v>17</v>
      </c>
      <c r="B7469" s="1" t="s">
        <v>253</v>
      </c>
      <c r="C7469" s="1" t="s">
        <v>425</v>
      </c>
      <c r="D7469">
        <v>178</v>
      </c>
      <c r="E7469" s="1" t="s">
        <v>452</v>
      </c>
      <c r="F7469" s="1" t="s">
        <v>677</v>
      </c>
    </row>
    <row r="7470" spans="1:6" x14ac:dyDescent="0.35">
      <c r="A7470">
        <v>17</v>
      </c>
      <c r="B7470" s="1" t="s">
        <v>253</v>
      </c>
      <c r="C7470" s="1" t="s">
        <v>425</v>
      </c>
      <c r="D7470">
        <v>213</v>
      </c>
      <c r="E7470" s="1" t="s">
        <v>453</v>
      </c>
      <c r="F7470" s="1" t="s">
        <v>490</v>
      </c>
    </row>
    <row r="7471" spans="1:6" x14ac:dyDescent="0.35">
      <c r="A7471">
        <v>17</v>
      </c>
      <c r="B7471" s="1" t="s">
        <v>253</v>
      </c>
      <c r="C7471" s="1" t="s">
        <v>425</v>
      </c>
      <c r="D7471">
        <v>219</v>
      </c>
      <c r="E7471" s="1" t="s">
        <v>454</v>
      </c>
      <c r="F7471" s="1" t="s">
        <v>491</v>
      </c>
    </row>
    <row r="7472" spans="1:6" x14ac:dyDescent="0.35">
      <c r="A7472">
        <v>17</v>
      </c>
      <c r="B7472" s="1" t="s">
        <v>253</v>
      </c>
      <c r="C7472" s="1" t="s">
        <v>425</v>
      </c>
      <c r="D7472">
        <v>221</v>
      </c>
      <c r="E7472" s="1" t="s">
        <v>455</v>
      </c>
      <c r="F7472" s="1" t="s">
        <v>488</v>
      </c>
    </row>
    <row r="7473" spans="1:6" x14ac:dyDescent="0.35">
      <c r="A7473">
        <v>17</v>
      </c>
      <c r="B7473" s="1" t="s">
        <v>253</v>
      </c>
      <c r="C7473" s="1" t="s">
        <v>425</v>
      </c>
      <c r="D7473">
        <v>222</v>
      </c>
      <c r="E7473" s="1" t="s">
        <v>456</v>
      </c>
      <c r="F7473" s="1" t="s">
        <v>489</v>
      </c>
    </row>
    <row r="7474" spans="1:6" x14ac:dyDescent="0.35">
      <c r="A7474">
        <v>17</v>
      </c>
      <c r="B7474" s="1" t="s">
        <v>253</v>
      </c>
      <c r="C7474" s="1" t="s">
        <v>425</v>
      </c>
      <c r="D7474">
        <v>223</v>
      </c>
      <c r="E7474" s="1" t="s">
        <v>457</v>
      </c>
      <c r="F7474" s="1" t="s">
        <v>574</v>
      </c>
    </row>
    <row r="7475" spans="1:6" x14ac:dyDescent="0.35">
      <c r="A7475">
        <v>17</v>
      </c>
      <c r="B7475" s="1" t="s">
        <v>253</v>
      </c>
      <c r="C7475" s="1" t="s">
        <v>425</v>
      </c>
      <c r="D7475">
        <v>224</v>
      </c>
      <c r="E7475" s="1" t="s">
        <v>458</v>
      </c>
      <c r="F7475" s="1" t="s">
        <v>488</v>
      </c>
    </row>
    <row r="7476" spans="1:6" x14ac:dyDescent="0.35">
      <c r="A7476">
        <v>17</v>
      </c>
      <c r="B7476" s="1" t="s">
        <v>253</v>
      </c>
      <c r="C7476" s="1" t="s">
        <v>425</v>
      </c>
      <c r="D7476">
        <v>226</v>
      </c>
      <c r="E7476" s="1" t="s">
        <v>477</v>
      </c>
      <c r="F7476" s="1" t="s">
        <v>489</v>
      </c>
    </row>
    <row r="7477" spans="1:6" x14ac:dyDescent="0.35">
      <c r="A7477">
        <v>17</v>
      </c>
      <c r="B7477" s="1" t="s">
        <v>253</v>
      </c>
      <c r="C7477" s="1" t="s">
        <v>425</v>
      </c>
      <c r="D7477">
        <v>191</v>
      </c>
      <c r="E7477" s="1" t="s">
        <v>459</v>
      </c>
      <c r="F7477" s="1" t="s">
        <v>491</v>
      </c>
    </row>
    <row r="7478" spans="1:6" x14ac:dyDescent="0.35">
      <c r="A7478">
        <v>17</v>
      </c>
      <c r="B7478" s="1" t="s">
        <v>253</v>
      </c>
      <c r="C7478" s="1" t="s">
        <v>425</v>
      </c>
      <c r="D7478">
        <v>201</v>
      </c>
      <c r="E7478" s="1" t="s">
        <v>460</v>
      </c>
      <c r="F7478" s="1" t="s">
        <v>491</v>
      </c>
    </row>
    <row r="7479" spans="1:6" x14ac:dyDescent="0.35">
      <c r="A7479">
        <v>17</v>
      </c>
      <c r="B7479" s="1" t="s">
        <v>253</v>
      </c>
      <c r="C7479" s="1" t="s">
        <v>425</v>
      </c>
      <c r="D7479">
        <v>201</v>
      </c>
      <c r="E7479" s="1" t="s">
        <v>460</v>
      </c>
      <c r="F7479" s="1" t="s">
        <v>508</v>
      </c>
    </row>
    <row r="7480" spans="1:6" x14ac:dyDescent="0.35">
      <c r="A7480">
        <v>17</v>
      </c>
      <c r="B7480" s="1" t="s">
        <v>253</v>
      </c>
      <c r="C7480" s="1" t="s">
        <v>425</v>
      </c>
      <c r="D7480">
        <v>201</v>
      </c>
      <c r="E7480" s="1" t="s">
        <v>460</v>
      </c>
      <c r="F7480" s="1" t="s">
        <v>488</v>
      </c>
    </row>
    <row r="7481" spans="1:6" x14ac:dyDescent="0.35">
      <c r="A7481">
        <v>17</v>
      </c>
      <c r="B7481" s="1" t="s">
        <v>253</v>
      </c>
      <c r="C7481" s="1" t="s">
        <v>425</v>
      </c>
      <c r="D7481">
        <v>207</v>
      </c>
      <c r="E7481" s="1" t="s">
        <v>461</v>
      </c>
      <c r="F7481" s="1" t="s">
        <v>508</v>
      </c>
    </row>
    <row r="7482" spans="1:6" x14ac:dyDescent="0.35">
      <c r="A7482">
        <v>17</v>
      </c>
      <c r="B7482" s="1" t="s">
        <v>253</v>
      </c>
      <c r="C7482" s="1" t="s">
        <v>425</v>
      </c>
      <c r="D7482">
        <v>232</v>
      </c>
      <c r="E7482" s="1" t="s">
        <v>462</v>
      </c>
      <c r="F7482" s="1" t="s">
        <v>491</v>
      </c>
    </row>
    <row r="7483" spans="1:6" hidden="1" x14ac:dyDescent="0.35">
      <c r="F7483">
        <f>COUNT("yes")</f>
        <v>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1908"/>
  <sheetViews>
    <sheetView tabSelected="1" topLeftCell="A29" workbookViewId="0">
      <selection activeCell="C11" sqref="C11"/>
    </sheetView>
  </sheetViews>
  <sheetFormatPr defaultRowHeight="14.5" x14ac:dyDescent="0.35"/>
  <cols>
    <col min="1" max="1" width="120.7265625" customWidth="1"/>
    <col min="2" max="2" width="13.26953125" customWidth="1"/>
    <col min="3" max="3" width="41.54296875" style="3" bestFit="1" customWidth="1"/>
    <col min="4" max="4" width="29.1796875" style="8" bestFit="1" customWidth="1"/>
    <col min="5" max="5" width="6.26953125" customWidth="1"/>
    <col min="6" max="6" width="3" customWidth="1"/>
    <col min="7" max="7" width="3.26953125" customWidth="1"/>
    <col min="8" max="8" width="3.54296875" customWidth="1"/>
    <col min="9" max="9" width="2" customWidth="1"/>
    <col min="10" max="10" width="58" bestFit="1" customWidth="1"/>
    <col min="11" max="11" width="31.453125" bestFit="1" customWidth="1"/>
    <col min="12" max="12" width="5" customWidth="1"/>
    <col min="13" max="13" width="255.7265625" bestFit="1" customWidth="1"/>
    <col min="14" max="14" width="4" customWidth="1"/>
    <col min="15" max="15" width="25.54296875" bestFit="1" customWidth="1"/>
    <col min="16" max="16" width="20.81640625" bestFit="1" customWidth="1"/>
    <col min="17" max="17" width="19.1796875" bestFit="1" customWidth="1"/>
    <col min="18" max="20" width="4" customWidth="1"/>
    <col min="21" max="24" width="3" customWidth="1"/>
    <col min="25" max="25" width="119.453125" bestFit="1" customWidth="1"/>
    <col min="26" max="26" width="86.7265625" bestFit="1" customWidth="1"/>
    <col min="27" max="27" width="69.453125" bestFit="1" customWidth="1"/>
    <col min="28" max="28" width="30" bestFit="1" customWidth="1"/>
    <col min="29" max="29" width="149.54296875" bestFit="1" customWidth="1"/>
    <col min="30" max="30" width="35.453125" bestFit="1" customWidth="1"/>
    <col min="31" max="31" width="33.453125" bestFit="1" customWidth="1"/>
    <col min="32" max="32" width="16.1796875" customWidth="1"/>
    <col min="33" max="33" width="10.1796875" customWidth="1"/>
    <col min="34" max="34" width="20.81640625" bestFit="1" customWidth="1"/>
    <col min="35" max="35" width="25.54296875" bestFit="1" customWidth="1"/>
    <col min="36" max="36" width="40.7265625" bestFit="1" customWidth="1"/>
    <col min="37" max="37" width="8.453125" customWidth="1"/>
    <col min="38" max="38" width="27" bestFit="1" customWidth="1"/>
    <col min="39" max="39" width="17.26953125" bestFit="1" customWidth="1"/>
    <col min="40" max="40" width="26.81640625" bestFit="1" customWidth="1"/>
    <col min="41" max="41" width="27.81640625" bestFit="1" customWidth="1"/>
    <col min="42" max="42" width="219.1796875" bestFit="1" customWidth="1"/>
    <col min="43" max="43" width="16" bestFit="1" customWidth="1"/>
    <col min="44" max="44" width="18" bestFit="1" customWidth="1"/>
    <col min="45" max="45" width="23.26953125" bestFit="1" customWidth="1"/>
    <col min="46" max="46" width="164.453125" bestFit="1" customWidth="1"/>
    <col min="47" max="47" width="20.7265625" bestFit="1" customWidth="1"/>
    <col min="48" max="48" width="21.7265625" bestFit="1" customWidth="1"/>
    <col min="49" max="49" width="51.81640625" bestFit="1" customWidth="1"/>
    <col min="50" max="50" width="19.54296875" bestFit="1" customWidth="1"/>
    <col min="51" max="51" width="11" bestFit="1" customWidth="1"/>
    <col min="52" max="52" width="3.453125" customWidth="1"/>
    <col min="53" max="53" width="8.26953125" customWidth="1"/>
    <col min="54" max="54" width="87.26953125" bestFit="1" customWidth="1"/>
    <col min="55" max="55" width="57.26953125" bestFit="1" customWidth="1"/>
    <col min="56" max="57" width="11.54296875" bestFit="1" customWidth="1"/>
    <col min="58" max="58" width="83" bestFit="1" customWidth="1"/>
    <col min="59" max="59" width="29.26953125" bestFit="1" customWidth="1"/>
    <col min="60" max="60" width="20" bestFit="1" customWidth="1"/>
    <col min="61" max="61" width="16.453125" bestFit="1" customWidth="1"/>
    <col min="62" max="62" width="25" bestFit="1" customWidth="1"/>
    <col min="63" max="63" width="33.26953125" bestFit="1" customWidth="1"/>
    <col min="64" max="64" width="43" bestFit="1" customWidth="1"/>
    <col min="65" max="65" width="6.54296875" customWidth="1"/>
    <col min="66" max="66" width="14.7265625" bestFit="1" customWidth="1"/>
    <col min="67" max="67" width="62.1796875" bestFit="1" customWidth="1"/>
    <col min="68" max="68" width="45" bestFit="1" customWidth="1"/>
    <col min="69" max="69" width="8.54296875" customWidth="1"/>
    <col min="70" max="70" width="18.81640625" bestFit="1" customWidth="1"/>
    <col min="71" max="71" width="8.26953125" customWidth="1"/>
    <col min="72" max="72" width="40" bestFit="1" customWidth="1"/>
    <col min="73" max="73" width="40.453125" bestFit="1" customWidth="1"/>
    <col min="74" max="74" width="64.453125" bestFit="1" customWidth="1"/>
    <col min="75" max="75" width="81.1796875" bestFit="1" customWidth="1"/>
    <col min="76" max="76" width="95.54296875" bestFit="1" customWidth="1"/>
    <col min="77" max="77" width="208.81640625" bestFit="1" customWidth="1"/>
    <col min="78" max="78" width="20.26953125" bestFit="1" customWidth="1"/>
    <col min="79" max="79" width="29.26953125" bestFit="1" customWidth="1"/>
    <col min="80" max="80" width="61.26953125" bestFit="1" customWidth="1"/>
    <col min="81" max="81" width="31.81640625" bestFit="1" customWidth="1"/>
    <col min="82" max="82" width="88.54296875" bestFit="1" customWidth="1"/>
    <col min="83" max="83" width="15.453125" bestFit="1" customWidth="1"/>
    <col min="84" max="84" width="25.81640625" bestFit="1" customWidth="1"/>
    <col min="85" max="85" width="82" bestFit="1" customWidth="1"/>
    <col min="86" max="86" width="36.81640625" bestFit="1" customWidth="1"/>
    <col min="87" max="87" width="24.26953125" bestFit="1" customWidth="1"/>
    <col min="88" max="88" width="37.453125" bestFit="1" customWidth="1"/>
    <col min="89" max="89" width="48.7265625" bestFit="1" customWidth="1"/>
    <col min="90" max="90" width="14.26953125" bestFit="1" customWidth="1"/>
    <col min="91" max="91" width="18.453125" bestFit="1" customWidth="1"/>
    <col min="92" max="92" width="16.7265625" bestFit="1" customWidth="1"/>
    <col min="93" max="93" width="22.1796875" bestFit="1" customWidth="1"/>
    <col min="94" max="94" width="12.7265625" bestFit="1" customWidth="1"/>
    <col min="95" max="95" width="20.453125" bestFit="1" customWidth="1"/>
    <col min="96" max="96" width="28" bestFit="1" customWidth="1"/>
    <col min="97" max="97" width="14.54296875" bestFit="1" customWidth="1"/>
    <col min="98" max="98" width="16.26953125" bestFit="1" customWidth="1"/>
    <col min="99" max="99" width="14" bestFit="1" customWidth="1"/>
    <col min="100" max="100" width="31.54296875" bestFit="1" customWidth="1"/>
    <col min="101" max="101" width="37.54296875" bestFit="1" customWidth="1"/>
    <col min="102" max="102" width="32" bestFit="1" customWidth="1"/>
    <col min="103" max="103" width="20.26953125" bestFit="1" customWidth="1"/>
    <col min="104" max="104" width="28.81640625" bestFit="1" customWidth="1"/>
    <col min="105" max="105" width="10.26953125" bestFit="1" customWidth="1"/>
    <col min="106" max="106" width="19.26953125" bestFit="1" customWidth="1"/>
    <col min="107" max="107" width="10.54296875" bestFit="1" customWidth="1"/>
    <col min="108" max="108" width="25.81640625" bestFit="1" customWidth="1"/>
    <col min="109" max="109" width="33.54296875" bestFit="1" customWidth="1"/>
    <col min="110" max="110" width="20.26953125" bestFit="1" customWidth="1"/>
    <col min="111" max="111" width="34.7265625" bestFit="1" customWidth="1"/>
    <col min="112" max="112" width="19.81640625" bestFit="1" customWidth="1"/>
    <col min="113" max="113" width="18.54296875" bestFit="1" customWidth="1"/>
    <col min="114" max="114" width="20.81640625" bestFit="1" customWidth="1"/>
    <col min="115" max="115" width="20.54296875" bestFit="1" customWidth="1"/>
    <col min="116" max="116" width="17.26953125" bestFit="1" customWidth="1"/>
    <col min="117" max="117" width="39.26953125" bestFit="1" customWidth="1"/>
    <col min="118" max="118" width="16.26953125" bestFit="1" customWidth="1"/>
    <col min="119" max="119" width="31.54296875" bestFit="1" customWidth="1"/>
    <col min="120" max="120" width="17.54296875" bestFit="1" customWidth="1"/>
    <col min="121" max="121" width="24" bestFit="1" customWidth="1"/>
    <col min="122" max="122" width="14.7265625" bestFit="1" customWidth="1"/>
    <col min="123" max="123" width="16.26953125" bestFit="1" customWidth="1"/>
    <col min="124" max="124" width="20.7265625" bestFit="1" customWidth="1"/>
    <col min="125" max="125" width="19.26953125" bestFit="1" customWidth="1"/>
    <col min="126" max="126" width="38.453125" bestFit="1" customWidth="1"/>
    <col min="127" max="127" width="18.1796875" bestFit="1" customWidth="1"/>
    <col min="128" max="128" width="27.7265625" bestFit="1" customWidth="1"/>
    <col min="129" max="129" width="25.54296875" bestFit="1" customWidth="1"/>
    <col min="130" max="130" width="48.453125" bestFit="1" customWidth="1"/>
    <col min="131" max="131" width="29.1796875" bestFit="1" customWidth="1"/>
    <col min="132" max="132" width="6.26953125" customWidth="1"/>
    <col min="133" max="133" width="20.7265625" bestFit="1" customWidth="1"/>
    <col min="134" max="134" width="23.81640625" bestFit="1" customWidth="1"/>
    <col min="135" max="135" width="43.81640625" bestFit="1" customWidth="1"/>
    <col min="136" max="136" width="53.26953125" bestFit="1" customWidth="1"/>
    <col min="137" max="137" width="13.54296875" bestFit="1" customWidth="1"/>
    <col min="138" max="138" width="154.453125" bestFit="1" customWidth="1"/>
    <col min="139" max="139" width="54.54296875" bestFit="1" customWidth="1"/>
    <col min="140" max="140" width="22.81640625" bestFit="1" customWidth="1"/>
    <col min="141" max="141" width="7.1796875" customWidth="1"/>
    <col min="142" max="142" width="48" bestFit="1" customWidth="1"/>
    <col min="143" max="143" width="16.453125" bestFit="1" customWidth="1"/>
    <col min="144" max="144" width="12.453125" bestFit="1" customWidth="1"/>
    <col min="145" max="146" width="17.81640625" bestFit="1" customWidth="1"/>
    <col min="147" max="147" width="12.453125" bestFit="1" customWidth="1"/>
    <col min="148" max="148" width="19.1796875" bestFit="1" customWidth="1"/>
    <col min="149" max="149" width="17" bestFit="1" customWidth="1"/>
    <col min="150" max="150" width="23.26953125" bestFit="1" customWidth="1"/>
    <col min="151" max="152" width="14.81640625" bestFit="1" customWidth="1"/>
    <col min="153" max="153" width="18.54296875" bestFit="1" customWidth="1"/>
    <col min="154" max="154" width="10.7265625" bestFit="1" customWidth="1"/>
    <col min="155" max="155" width="11.453125" bestFit="1" customWidth="1"/>
    <col min="156" max="156" width="14.81640625" bestFit="1" customWidth="1"/>
    <col min="157" max="157" width="51" bestFit="1" customWidth="1"/>
    <col min="158" max="158" width="13.453125" bestFit="1" customWidth="1"/>
    <col min="159" max="159" width="15.453125" bestFit="1" customWidth="1"/>
    <col min="160" max="160" width="8.453125" customWidth="1"/>
    <col min="161" max="161" width="65" bestFit="1" customWidth="1"/>
    <col min="162" max="162" width="31.26953125" bestFit="1" customWidth="1"/>
    <col min="163" max="163" width="18.81640625" bestFit="1" customWidth="1"/>
    <col min="164" max="164" width="16.1796875" bestFit="1" customWidth="1"/>
    <col min="165" max="165" width="27.26953125" bestFit="1" customWidth="1"/>
    <col min="166" max="166" width="28.26953125" bestFit="1" customWidth="1"/>
    <col min="167" max="167" width="13.26953125" bestFit="1" customWidth="1"/>
    <col min="168" max="168" width="25.1796875" bestFit="1" customWidth="1"/>
    <col min="169" max="169" width="47.81640625" bestFit="1" customWidth="1"/>
    <col min="170" max="170" width="51.453125" bestFit="1" customWidth="1"/>
    <col min="171" max="171" width="201.54296875" bestFit="1" customWidth="1"/>
    <col min="172" max="172" width="30.453125" bestFit="1" customWidth="1"/>
    <col min="173" max="173" width="32.1796875" bestFit="1" customWidth="1"/>
    <col min="174" max="174" width="30.1796875" bestFit="1" customWidth="1"/>
    <col min="175" max="175" width="17.54296875" bestFit="1" customWidth="1"/>
    <col min="176" max="176" width="28.26953125" bestFit="1" customWidth="1"/>
    <col min="177" max="177" width="8.81640625" customWidth="1"/>
    <col min="178" max="178" width="41.81640625" bestFit="1" customWidth="1"/>
    <col min="179" max="179" width="12.54296875" bestFit="1" customWidth="1"/>
    <col min="180" max="180" width="18.54296875" bestFit="1" customWidth="1"/>
    <col min="181" max="181" width="10.26953125" bestFit="1" customWidth="1"/>
    <col min="182" max="182" width="24" bestFit="1" customWidth="1"/>
    <col min="183" max="183" width="12.1796875" bestFit="1" customWidth="1"/>
    <col min="184" max="184" width="13.81640625" bestFit="1" customWidth="1"/>
    <col min="185" max="185" width="39.54296875" bestFit="1" customWidth="1"/>
    <col min="186" max="186" width="59.26953125" bestFit="1" customWidth="1"/>
    <col min="187" max="187" width="7.26953125" customWidth="1"/>
    <col min="188" max="188" width="22.7265625" bestFit="1" customWidth="1"/>
    <col min="189" max="189" width="47.81640625" bestFit="1" customWidth="1"/>
    <col min="190" max="190" width="33.453125" bestFit="1" customWidth="1"/>
    <col min="191" max="191" width="22.1796875" bestFit="1" customWidth="1"/>
    <col min="192" max="192" width="22" bestFit="1" customWidth="1"/>
    <col min="193" max="193" width="40" bestFit="1" customWidth="1"/>
    <col min="194" max="194" width="58.7265625" bestFit="1" customWidth="1"/>
    <col min="195" max="195" width="62.81640625" bestFit="1" customWidth="1"/>
    <col min="196" max="196" width="23.7265625" bestFit="1" customWidth="1"/>
    <col min="197" max="197" width="23.54296875" bestFit="1" customWidth="1"/>
    <col min="198" max="198" width="78" bestFit="1" customWidth="1"/>
    <col min="199" max="199" width="151.54296875" bestFit="1" customWidth="1"/>
    <col min="200" max="200" width="17.453125" bestFit="1" customWidth="1"/>
    <col min="201" max="201" width="15.81640625" bestFit="1" customWidth="1"/>
    <col min="202" max="202" width="14.453125" bestFit="1" customWidth="1"/>
    <col min="203" max="203" width="11" bestFit="1" customWidth="1"/>
    <col min="204" max="204" width="78.453125" bestFit="1" customWidth="1"/>
    <col min="205" max="205" width="18.54296875" bestFit="1" customWidth="1"/>
    <col min="206" max="206" width="99.1796875" bestFit="1" customWidth="1"/>
    <col min="207" max="207" width="65.453125" bestFit="1" customWidth="1"/>
    <col min="208" max="208" width="28.1796875" bestFit="1" customWidth="1"/>
    <col min="209" max="209" width="15.453125" bestFit="1" customWidth="1"/>
    <col min="210" max="210" width="56.26953125" bestFit="1" customWidth="1"/>
    <col min="211" max="211" width="19.7265625" bestFit="1" customWidth="1"/>
    <col min="212" max="212" width="18.81640625" bestFit="1" customWidth="1"/>
    <col min="213" max="213" width="13.1796875" bestFit="1" customWidth="1"/>
    <col min="214" max="214" width="17.26953125" bestFit="1" customWidth="1"/>
    <col min="215" max="215" width="30.453125" bestFit="1" customWidth="1"/>
    <col min="216" max="216" width="22.26953125" bestFit="1" customWidth="1"/>
    <col min="217" max="217" width="27.26953125" bestFit="1" customWidth="1"/>
    <col min="218" max="218" width="14.26953125" bestFit="1" customWidth="1"/>
    <col min="219" max="219" width="15.26953125" bestFit="1" customWidth="1"/>
    <col min="220" max="220" width="41" bestFit="1" customWidth="1"/>
    <col min="221" max="221" width="29" bestFit="1" customWidth="1"/>
    <col min="222" max="222" width="23.26953125" bestFit="1" customWidth="1"/>
    <col min="223" max="223" width="18" bestFit="1" customWidth="1"/>
    <col min="224" max="224" width="24.7265625" bestFit="1" customWidth="1"/>
    <col min="225" max="225" width="9.54296875" bestFit="1" customWidth="1"/>
    <col min="226" max="226" width="20" bestFit="1" customWidth="1"/>
    <col min="227" max="227" width="4.54296875" customWidth="1"/>
    <col min="228" max="228" width="39.81640625" bestFit="1" customWidth="1"/>
    <col min="229" max="229" width="40.1796875" bestFit="1" customWidth="1"/>
    <col min="230" max="230" width="13.54296875" bestFit="1" customWidth="1"/>
    <col min="231" max="231" width="17.81640625" bestFit="1" customWidth="1"/>
    <col min="232" max="232" width="26.54296875" bestFit="1" customWidth="1"/>
    <col min="233" max="233" width="18.1796875" bestFit="1" customWidth="1"/>
    <col min="234" max="234" width="8.81640625" customWidth="1"/>
    <col min="235" max="235" width="13.54296875" bestFit="1" customWidth="1"/>
    <col min="236" max="236" width="13.26953125" bestFit="1" customWidth="1"/>
    <col min="237" max="237" width="23.1796875" bestFit="1" customWidth="1"/>
    <col min="238" max="238" width="7.453125" customWidth="1"/>
    <col min="239" max="239" width="16.453125" bestFit="1" customWidth="1"/>
    <col min="240" max="240" width="47.26953125" bestFit="1" customWidth="1"/>
    <col min="241" max="241" width="71.81640625" bestFit="1" customWidth="1"/>
    <col min="242" max="242" width="21.453125" bestFit="1" customWidth="1"/>
    <col min="243" max="243" width="10.26953125" bestFit="1" customWidth="1"/>
    <col min="244" max="244" width="28.54296875" bestFit="1" customWidth="1"/>
    <col min="245" max="245" width="15.26953125" bestFit="1" customWidth="1"/>
    <col min="246" max="246" width="28.453125" bestFit="1" customWidth="1"/>
    <col min="247" max="247" width="14.7265625" bestFit="1" customWidth="1"/>
    <col min="248" max="248" width="69.1796875" bestFit="1" customWidth="1"/>
    <col min="249" max="249" width="31.81640625" bestFit="1" customWidth="1"/>
    <col min="250" max="250" width="15.54296875" bestFit="1" customWidth="1"/>
    <col min="251" max="251" width="33.1796875" bestFit="1" customWidth="1"/>
    <col min="252" max="252" width="46.54296875" bestFit="1" customWidth="1"/>
    <col min="253" max="253" width="39" bestFit="1" customWidth="1"/>
    <col min="254" max="254" width="58.26953125" bestFit="1" customWidth="1"/>
    <col min="255" max="255" width="16.26953125" bestFit="1" customWidth="1"/>
    <col min="256" max="256" width="9.54296875" bestFit="1" customWidth="1"/>
    <col min="257" max="257" width="26.54296875" bestFit="1" customWidth="1"/>
    <col min="258" max="258" width="23.54296875" bestFit="1" customWidth="1"/>
    <col min="259" max="259" width="13.7265625" bestFit="1" customWidth="1"/>
    <col min="260" max="260" width="24.81640625" bestFit="1" customWidth="1"/>
    <col min="261" max="261" width="72" bestFit="1" customWidth="1"/>
    <col min="262" max="262" width="19.7265625" bestFit="1" customWidth="1"/>
    <col min="263" max="263" width="6.81640625" customWidth="1"/>
    <col min="264" max="264" width="14.26953125" bestFit="1" customWidth="1"/>
    <col min="265" max="265" width="151.7265625" bestFit="1" customWidth="1"/>
    <col min="266" max="266" width="107.81640625" bestFit="1" customWidth="1"/>
    <col min="267" max="267" width="19.54296875" bestFit="1" customWidth="1"/>
    <col min="268" max="268" width="16.81640625" bestFit="1" customWidth="1"/>
    <col min="269" max="269" width="19.81640625" bestFit="1" customWidth="1"/>
    <col min="270" max="270" width="30.81640625" bestFit="1" customWidth="1"/>
    <col min="271" max="271" width="27.81640625" bestFit="1" customWidth="1"/>
    <col min="272" max="272" width="38.1796875" bestFit="1" customWidth="1"/>
    <col min="273" max="273" width="10.1796875" bestFit="1" customWidth="1"/>
    <col min="274" max="274" width="21.1796875" bestFit="1" customWidth="1"/>
    <col min="275" max="275" width="46" bestFit="1" customWidth="1"/>
    <col min="276" max="276" width="35.54296875" bestFit="1" customWidth="1"/>
    <col min="277" max="277" width="14.1796875" bestFit="1" customWidth="1"/>
    <col min="278" max="278" width="15.26953125" bestFit="1" customWidth="1"/>
    <col min="279" max="279" width="27.81640625" bestFit="1" customWidth="1"/>
    <col min="280" max="280" width="22" bestFit="1" customWidth="1"/>
    <col min="281" max="281" width="24.54296875" bestFit="1" customWidth="1"/>
    <col min="282" max="282" width="37" bestFit="1" customWidth="1"/>
    <col min="283" max="283" width="22.26953125" bestFit="1" customWidth="1"/>
    <col min="284" max="284" width="39.54296875" bestFit="1" customWidth="1"/>
    <col min="285" max="285" width="44.453125" bestFit="1" customWidth="1"/>
    <col min="286" max="286" width="21.7265625" bestFit="1" customWidth="1"/>
    <col min="287" max="287" width="34" bestFit="1" customWidth="1"/>
    <col min="288" max="288" width="22.453125" bestFit="1" customWidth="1"/>
    <col min="289" max="289" width="15.54296875" bestFit="1" customWidth="1"/>
    <col min="290" max="290" width="23" bestFit="1" customWidth="1"/>
    <col min="291" max="291" width="22.54296875" bestFit="1" customWidth="1"/>
    <col min="292" max="292" width="33.1796875" bestFit="1" customWidth="1"/>
    <col min="293" max="293" width="6.1796875" customWidth="1"/>
    <col min="294" max="294" width="45.1796875" bestFit="1" customWidth="1"/>
    <col min="295" max="295" width="35.453125" bestFit="1" customWidth="1"/>
    <col min="296" max="296" width="84" bestFit="1" customWidth="1"/>
    <col min="297" max="297" width="164.7265625" bestFit="1" customWidth="1"/>
    <col min="298" max="298" width="8" customWidth="1"/>
    <col min="299" max="299" width="15.1796875" bestFit="1" customWidth="1"/>
    <col min="300" max="300" width="84.54296875" bestFit="1" customWidth="1"/>
    <col min="301" max="301" width="29" bestFit="1" customWidth="1"/>
    <col min="302" max="302" width="74.26953125" bestFit="1" customWidth="1"/>
    <col min="303" max="303" width="28" bestFit="1" customWidth="1"/>
    <col min="304" max="304" width="126.26953125" bestFit="1" customWidth="1"/>
    <col min="305" max="305" width="57.26953125" bestFit="1" customWidth="1"/>
    <col min="306" max="306" width="113.1796875" bestFit="1" customWidth="1"/>
    <col min="307" max="307" width="44.1796875" bestFit="1" customWidth="1"/>
    <col min="308" max="308" width="37.26953125" bestFit="1" customWidth="1"/>
    <col min="309" max="309" width="35.54296875" bestFit="1" customWidth="1"/>
    <col min="310" max="310" width="34" bestFit="1" customWidth="1"/>
    <col min="311" max="311" width="32" bestFit="1" customWidth="1"/>
    <col min="312" max="312" width="62.1796875" bestFit="1" customWidth="1"/>
    <col min="313" max="313" width="21.54296875" bestFit="1" customWidth="1"/>
    <col min="314" max="314" width="16.453125" bestFit="1" customWidth="1"/>
    <col min="315" max="315" width="40.453125" bestFit="1" customWidth="1"/>
    <col min="316" max="316" width="30.54296875" bestFit="1" customWidth="1"/>
    <col min="317" max="317" width="76.453125" bestFit="1" customWidth="1"/>
    <col min="318" max="318" width="20.453125" bestFit="1" customWidth="1"/>
    <col min="319" max="319" width="12.453125" bestFit="1" customWidth="1"/>
    <col min="320" max="320" width="23.81640625" bestFit="1" customWidth="1"/>
    <col min="321" max="321" width="24.7265625" bestFit="1" customWidth="1"/>
    <col min="322" max="322" width="9.81640625" bestFit="1" customWidth="1"/>
    <col min="323" max="323" width="8.81640625" customWidth="1"/>
    <col min="324" max="324" width="18.26953125" bestFit="1" customWidth="1"/>
    <col min="325" max="325" width="25" bestFit="1" customWidth="1"/>
    <col min="326" max="326" width="13.54296875" bestFit="1" customWidth="1"/>
    <col min="327" max="327" width="20.81640625" bestFit="1" customWidth="1"/>
    <col min="328" max="328" width="25.54296875" bestFit="1" customWidth="1"/>
    <col min="329" max="329" width="11.26953125" bestFit="1" customWidth="1"/>
    <col min="330" max="330" width="28" bestFit="1" customWidth="1"/>
    <col min="331" max="331" width="35.1796875" bestFit="1" customWidth="1"/>
    <col min="332" max="332" width="11.453125" bestFit="1" customWidth="1"/>
    <col min="333" max="333" width="19.453125" bestFit="1" customWidth="1"/>
    <col min="334" max="334" width="20.1796875" bestFit="1" customWidth="1"/>
    <col min="335" max="335" width="15.1796875" bestFit="1" customWidth="1"/>
    <col min="336" max="336" width="255.7265625" bestFit="1" customWidth="1"/>
    <col min="337" max="337" width="24.453125" bestFit="1" customWidth="1"/>
    <col min="338" max="338" width="18.26953125" bestFit="1" customWidth="1"/>
    <col min="339" max="339" width="15" bestFit="1" customWidth="1"/>
    <col min="340" max="340" width="38.453125" bestFit="1" customWidth="1"/>
    <col min="341" max="341" width="51.453125" bestFit="1" customWidth="1"/>
    <col min="342" max="342" width="33.26953125" bestFit="1" customWidth="1"/>
    <col min="343" max="343" width="90.453125" bestFit="1" customWidth="1"/>
    <col min="344" max="344" width="49.81640625" bestFit="1" customWidth="1"/>
    <col min="345" max="345" width="237.26953125" bestFit="1" customWidth="1"/>
    <col min="346" max="346" width="141.7265625" bestFit="1" customWidth="1"/>
    <col min="347" max="347" width="16.1796875" bestFit="1" customWidth="1"/>
    <col min="348" max="348" width="146.26953125" bestFit="1" customWidth="1"/>
    <col min="349" max="349" width="72.81640625" bestFit="1" customWidth="1"/>
    <col min="350" max="350" width="115.453125" bestFit="1" customWidth="1"/>
    <col min="351" max="351" width="24" bestFit="1" customWidth="1"/>
    <col min="352" max="352" width="15.26953125" bestFit="1" customWidth="1"/>
    <col min="353" max="353" width="23.7265625" bestFit="1" customWidth="1"/>
    <col min="354" max="354" width="9" customWidth="1"/>
    <col min="355" max="355" width="10.1796875" bestFit="1" customWidth="1"/>
    <col min="356" max="356" width="47.26953125" bestFit="1" customWidth="1"/>
    <col min="357" max="357" width="84.7265625" bestFit="1" customWidth="1"/>
    <col min="358" max="358" width="39.54296875" bestFit="1" customWidth="1"/>
    <col min="359" max="359" width="4.7265625" customWidth="1"/>
    <col min="360" max="360" width="15" bestFit="1" customWidth="1"/>
    <col min="361" max="361" width="14.26953125" bestFit="1" customWidth="1"/>
    <col min="362" max="362" width="13.81640625" bestFit="1" customWidth="1"/>
    <col min="363" max="363" width="25" bestFit="1" customWidth="1"/>
    <col min="364" max="364" width="31" bestFit="1" customWidth="1"/>
    <col min="365" max="365" width="20.26953125" bestFit="1" customWidth="1"/>
    <col min="366" max="366" width="20.7265625" bestFit="1" customWidth="1"/>
    <col min="367" max="367" width="16.453125" bestFit="1" customWidth="1"/>
    <col min="368" max="368" width="8.26953125" customWidth="1"/>
    <col min="369" max="369" width="19.7265625" bestFit="1" customWidth="1"/>
    <col min="370" max="370" width="32.7265625" bestFit="1" customWidth="1"/>
    <col min="371" max="371" width="56.81640625" bestFit="1" customWidth="1"/>
    <col min="372" max="372" width="24.1796875" bestFit="1" customWidth="1"/>
    <col min="373" max="373" width="3.453125" customWidth="1"/>
    <col min="374" max="374" width="23.54296875" bestFit="1" customWidth="1"/>
    <col min="375" max="375" width="15.81640625" bestFit="1" customWidth="1"/>
    <col min="376" max="376" width="106.26953125" bestFit="1" customWidth="1"/>
    <col min="377" max="377" width="14.54296875" bestFit="1" customWidth="1"/>
    <col min="378" max="378" width="22" bestFit="1" customWidth="1"/>
    <col min="379" max="379" width="16.26953125" bestFit="1" customWidth="1"/>
    <col min="380" max="380" width="16.54296875" bestFit="1" customWidth="1"/>
    <col min="381" max="381" width="25" bestFit="1" customWidth="1"/>
    <col min="382" max="382" width="36.26953125" bestFit="1" customWidth="1"/>
    <col min="383" max="383" width="22.81640625" bestFit="1" customWidth="1"/>
    <col min="384" max="384" width="83.81640625" bestFit="1" customWidth="1"/>
    <col min="385" max="385" width="50.7265625" bestFit="1" customWidth="1"/>
    <col min="386" max="386" width="14.26953125" bestFit="1" customWidth="1"/>
    <col min="387" max="387" width="217" bestFit="1" customWidth="1"/>
    <col min="388" max="388" width="9.54296875" bestFit="1" customWidth="1"/>
    <col min="389" max="389" width="7.453125" customWidth="1"/>
    <col min="390" max="390" width="16" bestFit="1" customWidth="1"/>
    <col min="391" max="391" width="4.453125" customWidth="1"/>
    <col min="392" max="392" width="14" bestFit="1" customWidth="1"/>
    <col min="393" max="393" width="51.7265625" bestFit="1" customWidth="1"/>
    <col min="394" max="394" width="10.7265625" bestFit="1" customWidth="1"/>
    <col min="395" max="396" width="10.54296875" bestFit="1" customWidth="1"/>
    <col min="397" max="397" width="17" bestFit="1" customWidth="1"/>
    <col min="398" max="398" width="9.81640625" bestFit="1" customWidth="1"/>
    <col min="399" max="399" width="35.26953125" bestFit="1" customWidth="1"/>
    <col min="400" max="400" width="20.81640625" bestFit="1" customWidth="1"/>
    <col min="401" max="401" width="20" bestFit="1" customWidth="1"/>
    <col min="402" max="402" width="95.1796875" bestFit="1" customWidth="1"/>
    <col min="403" max="403" width="16.81640625" bestFit="1" customWidth="1"/>
    <col min="404" max="404" width="22.26953125" bestFit="1" customWidth="1"/>
    <col min="405" max="405" width="28.7265625" bestFit="1" customWidth="1"/>
    <col min="406" max="406" width="30.81640625" bestFit="1" customWidth="1"/>
    <col min="407" max="407" width="27.81640625" bestFit="1" customWidth="1"/>
    <col min="408" max="408" width="10" bestFit="1" customWidth="1"/>
    <col min="409" max="409" width="17.81640625" bestFit="1" customWidth="1"/>
    <col min="410" max="410" width="15.7265625" bestFit="1" customWidth="1"/>
    <col min="411" max="411" width="13.7265625" bestFit="1" customWidth="1"/>
    <col min="412" max="412" width="31" bestFit="1" customWidth="1"/>
    <col min="413" max="413" width="27.81640625" bestFit="1" customWidth="1"/>
    <col min="414" max="414" width="20.7265625" bestFit="1" customWidth="1"/>
    <col min="415" max="415" width="36.1796875" bestFit="1" customWidth="1"/>
    <col min="416" max="416" width="33.1796875" bestFit="1" customWidth="1"/>
    <col min="417" max="417" width="45.7265625" bestFit="1" customWidth="1"/>
    <col min="418" max="418" width="19.453125" bestFit="1" customWidth="1"/>
    <col min="419" max="419" width="51.26953125" bestFit="1" customWidth="1"/>
    <col min="420" max="420" width="12.26953125" bestFit="1" customWidth="1"/>
    <col min="421" max="421" width="8" customWidth="1"/>
    <col min="422" max="422" width="75.7265625" bestFit="1" customWidth="1"/>
    <col min="423" max="423" width="35.54296875" bestFit="1" customWidth="1"/>
    <col min="424" max="424" width="59.26953125" bestFit="1" customWidth="1"/>
    <col min="425" max="425" width="43.81640625" bestFit="1" customWidth="1"/>
    <col min="426" max="426" width="49" bestFit="1" customWidth="1"/>
    <col min="427" max="427" width="66.1796875" bestFit="1" customWidth="1"/>
    <col min="428" max="428" width="20.1796875" bestFit="1" customWidth="1"/>
    <col min="429" max="429" width="50" bestFit="1" customWidth="1"/>
    <col min="430" max="430" width="59" bestFit="1" customWidth="1"/>
    <col min="431" max="431" width="255.7265625" bestFit="1" customWidth="1"/>
    <col min="432" max="432" width="70.81640625" bestFit="1" customWidth="1"/>
    <col min="433" max="433" width="23.1796875" bestFit="1" customWidth="1"/>
    <col min="434" max="434" width="11.7265625" bestFit="1" customWidth="1"/>
    <col min="435" max="435" width="28.26953125" bestFit="1" customWidth="1"/>
    <col min="436" max="436" width="111.453125" bestFit="1" customWidth="1"/>
    <col min="437" max="437" width="24" bestFit="1" customWidth="1"/>
    <col min="438" max="438" width="10.1796875" bestFit="1" customWidth="1"/>
    <col min="439" max="439" width="139.7265625" bestFit="1" customWidth="1"/>
    <col min="440" max="440" width="20.453125" bestFit="1" customWidth="1"/>
    <col min="441" max="441" width="49.54296875" bestFit="1" customWidth="1"/>
    <col min="442" max="442" width="21" bestFit="1" customWidth="1"/>
    <col min="443" max="443" width="25" bestFit="1" customWidth="1"/>
    <col min="444" max="444" width="35.1796875" bestFit="1" customWidth="1"/>
    <col min="445" max="445" width="59.1796875" bestFit="1" customWidth="1"/>
    <col min="446" max="446" width="45" bestFit="1" customWidth="1"/>
    <col min="447" max="447" width="65.453125" bestFit="1" customWidth="1"/>
    <col min="449" max="449" width="84.54296875" bestFit="1" customWidth="1"/>
    <col min="450" max="450" width="16.7265625" bestFit="1" customWidth="1"/>
    <col min="451" max="451" width="60.54296875" bestFit="1" customWidth="1"/>
    <col min="452" max="452" width="40" bestFit="1" customWidth="1"/>
    <col min="453" max="453" width="41.26953125" bestFit="1" customWidth="1"/>
    <col min="454" max="454" width="15.453125" bestFit="1" customWidth="1"/>
    <col min="455" max="455" width="101.7265625" bestFit="1" customWidth="1"/>
    <col min="456" max="456" width="203.26953125" bestFit="1" customWidth="1"/>
    <col min="457" max="457" width="50.1796875" bestFit="1" customWidth="1"/>
    <col min="458" max="458" width="35.54296875" bestFit="1" customWidth="1"/>
    <col min="459" max="459" width="40" bestFit="1" customWidth="1"/>
    <col min="460" max="460" width="72" bestFit="1" customWidth="1"/>
    <col min="461" max="461" width="9" customWidth="1"/>
    <col min="462" max="462" width="93" bestFit="1" customWidth="1"/>
    <col min="463" max="463" width="39.7265625" bestFit="1" customWidth="1"/>
    <col min="464" max="464" width="51.54296875" bestFit="1" customWidth="1"/>
    <col min="465" max="465" width="49.81640625" bestFit="1" customWidth="1"/>
    <col min="466" max="466" width="45" bestFit="1" customWidth="1"/>
    <col min="467" max="467" width="121.453125" bestFit="1" customWidth="1"/>
    <col min="468" max="468" width="50.7265625" bestFit="1" customWidth="1"/>
    <col min="469" max="469" width="51.7265625" bestFit="1" customWidth="1"/>
    <col min="470" max="470" width="42.26953125" bestFit="1" customWidth="1"/>
    <col min="471" max="471" width="52" bestFit="1" customWidth="1"/>
    <col min="472" max="472" width="19.54296875" bestFit="1" customWidth="1"/>
    <col min="473" max="473" width="25" bestFit="1" customWidth="1"/>
    <col min="474" max="474" width="12.54296875" bestFit="1" customWidth="1"/>
    <col min="475" max="475" width="7.54296875" customWidth="1"/>
    <col min="476" max="476" width="12.81640625" bestFit="1" customWidth="1"/>
    <col min="477" max="477" width="5.26953125" customWidth="1"/>
    <col min="478" max="478" width="24.1796875" bestFit="1" customWidth="1"/>
    <col min="479" max="479" width="17.7265625" bestFit="1" customWidth="1"/>
    <col min="480" max="480" width="15.1796875" bestFit="1" customWidth="1"/>
    <col min="481" max="481" width="6.453125" customWidth="1"/>
    <col min="482" max="482" width="22.453125" bestFit="1" customWidth="1"/>
    <col min="483" max="483" width="54.1796875" bestFit="1" customWidth="1"/>
    <col min="484" max="484" width="14.26953125" bestFit="1" customWidth="1"/>
    <col min="485" max="485" width="28" bestFit="1" customWidth="1"/>
    <col min="486" max="486" width="47.54296875" bestFit="1" customWidth="1"/>
    <col min="487" max="487" width="4.81640625" customWidth="1"/>
    <col min="488" max="488" width="17.81640625" bestFit="1" customWidth="1"/>
    <col min="489" max="489" width="11.81640625" bestFit="1" customWidth="1"/>
    <col min="490" max="490" width="7.54296875" customWidth="1"/>
    <col min="491" max="491" width="29.7265625" bestFit="1" customWidth="1"/>
    <col min="492" max="492" width="36.1796875" bestFit="1" customWidth="1"/>
    <col min="493" max="493" width="24.7265625" bestFit="1" customWidth="1"/>
    <col min="494" max="494" width="20.54296875" bestFit="1" customWidth="1"/>
    <col min="495" max="495" width="21.453125" bestFit="1" customWidth="1"/>
    <col min="496" max="496" width="103.54296875" bestFit="1" customWidth="1"/>
    <col min="497" max="497" width="22" bestFit="1" customWidth="1"/>
    <col min="498" max="498" width="25.7265625" bestFit="1" customWidth="1"/>
    <col min="499" max="499" width="29.81640625" bestFit="1" customWidth="1"/>
    <col min="500" max="500" width="50.453125" bestFit="1" customWidth="1"/>
    <col min="501" max="501" width="57.26953125" bestFit="1" customWidth="1"/>
    <col min="502" max="502" width="59.26953125" bestFit="1" customWidth="1"/>
    <col min="503" max="503" width="39.1796875" bestFit="1" customWidth="1"/>
    <col min="504" max="504" width="46.81640625" bestFit="1" customWidth="1"/>
    <col min="505" max="505" width="26" bestFit="1" customWidth="1"/>
    <col min="506" max="506" width="19.54296875" bestFit="1" customWidth="1"/>
    <col min="507" max="507" width="26.453125" bestFit="1" customWidth="1"/>
    <col min="508" max="508" width="28.54296875" bestFit="1" customWidth="1"/>
    <col min="509" max="509" width="6.26953125" customWidth="1"/>
    <col min="511" max="511" width="136.1796875" bestFit="1" customWidth="1"/>
    <col min="512" max="512" width="31.54296875" bestFit="1" customWidth="1"/>
    <col min="513" max="513" width="90.7265625" bestFit="1" customWidth="1"/>
    <col min="514" max="514" width="74.7265625" bestFit="1" customWidth="1"/>
    <col min="515" max="515" width="19.54296875" bestFit="1" customWidth="1"/>
    <col min="516" max="516" width="45.81640625" bestFit="1" customWidth="1"/>
    <col min="517" max="517" width="15.54296875" bestFit="1" customWidth="1"/>
    <col min="518" max="518" width="19.7265625" bestFit="1" customWidth="1"/>
    <col min="519" max="519" width="10.54296875" bestFit="1" customWidth="1"/>
    <col min="520" max="520" width="22.81640625" bestFit="1" customWidth="1"/>
    <col min="521" max="521" width="21.453125" bestFit="1" customWidth="1"/>
    <col min="522" max="522" width="26" bestFit="1" customWidth="1"/>
    <col min="523" max="523" width="13.26953125" bestFit="1" customWidth="1"/>
    <col min="524" max="524" width="8" customWidth="1"/>
    <col min="526" max="526" width="32.54296875" bestFit="1" customWidth="1"/>
    <col min="527" max="527" width="25.7265625" bestFit="1" customWidth="1"/>
    <col min="528" max="528" width="14.1796875" bestFit="1" customWidth="1"/>
    <col min="529" max="529" width="12.81640625" bestFit="1" customWidth="1"/>
    <col min="530" max="530" width="20.1796875" bestFit="1" customWidth="1"/>
    <col min="531" max="531" width="16.453125" bestFit="1" customWidth="1"/>
    <col min="532" max="532" width="17.26953125" bestFit="1" customWidth="1"/>
    <col min="533" max="533" width="13.54296875" bestFit="1" customWidth="1"/>
    <col min="534" max="534" width="98.54296875" bestFit="1" customWidth="1"/>
    <col min="535" max="535" width="11.1796875" bestFit="1" customWidth="1"/>
    <col min="536" max="536" width="192.54296875" bestFit="1" customWidth="1"/>
    <col min="537" max="537" width="27.7265625" bestFit="1" customWidth="1"/>
    <col min="538" max="538" width="27.1796875" bestFit="1" customWidth="1"/>
    <col min="539" max="539" width="16.453125" bestFit="1" customWidth="1"/>
    <col min="540" max="540" width="43.453125" bestFit="1" customWidth="1"/>
    <col min="541" max="541" width="20" bestFit="1" customWidth="1"/>
    <col min="542" max="542" width="56.26953125" bestFit="1" customWidth="1"/>
    <col min="543" max="543" width="38.7265625" bestFit="1" customWidth="1"/>
    <col min="544" max="544" width="17.26953125" bestFit="1" customWidth="1"/>
    <col min="545" max="545" width="17.453125" bestFit="1" customWidth="1"/>
    <col min="546" max="546" width="5.54296875" customWidth="1"/>
    <col min="547" max="547" width="41.81640625" bestFit="1" customWidth="1"/>
    <col min="548" max="548" width="12.26953125" bestFit="1" customWidth="1"/>
    <col min="549" max="549" width="10" bestFit="1" customWidth="1"/>
    <col min="550" max="550" width="6.7265625" customWidth="1"/>
    <col min="551" max="551" width="26.81640625" bestFit="1" customWidth="1"/>
    <col min="552" max="552" width="45.81640625" bestFit="1" customWidth="1"/>
    <col min="553" max="553" width="7.453125" customWidth="1"/>
    <col min="554" max="554" width="16.1796875" bestFit="1" customWidth="1"/>
    <col min="555" max="555" width="29.7265625" bestFit="1" customWidth="1"/>
    <col min="556" max="556" width="25.54296875" bestFit="1" customWidth="1"/>
    <col min="557" max="557" width="94.54296875" bestFit="1" customWidth="1"/>
    <col min="558" max="558" width="9.54296875" bestFit="1" customWidth="1"/>
    <col min="559" max="559" width="31.26953125" bestFit="1" customWidth="1"/>
    <col min="560" max="560" width="40.7265625" bestFit="1" customWidth="1"/>
    <col min="561" max="561" width="35.81640625" bestFit="1" customWidth="1"/>
    <col min="562" max="562" width="30.453125" bestFit="1" customWidth="1"/>
    <col min="563" max="563" width="51.453125" bestFit="1" customWidth="1"/>
    <col min="564" max="564" width="17.54296875" bestFit="1" customWidth="1"/>
    <col min="565" max="565" width="12.81640625" bestFit="1" customWidth="1"/>
    <col min="566" max="566" width="20" bestFit="1" customWidth="1"/>
    <col min="567" max="567" width="12.1796875" bestFit="1" customWidth="1"/>
    <col min="568" max="568" width="19.54296875" bestFit="1" customWidth="1"/>
    <col min="569" max="569" width="29.81640625" bestFit="1" customWidth="1"/>
    <col min="570" max="570" width="54.7265625" bestFit="1" customWidth="1"/>
    <col min="571" max="571" width="78.453125" bestFit="1" customWidth="1"/>
    <col min="572" max="572" width="33.81640625" bestFit="1" customWidth="1"/>
    <col min="573" max="573" width="39.1796875" bestFit="1" customWidth="1"/>
    <col min="574" max="574" width="33" bestFit="1" customWidth="1"/>
    <col min="575" max="575" width="16.81640625" bestFit="1" customWidth="1"/>
    <col min="576" max="576" width="11.26953125" bestFit="1" customWidth="1"/>
    <col min="577" max="577" width="51" bestFit="1" customWidth="1"/>
    <col min="578" max="578" width="41.1796875" bestFit="1" customWidth="1"/>
    <col min="579" max="579" width="16.81640625" bestFit="1" customWidth="1"/>
    <col min="580" max="580" width="31.453125" bestFit="1" customWidth="1"/>
    <col min="581" max="581" width="159.7265625" bestFit="1" customWidth="1"/>
    <col min="582" max="582" width="12.54296875" bestFit="1" customWidth="1"/>
    <col min="583" max="583" width="10.7265625" bestFit="1" customWidth="1"/>
    <col min="584" max="584" width="25" bestFit="1" customWidth="1"/>
    <col min="585" max="585" width="13.7265625" bestFit="1" customWidth="1"/>
    <col min="586" max="586" width="21.1796875" bestFit="1" customWidth="1"/>
    <col min="587" max="587" width="30.26953125" bestFit="1" customWidth="1"/>
    <col min="588" max="588" width="14.81640625" bestFit="1" customWidth="1"/>
    <col min="589" max="589" width="16.26953125" bestFit="1" customWidth="1"/>
    <col min="590" max="590" width="19.26953125" bestFit="1" customWidth="1"/>
    <col min="591" max="591" width="18.1796875" bestFit="1" customWidth="1"/>
    <col min="592" max="592" width="18.7265625" bestFit="1" customWidth="1"/>
    <col min="593" max="593" width="19.453125" bestFit="1" customWidth="1"/>
    <col min="594" max="594" width="31.26953125" bestFit="1" customWidth="1"/>
    <col min="595" max="595" width="99.1796875" bestFit="1" customWidth="1"/>
    <col min="596" max="596" width="50.1796875" bestFit="1" customWidth="1"/>
    <col min="597" max="597" width="38" bestFit="1" customWidth="1"/>
    <col min="598" max="598" width="4.81640625" customWidth="1"/>
    <col min="599" max="599" width="14.26953125" bestFit="1" customWidth="1"/>
    <col min="600" max="600" width="20.54296875" bestFit="1" customWidth="1"/>
    <col min="601" max="601" width="55" bestFit="1" customWidth="1"/>
    <col min="602" max="602" width="7.81640625" customWidth="1"/>
    <col min="603" max="603" width="22" bestFit="1" customWidth="1"/>
    <col min="604" max="604" width="66.26953125" bestFit="1" customWidth="1"/>
    <col min="605" max="605" width="31.26953125" bestFit="1" customWidth="1"/>
    <col min="606" max="606" width="153" bestFit="1" customWidth="1"/>
    <col min="607" max="607" width="81" bestFit="1" customWidth="1"/>
    <col min="608" max="608" width="104.7265625" bestFit="1" customWidth="1"/>
    <col min="609" max="609" width="20.26953125" bestFit="1" customWidth="1"/>
    <col min="610" max="610" width="149.26953125" bestFit="1" customWidth="1"/>
    <col min="611" max="611" width="15.7265625" bestFit="1" customWidth="1"/>
    <col min="612" max="612" width="22.54296875" bestFit="1" customWidth="1"/>
    <col min="613" max="613" width="10.453125" bestFit="1" customWidth="1"/>
    <col min="614" max="614" width="9.453125" bestFit="1" customWidth="1"/>
    <col min="615" max="615" width="45" bestFit="1" customWidth="1"/>
    <col min="616" max="616" width="18.54296875" bestFit="1" customWidth="1"/>
    <col min="617" max="617" width="116.453125" bestFit="1" customWidth="1"/>
    <col min="618" max="618" width="99.453125" bestFit="1" customWidth="1"/>
    <col min="619" max="619" width="31.1796875" bestFit="1" customWidth="1"/>
    <col min="620" max="620" width="38.26953125" bestFit="1" customWidth="1"/>
    <col min="621" max="621" width="87.7265625" bestFit="1" customWidth="1"/>
    <col min="622" max="622" width="94" bestFit="1" customWidth="1"/>
    <col min="623" max="623" width="59.7265625" bestFit="1" customWidth="1"/>
    <col min="624" max="624" width="12.81640625" bestFit="1" customWidth="1"/>
    <col min="625" max="625" width="125.1796875" bestFit="1" customWidth="1"/>
    <col min="626" max="626" width="195.81640625" bestFit="1" customWidth="1"/>
    <col min="627" max="627" width="40.1796875" bestFit="1" customWidth="1"/>
    <col min="628" max="628" width="46.26953125" bestFit="1" customWidth="1"/>
    <col min="629" max="629" width="71.54296875" bestFit="1" customWidth="1"/>
    <col min="630" max="630" width="107.1796875" bestFit="1" customWidth="1"/>
    <col min="631" max="631" width="16.7265625" bestFit="1" customWidth="1"/>
    <col min="632" max="632" width="55.81640625" bestFit="1" customWidth="1"/>
    <col min="633" max="633" width="19.453125" bestFit="1" customWidth="1"/>
    <col min="634" max="634" width="52" bestFit="1" customWidth="1"/>
    <col min="635" max="635" width="63.453125" bestFit="1" customWidth="1"/>
    <col min="636" max="636" width="197.7265625" bestFit="1" customWidth="1"/>
    <col min="637" max="637" width="197.26953125" bestFit="1" customWidth="1"/>
    <col min="638" max="638" width="92" bestFit="1" customWidth="1"/>
    <col min="639" max="639" width="131.1796875" bestFit="1" customWidth="1"/>
    <col min="640" max="640" width="62" bestFit="1" customWidth="1"/>
    <col min="641" max="641" width="129.81640625" bestFit="1" customWidth="1"/>
    <col min="642" max="642" width="49.453125" bestFit="1" customWidth="1"/>
    <col min="643" max="643" width="135" bestFit="1" customWidth="1"/>
    <col min="644" max="644" width="107.54296875" bestFit="1" customWidth="1"/>
    <col min="645" max="645" width="105.1796875" bestFit="1" customWidth="1"/>
    <col min="646" max="646" width="35.453125" bestFit="1" customWidth="1"/>
    <col min="647" max="647" width="33" bestFit="1" customWidth="1"/>
    <col min="648" max="648" width="132.26953125" bestFit="1" customWidth="1"/>
    <col min="649" max="649" width="73.26953125" bestFit="1" customWidth="1"/>
    <col min="650" max="650" width="29.26953125" bestFit="1" customWidth="1"/>
    <col min="651" max="651" width="85.7265625" bestFit="1" customWidth="1"/>
    <col min="652" max="652" width="165.26953125" bestFit="1" customWidth="1"/>
    <col min="653" max="653" width="102.54296875" bestFit="1" customWidth="1"/>
    <col min="654" max="654" width="154.54296875" bestFit="1" customWidth="1"/>
    <col min="655" max="655" width="145.453125" bestFit="1" customWidth="1"/>
    <col min="656" max="656" width="43.26953125" bestFit="1" customWidth="1"/>
    <col min="657" max="657" width="21.54296875" bestFit="1" customWidth="1"/>
    <col min="658" max="658" width="106.7265625" bestFit="1" customWidth="1"/>
    <col min="659" max="659" width="60.81640625" bestFit="1" customWidth="1"/>
    <col min="660" max="660" width="244.26953125" bestFit="1" customWidth="1"/>
    <col min="661" max="661" width="214.81640625" bestFit="1" customWidth="1"/>
    <col min="662" max="663" width="255.7265625" bestFit="1" customWidth="1"/>
    <col min="664" max="664" width="45" bestFit="1" customWidth="1"/>
    <col min="665" max="665" width="27.81640625" bestFit="1" customWidth="1"/>
    <col min="666" max="666" width="65" bestFit="1" customWidth="1"/>
    <col min="667" max="667" width="16.1796875" bestFit="1" customWidth="1"/>
    <col min="668" max="668" width="14.453125" bestFit="1" customWidth="1"/>
    <col min="669" max="669" width="130.81640625" bestFit="1" customWidth="1"/>
    <col min="670" max="670" width="34" bestFit="1" customWidth="1"/>
    <col min="671" max="671" width="26.453125" bestFit="1" customWidth="1"/>
    <col min="672" max="672" width="39.81640625" bestFit="1" customWidth="1"/>
    <col min="673" max="673" width="53.453125" bestFit="1" customWidth="1"/>
    <col min="674" max="674" width="128.81640625" bestFit="1" customWidth="1"/>
    <col min="675" max="675" width="74.1796875" bestFit="1" customWidth="1"/>
    <col min="676" max="676" width="47.453125" bestFit="1" customWidth="1"/>
    <col min="677" max="677" width="24.81640625" bestFit="1" customWidth="1"/>
    <col min="678" max="678" width="55.54296875" bestFit="1" customWidth="1"/>
    <col min="679" max="679" width="238" bestFit="1" customWidth="1"/>
    <col min="680" max="680" width="129.54296875" bestFit="1" customWidth="1"/>
    <col min="681" max="681" width="24.7265625" bestFit="1" customWidth="1"/>
    <col min="682" max="682" width="29.453125" bestFit="1" customWidth="1"/>
    <col min="683" max="683" width="221.54296875" bestFit="1" customWidth="1"/>
    <col min="684" max="684" width="65.7265625" bestFit="1" customWidth="1"/>
    <col min="685" max="685" width="40.7265625" bestFit="1" customWidth="1"/>
    <col min="686" max="686" width="255.7265625" bestFit="1" customWidth="1"/>
    <col min="687" max="687" width="30" bestFit="1" customWidth="1"/>
    <col min="688" max="688" width="105.453125" bestFit="1" customWidth="1"/>
    <col min="689" max="689" width="55.453125" bestFit="1" customWidth="1"/>
    <col min="690" max="690" width="10" bestFit="1" customWidth="1"/>
    <col min="691" max="691" width="152.1796875" bestFit="1" customWidth="1"/>
    <col min="692" max="692" width="255.7265625" bestFit="1" customWidth="1"/>
    <col min="693" max="693" width="6.7265625" customWidth="1"/>
    <col min="694" max="694" width="6.54296875" customWidth="1"/>
    <col min="695" max="695" width="41.453125" bestFit="1" customWidth="1"/>
    <col min="696" max="696" width="22.1796875" bestFit="1" customWidth="1"/>
    <col min="697" max="697" width="52.81640625" bestFit="1" customWidth="1"/>
    <col min="698" max="698" width="20.1796875" bestFit="1" customWidth="1"/>
    <col min="699" max="699" width="43.26953125" bestFit="1" customWidth="1"/>
    <col min="700" max="700" width="11.81640625" bestFit="1" customWidth="1"/>
    <col min="701" max="701" width="40.54296875" bestFit="1" customWidth="1"/>
    <col min="702" max="702" width="9.54296875" bestFit="1" customWidth="1"/>
    <col min="703" max="703" width="36.7265625" bestFit="1" customWidth="1"/>
    <col min="704" max="704" width="18" bestFit="1" customWidth="1"/>
    <col min="705" max="705" width="43.453125" bestFit="1" customWidth="1"/>
    <col min="706" max="706" width="217" bestFit="1" customWidth="1"/>
    <col min="707" max="707" width="5.26953125" customWidth="1"/>
    <col min="708" max="708" width="26.26953125" bestFit="1" customWidth="1"/>
    <col min="709" max="709" width="130.26953125" bestFit="1" customWidth="1"/>
    <col min="710" max="710" width="37.453125" bestFit="1" customWidth="1"/>
    <col min="711" max="711" width="48.54296875" bestFit="1" customWidth="1"/>
    <col min="712" max="712" width="56.453125" bestFit="1" customWidth="1"/>
    <col min="713" max="713" width="61.26953125" bestFit="1" customWidth="1"/>
    <col min="714" max="714" width="53.26953125" bestFit="1" customWidth="1"/>
    <col min="715" max="715" width="14.26953125" bestFit="1" customWidth="1"/>
    <col min="716" max="716" width="41.81640625" bestFit="1" customWidth="1"/>
    <col min="717" max="717" width="84.1796875" bestFit="1" customWidth="1"/>
    <col min="718" max="718" width="20" bestFit="1" customWidth="1"/>
    <col min="719" max="719" width="67.81640625" bestFit="1" customWidth="1"/>
    <col min="720" max="720" width="43.26953125" bestFit="1" customWidth="1"/>
    <col min="721" max="721" width="47.1796875" bestFit="1" customWidth="1"/>
    <col min="722" max="722" width="16.26953125" bestFit="1" customWidth="1"/>
    <col min="723" max="723" width="55.54296875" bestFit="1" customWidth="1"/>
    <col min="724" max="724" width="10.81640625" bestFit="1" customWidth="1"/>
    <col min="725" max="725" width="30" bestFit="1" customWidth="1"/>
    <col min="726" max="726" width="31.7265625" bestFit="1" customWidth="1"/>
    <col min="727" max="727" width="34.1796875" bestFit="1" customWidth="1"/>
    <col min="728" max="728" width="168.7265625" bestFit="1" customWidth="1"/>
    <col min="729" max="729" width="12.453125" bestFit="1" customWidth="1"/>
    <col min="730" max="730" width="19.81640625" bestFit="1" customWidth="1"/>
    <col min="731" max="731" width="16.1796875" bestFit="1" customWidth="1"/>
    <col min="732" max="732" width="16.54296875" bestFit="1" customWidth="1"/>
    <col min="733" max="733" width="26" bestFit="1" customWidth="1"/>
    <col min="734" max="734" width="23.81640625" bestFit="1" customWidth="1"/>
    <col min="735" max="735" width="38.453125" bestFit="1" customWidth="1"/>
    <col min="736" max="736" width="10.54296875" bestFit="1" customWidth="1"/>
    <col min="737" max="737" width="21.54296875" bestFit="1" customWidth="1"/>
    <col min="738" max="738" width="21" bestFit="1" customWidth="1"/>
    <col min="739" max="739" width="18" bestFit="1" customWidth="1"/>
    <col min="740" max="740" width="19.54296875" bestFit="1" customWidth="1"/>
    <col min="741" max="741" width="13.81640625" bestFit="1" customWidth="1"/>
    <col min="742" max="742" width="19.7265625" bestFit="1" customWidth="1"/>
    <col min="743" max="743" width="26.7265625" bestFit="1" customWidth="1"/>
    <col min="744" max="744" width="30.7265625" bestFit="1" customWidth="1"/>
    <col min="745" max="745" width="17.453125" bestFit="1" customWidth="1"/>
    <col min="746" max="746" width="49.1796875" bestFit="1" customWidth="1"/>
    <col min="747" max="747" width="18.81640625" bestFit="1" customWidth="1"/>
    <col min="748" max="748" width="45.1796875" bestFit="1" customWidth="1"/>
    <col min="749" max="749" width="25.54296875" bestFit="1" customWidth="1"/>
    <col min="750" max="750" width="36" bestFit="1" customWidth="1"/>
    <col min="751" max="751" width="18.7265625" bestFit="1" customWidth="1"/>
    <col min="752" max="752" width="20.7265625" bestFit="1" customWidth="1"/>
    <col min="753" max="753" width="75.453125" bestFit="1" customWidth="1"/>
    <col min="754" max="754" width="31.1796875" bestFit="1" customWidth="1"/>
    <col min="755" max="755" width="32.81640625" bestFit="1" customWidth="1"/>
    <col min="756" max="756" width="18.7265625" bestFit="1" customWidth="1"/>
    <col min="757" max="757" width="42.81640625" bestFit="1" customWidth="1"/>
    <col min="758" max="758" width="31.26953125" bestFit="1" customWidth="1"/>
    <col min="759" max="759" width="12.1796875" bestFit="1" customWidth="1"/>
    <col min="760" max="760" width="7.26953125" customWidth="1"/>
    <col min="761" max="761" width="20.453125" bestFit="1" customWidth="1"/>
    <col min="762" max="762" width="13.453125" bestFit="1" customWidth="1"/>
    <col min="763" max="763" width="5.81640625" customWidth="1"/>
    <col min="764" max="764" width="15.26953125" bestFit="1" customWidth="1"/>
    <col min="765" max="765" width="23.54296875" bestFit="1" customWidth="1"/>
    <col min="766" max="766" width="126.26953125" bestFit="1" customWidth="1"/>
    <col min="767" max="767" width="59" bestFit="1" customWidth="1"/>
    <col min="768" max="768" width="65.81640625" bestFit="1" customWidth="1"/>
    <col min="769" max="769" width="41.26953125" bestFit="1" customWidth="1"/>
    <col min="770" max="770" width="73.453125" bestFit="1" customWidth="1"/>
    <col min="771" max="771" width="80.453125" bestFit="1" customWidth="1"/>
    <col min="772" max="772" width="58.81640625" bestFit="1" customWidth="1"/>
    <col min="773" max="773" width="51" bestFit="1" customWidth="1"/>
    <col min="774" max="774" width="25.1796875" bestFit="1" customWidth="1"/>
    <col min="775" max="775" width="73.26953125" bestFit="1" customWidth="1"/>
    <col min="776" max="776" width="30.81640625" bestFit="1" customWidth="1"/>
    <col min="777" max="777" width="47.81640625" bestFit="1" customWidth="1"/>
    <col min="778" max="778" width="255.7265625" bestFit="1" customWidth="1"/>
    <col min="779" max="779" width="113.453125" bestFit="1" customWidth="1"/>
    <col min="780" max="780" width="51.453125" bestFit="1" customWidth="1"/>
    <col min="781" max="781" width="145.1796875" bestFit="1" customWidth="1"/>
    <col min="782" max="782" width="82.1796875" bestFit="1" customWidth="1"/>
    <col min="783" max="783" width="78.7265625" bestFit="1" customWidth="1"/>
    <col min="784" max="784" width="93.54296875" bestFit="1" customWidth="1"/>
    <col min="785" max="785" width="106.54296875" bestFit="1" customWidth="1"/>
    <col min="786" max="786" width="54.81640625" bestFit="1" customWidth="1"/>
    <col min="787" max="787" width="16.81640625" bestFit="1" customWidth="1"/>
    <col min="788" max="788" width="22.54296875" bestFit="1" customWidth="1"/>
    <col min="789" max="789" width="17.26953125" bestFit="1" customWidth="1"/>
    <col min="790" max="790" width="19.54296875" bestFit="1" customWidth="1"/>
    <col min="791" max="791" width="18.453125" bestFit="1" customWidth="1"/>
    <col min="792" max="792" width="12.7265625" bestFit="1" customWidth="1"/>
    <col min="793" max="793" width="7.81640625" customWidth="1"/>
    <col min="794" max="794" width="86.1796875" bestFit="1" customWidth="1"/>
    <col min="795" max="795" width="17.81640625" bestFit="1" customWidth="1"/>
    <col min="796" max="796" width="28" bestFit="1" customWidth="1"/>
    <col min="797" max="797" width="24.26953125" bestFit="1" customWidth="1"/>
    <col min="798" max="798" width="62" bestFit="1" customWidth="1"/>
    <col min="799" max="799" width="15.7265625" bestFit="1" customWidth="1"/>
    <col min="800" max="800" width="10.81640625" bestFit="1" customWidth="1"/>
    <col min="801" max="801" width="22.26953125" bestFit="1" customWidth="1"/>
    <col min="802" max="802" width="15.453125" bestFit="1" customWidth="1"/>
    <col min="803" max="803" width="25" bestFit="1" customWidth="1"/>
    <col min="804" max="804" width="27.26953125" bestFit="1" customWidth="1"/>
    <col min="805" max="805" width="17" bestFit="1" customWidth="1"/>
    <col min="806" max="806" width="25.54296875" bestFit="1" customWidth="1"/>
    <col min="807" max="807" width="21.7265625" bestFit="1" customWidth="1"/>
    <col min="808" max="808" width="22.81640625" bestFit="1" customWidth="1"/>
    <col min="809" max="809" width="61.453125" bestFit="1" customWidth="1"/>
    <col min="810" max="810" width="28.26953125" bestFit="1" customWidth="1"/>
    <col min="811" max="811" width="12.7265625" bestFit="1" customWidth="1"/>
    <col min="812" max="812" width="11.81640625" bestFit="1" customWidth="1"/>
    <col min="813" max="813" width="17.453125" bestFit="1" customWidth="1"/>
    <col min="814" max="814" width="14" bestFit="1" customWidth="1"/>
    <col min="815" max="815" width="11.1796875" bestFit="1" customWidth="1"/>
    <col min="816" max="816" width="37.26953125" bestFit="1" customWidth="1"/>
    <col min="817" max="817" width="19.81640625" bestFit="1" customWidth="1"/>
    <col min="818" max="818" width="27.7265625" bestFit="1" customWidth="1"/>
    <col min="819" max="819" width="17.81640625" bestFit="1" customWidth="1"/>
    <col min="820" max="820" width="10" bestFit="1" customWidth="1"/>
    <col min="821" max="821" width="20.7265625" bestFit="1" customWidth="1"/>
    <col min="822" max="822" width="7" customWidth="1"/>
    <col min="823" max="823" width="32.81640625" bestFit="1" customWidth="1"/>
    <col min="824" max="824" width="31.54296875" bestFit="1" customWidth="1"/>
    <col min="825" max="825" width="45.7265625" bestFit="1" customWidth="1"/>
    <col min="826" max="826" width="16.54296875" bestFit="1" customWidth="1"/>
    <col min="827" max="827" width="16.81640625" bestFit="1" customWidth="1"/>
    <col min="828" max="828" width="11.453125" bestFit="1" customWidth="1"/>
    <col min="829" max="829" width="65.1796875" bestFit="1" customWidth="1"/>
    <col min="830" max="830" width="22.7265625" bestFit="1" customWidth="1"/>
    <col min="831" max="831" width="27.81640625" bestFit="1" customWidth="1"/>
    <col min="832" max="832" width="15.7265625" bestFit="1" customWidth="1"/>
    <col min="833" max="833" width="15" bestFit="1" customWidth="1"/>
    <col min="834" max="834" width="26.453125" bestFit="1" customWidth="1"/>
    <col min="835" max="835" width="7.26953125" customWidth="1"/>
    <col min="836" max="836" width="48.7265625" bestFit="1" customWidth="1"/>
    <col min="837" max="837" width="21.81640625" bestFit="1" customWidth="1"/>
    <col min="838" max="838" width="10.81640625" bestFit="1" customWidth="1"/>
    <col min="839" max="839" width="14.1796875" bestFit="1" customWidth="1"/>
    <col min="840" max="840" width="25.26953125" bestFit="1" customWidth="1"/>
    <col min="841" max="841" width="11.453125" bestFit="1" customWidth="1"/>
    <col min="842" max="842" width="17.81640625" bestFit="1" customWidth="1"/>
    <col min="843" max="843" width="14.7265625" bestFit="1" customWidth="1"/>
    <col min="844" max="844" width="24" bestFit="1" customWidth="1"/>
    <col min="845" max="845" width="13.7265625" bestFit="1" customWidth="1"/>
    <col min="846" max="846" width="12.54296875" bestFit="1" customWidth="1"/>
    <col min="847" max="847" width="23.26953125" bestFit="1" customWidth="1"/>
    <col min="848" max="848" width="21.1796875" bestFit="1" customWidth="1"/>
    <col min="849" max="849" width="21.7265625" bestFit="1" customWidth="1"/>
    <col min="850" max="850" width="13.54296875" bestFit="1" customWidth="1"/>
    <col min="851" max="851" width="24" bestFit="1" customWidth="1"/>
    <col min="852" max="852" width="16.54296875" bestFit="1" customWidth="1"/>
    <col min="853" max="853" width="37.54296875" bestFit="1" customWidth="1"/>
    <col min="854" max="854" width="19" bestFit="1" customWidth="1"/>
    <col min="855" max="855" width="14.26953125" bestFit="1" customWidth="1"/>
    <col min="856" max="856" width="22" bestFit="1" customWidth="1"/>
    <col min="857" max="857" width="27.81640625" bestFit="1" customWidth="1"/>
    <col min="858" max="858" width="22.81640625" bestFit="1" customWidth="1"/>
    <col min="859" max="859" width="177.453125" bestFit="1" customWidth="1"/>
    <col min="860" max="860" width="14.1796875" bestFit="1" customWidth="1"/>
    <col min="861" max="861" width="27.26953125" bestFit="1" customWidth="1"/>
    <col min="862" max="862" width="28.1796875" bestFit="1" customWidth="1"/>
    <col min="863" max="863" width="24.1796875" bestFit="1" customWidth="1"/>
    <col min="865" max="865" width="18.453125" bestFit="1" customWidth="1"/>
    <col min="866" max="866" width="255.7265625" bestFit="1" customWidth="1"/>
    <col min="867" max="867" width="29.7265625" bestFit="1" customWidth="1"/>
    <col min="868" max="868" width="20.7265625" bestFit="1" customWidth="1"/>
    <col min="870" max="870" width="11.453125" bestFit="1" customWidth="1"/>
    <col min="871" max="871" width="10.26953125" bestFit="1" customWidth="1"/>
    <col min="872" max="872" width="118" bestFit="1" customWidth="1"/>
    <col min="873" max="873" width="11.54296875" bestFit="1" customWidth="1"/>
    <col min="874" max="874" width="22.54296875" bestFit="1" customWidth="1"/>
    <col min="875" max="875" width="11.26953125" bestFit="1" customWidth="1"/>
    <col min="876" max="876" width="23.26953125" bestFit="1" customWidth="1"/>
    <col min="877" max="877" width="29.26953125" bestFit="1" customWidth="1"/>
    <col min="878" max="878" width="21.54296875" bestFit="1" customWidth="1"/>
    <col min="879" max="879" width="21.7265625" bestFit="1" customWidth="1"/>
    <col min="880" max="880" width="23.1796875" bestFit="1" customWidth="1"/>
    <col min="881" max="881" width="24.26953125" bestFit="1" customWidth="1"/>
    <col min="882" max="882" width="30.7265625" bestFit="1" customWidth="1"/>
    <col min="883" max="883" width="6.1796875" customWidth="1"/>
    <col min="884" max="884" width="38" bestFit="1" customWidth="1"/>
    <col min="885" max="885" width="32.453125" bestFit="1" customWidth="1"/>
    <col min="886" max="886" width="16.26953125" bestFit="1" customWidth="1"/>
    <col min="887" max="887" width="30.453125" bestFit="1" customWidth="1"/>
    <col min="888" max="888" width="12.54296875" bestFit="1" customWidth="1"/>
    <col min="889" max="889" width="18.81640625" bestFit="1" customWidth="1"/>
    <col min="890" max="890" width="24.1796875" bestFit="1" customWidth="1"/>
    <col min="891" max="891" width="20.54296875" bestFit="1" customWidth="1"/>
    <col min="892" max="892" width="12.54296875" bestFit="1" customWidth="1"/>
    <col min="893" max="893" width="13.81640625" bestFit="1" customWidth="1"/>
    <col min="894" max="894" width="14.453125" bestFit="1" customWidth="1"/>
    <col min="895" max="895" width="26" bestFit="1" customWidth="1"/>
    <col min="896" max="896" width="23.1796875" bestFit="1" customWidth="1"/>
    <col min="897" max="897" width="15.1796875" bestFit="1" customWidth="1"/>
    <col min="898" max="898" width="19.54296875" bestFit="1" customWidth="1"/>
    <col min="899" max="899" width="54.7265625" bestFit="1" customWidth="1"/>
    <col min="900" max="900" width="29.7265625" bestFit="1" customWidth="1"/>
    <col min="901" max="901" width="97.1796875" bestFit="1" customWidth="1"/>
    <col min="902" max="902" width="65.7265625" bestFit="1" customWidth="1"/>
    <col min="903" max="903" width="110.26953125" bestFit="1" customWidth="1"/>
    <col min="904" max="904" width="46.26953125" bestFit="1" customWidth="1"/>
    <col min="905" max="905" width="66.7265625" bestFit="1" customWidth="1"/>
    <col min="906" max="906" width="32" bestFit="1" customWidth="1"/>
    <col min="907" max="907" width="11.453125" bestFit="1" customWidth="1"/>
    <col min="908" max="908" width="19.453125" bestFit="1" customWidth="1"/>
    <col min="909" max="909" width="20.26953125" bestFit="1" customWidth="1"/>
    <col min="910" max="910" width="21" bestFit="1" customWidth="1"/>
    <col min="911" max="911" width="8.26953125" customWidth="1"/>
    <col min="912" max="912" width="14.81640625" bestFit="1" customWidth="1"/>
    <col min="913" max="913" width="23.54296875" bestFit="1" customWidth="1"/>
    <col min="914" max="914" width="13.1796875" bestFit="1" customWidth="1"/>
    <col min="915" max="915" width="22.7265625" bestFit="1" customWidth="1"/>
    <col min="916" max="916" width="12.26953125" bestFit="1" customWidth="1"/>
    <col min="917" max="917" width="26.453125" bestFit="1" customWidth="1"/>
    <col min="918" max="918" width="12" bestFit="1" customWidth="1"/>
    <col min="919" max="919" width="9.7265625" bestFit="1" customWidth="1"/>
    <col min="920" max="920" width="19.1796875" bestFit="1" customWidth="1"/>
    <col min="921" max="921" width="25.26953125" bestFit="1" customWidth="1"/>
    <col min="922" max="922" width="30.81640625" bestFit="1" customWidth="1"/>
    <col min="923" max="923" width="17.81640625" bestFit="1" customWidth="1"/>
    <col min="924" max="924" width="28.1796875" bestFit="1" customWidth="1"/>
    <col min="925" max="925" width="19.1796875" bestFit="1" customWidth="1"/>
    <col min="926" max="926" width="11.26953125" bestFit="1" customWidth="1"/>
    <col min="927" max="927" width="96.7265625" bestFit="1" customWidth="1"/>
    <col min="928" max="928" width="56.54296875" bestFit="1" customWidth="1"/>
    <col min="929" max="929" width="38.7265625" bestFit="1" customWidth="1"/>
    <col min="930" max="930" width="97.81640625" bestFit="1" customWidth="1"/>
    <col min="931" max="931" width="29.81640625" bestFit="1" customWidth="1"/>
    <col min="932" max="932" width="12.453125" bestFit="1" customWidth="1"/>
    <col min="933" max="933" width="10.7265625" bestFit="1" customWidth="1"/>
    <col min="934" max="934" width="26.7265625" bestFit="1" customWidth="1"/>
    <col min="935" max="935" width="19" bestFit="1" customWidth="1"/>
    <col min="936" max="936" width="12.54296875" bestFit="1" customWidth="1"/>
    <col min="937" max="937" width="43" bestFit="1" customWidth="1"/>
    <col min="938" max="938" width="37.7265625" bestFit="1" customWidth="1"/>
    <col min="939" max="939" width="42.1796875" bestFit="1" customWidth="1"/>
    <col min="940" max="940" width="131.26953125" bestFit="1" customWidth="1"/>
    <col min="941" max="941" width="35.81640625" bestFit="1" customWidth="1"/>
    <col min="942" max="942" width="30.7265625" bestFit="1" customWidth="1"/>
    <col min="943" max="943" width="82.453125" bestFit="1" customWidth="1"/>
    <col min="944" max="944" width="14.7265625" bestFit="1" customWidth="1"/>
    <col min="945" max="945" width="22.453125" bestFit="1" customWidth="1"/>
    <col min="946" max="946" width="15.26953125" bestFit="1" customWidth="1"/>
    <col min="947" max="947" width="6.81640625" customWidth="1"/>
    <col min="948" max="948" width="20.1796875" bestFit="1" customWidth="1"/>
    <col min="949" max="949" width="22.453125" bestFit="1" customWidth="1"/>
    <col min="950" max="950" width="15.54296875" bestFit="1" customWidth="1"/>
    <col min="951" max="951" width="7.1796875" customWidth="1"/>
    <col min="952" max="952" width="24.1796875" bestFit="1" customWidth="1"/>
    <col min="953" max="953" width="13.1796875" bestFit="1" customWidth="1"/>
    <col min="954" max="954" width="53.54296875" bestFit="1" customWidth="1"/>
    <col min="955" max="955" width="22.54296875" bestFit="1" customWidth="1"/>
    <col min="956" max="956" width="19" bestFit="1" customWidth="1"/>
    <col min="957" max="957" width="22.81640625" bestFit="1" customWidth="1"/>
    <col min="958" max="958" width="165.54296875" bestFit="1" customWidth="1"/>
    <col min="959" max="959" width="125.1796875" bestFit="1" customWidth="1"/>
    <col min="960" max="960" width="43.7265625" bestFit="1" customWidth="1"/>
    <col min="961" max="961" width="6" customWidth="1"/>
    <col min="962" max="962" width="16.7265625" bestFit="1" customWidth="1"/>
    <col min="963" max="963" width="8" customWidth="1"/>
    <col min="964" max="964" width="16.7265625" bestFit="1" customWidth="1"/>
    <col min="965" max="965" width="36.1796875" bestFit="1" customWidth="1"/>
    <col min="966" max="966" width="20" bestFit="1" customWidth="1"/>
    <col min="967" max="967" width="18" bestFit="1" customWidth="1"/>
    <col min="968" max="968" width="13.54296875" bestFit="1" customWidth="1"/>
    <col min="969" max="969" width="14.81640625" bestFit="1" customWidth="1"/>
    <col min="970" max="970" width="24.26953125" bestFit="1" customWidth="1"/>
    <col min="971" max="971" width="22.54296875" bestFit="1" customWidth="1"/>
    <col min="972" max="972" width="14" bestFit="1" customWidth="1"/>
    <col min="973" max="973" width="15.81640625" bestFit="1" customWidth="1"/>
    <col min="974" max="974" width="20.1796875" bestFit="1" customWidth="1"/>
    <col min="975" max="975" width="24.7265625" bestFit="1" customWidth="1"/>
    <col min="976" max="976" width="15.81640625" bestFit="1" customWidth="1"/>
    <col min="977" max="977" width="17.453125" bestFit="1" customWidth="1"/>
    <col min="978" max="978" width="17" bestFit="1" customWidth="1"/>
    <col min="979" max="979" width="10.7265625" bestFit="1" customWidth="1"/>
    <col min="980" max="980" width="15.453125" bestFit="1" customWidth="1"/>
    <col min="981" max="981" width="26.453125" bestFit="1" customWidth="1"/>
    <col min="982" max="982" width="17" bestFit="1" customWidth="1"/>
    <col min="983" max="983" width="17.453125" bestFit="1" customWidth="1"/>
    <col min="984" max="984" width="16.26953125" bestFit="1" customWidth="1"/>
    <col min="985" max="985" width="16.1796875" bestFit="1" customWidth="1"/>
    <col min="986" max="986" width="11.1796875" bestFit="1" customWidth="1"/>
    <col min="987" max="987" width="17" bestFit="1" customWidth="1"/>
    <col min="988" max="988" width="38.81640625" bestFit="1" customWidth="1"/>
    <col min="989" max="989" width="7.1796875" customWidth="1"/>
    <col min="990" max="990" width="51.1796875" bestFit="1" customWidth="1"/>
    <col min="991" max="991" width="84.7265625" bestFit="1" customWidth="1"/>
    <col min="992" max="992" width="14" bestFit="1" customWidth="1"/>
    <col min="993" max="993" width="42.81640625" bestFit="1" customWidth="1"/>
    <col min="994" max="994" width="34.1796875" bestFit="1" customWidth="1"/>
    <col min="995" max="995" width="6.81640625" customWidth="1"/>
    <col min="996" max="996" width="135.1796875" bestFit="1" customWidth="1"/>
    <col min="997" max="997" width="5.26953125" customWidth="1"/>
    <col min="998" max="998" width="35.26953125" bestFit="1" customWidth="1"/>
    <col min="999" max="999" width="28.26953125" bestFit="1" customWidth="1"/>
    <col min="1000" max="1000" width="31.1796875" bestFit="1" customWidth="1"/>
    <col min="1001" max="1001" width="25.26953125" bestFit="1" customWidth="1"/>
    <col min="1002" max="1002" width="28.453125" bestFit="1" customWidth="1"/>
    <col min="1003" max="1003" width="6" customWidth="1"/>
    <col min="1004" max="1004" width="21.1796875" bestFit="1" customWidth="1"/>
    <col min="1005" max="1005" width="42.1796875" bestFit="1" customWidth="1"/>
    <col min="1006" max="1006" width="15.54296875" bestFit="1" customWidth="1"/>
    <col min="1007" max="1007" width="29.26953125" bestFit="1" customWidth="1"/>
    <col min="1008" max="1008" width="30.26953125" bestFit="1" customWidth="1"/>
    <col min="1009" max="1009" width="30" bestFit="1" customWidth="1"/>
    <col min="1010" max="1010" width="25.1796875" bestFit="1" customWidth="1"/>
    <col min="1011" max="1011" width="11" bestFit="1" customWidth="1"/>
    <col min="1012" max="1012" width="43" bestFit="1" customWidth="1"/>
    <col min="1013" max="1013" width="10.81640625" bestFit="1" customWidth="1"/>
    <col min="1014" max="1014" width="12" bestFit="1" customWidth="1"/>
    <col min="1015" max="1015" width="13.7265625" bestFit="1" customWidth="1"/>
    <col min="1016" max="1016" width="15.54296875" bestFit="1" customWidth="1"/>
    <col min="1017" max="1017" width="18.81640625" bestFit="1" customWidth="1"/>
    <col min="1018" max="1018" width="11.54296875" bestFit="1" customWidth="1"/>
    <col min="1019" max="1019" width="30.1796875" bestFit="1" customWidth="1"/>
    <col min="1020" max="1020" width="11.7265625" bestFit="1" customWidth="1"/>
    <col min="1021" max="1021" width="134.26953125" bestFit="1" customWidth="1"/>
    <col min="1022" max="1022" width="48.54296875" bestFit="1" customWidth="1"/>
    <col min="1023" max="1023" width="16" bestFit="1" customWidth="1"/>
    <col min="1024" max="1024" width="23.26953125" bestFit="1" customWidth="1"/>
    <col min="1025" max="1025" width="22.54296875" bestFit="1" customWidth="1"/>
    <col min="1026" max="1026" width="22.26953125" bestFit="1" customWidth="1"/>
    <col min="1027" max="1027" width="22.1796875" bestFit="1" customWidth="1"/>
    <col min="1028" max="1028" width="12.81640625" bestFit="1" customWidth="1"/>
    <col min="1029" max="1029" width="60.81640625" bestFit="1" customWidth="1"/>
    <col min="1030" max="1030" width="31.81640625" bestFit="1" customWidth="1"/>
    <col min="1031" max="1031" width="23.453125" bestFit="1" customWidth="1"/>
    <col min="1032" max="1032" width="13.54296875" bestFit="1" customWidth="1"/>
    <col min="1033" max="1033" width="19.54296875" bestFit="1" customWidth="1"/>
    <col min="1034" max="1034" width="17.453125" bestFit="1" customWidth="1"/>
    <col min="1035" max="1035" width="18.26953125" bestFit="1" customWidth="1"/>
    <col min="1036" max="1036" width="28.54296875" bestFit="1" customWidth="1"/>
    <col min="1037" max="1037" width="24" bestFit="1" customWidth="1"/>
    <col min="1038" max="1038" width="255.7265625" bestFit="1" customWidth="1"/>
    <col min="1039" max="1039" width="49.26953125" bestFit="1" customWidth="1"/>
    <col min="1040" max="1040" width="40.1796875" bestFit="1" customWidth="1"/>
    <col min="1041" max="1041" width="40.7265625" bestFit="1" customWidth="1"/>
    <col min="1042" max="1042" width="22" bestFit="1" customWidth="1"/>
    <col min="1043" max="1043" width="22.54296875" bestFit="1" customWidth="1"/>
    <col min="1044" max="1044" width="61.1796875" bestFit="1" customWidth="1"/>
    <col min="1045" max="1045" width="45.81640625" bestFit="1" customWidth="1"/>
    <col min="1046" max="1046" width="19.453125" bestFit="1" customWidth="1"/>
    <col min="1047" max="1047" width="38.7265625" bestFit="1" customWidth="1"/>
    <col min="1048" max="1048" width="39.7265625" bestFit="1" customWidth="1"/>
    <col min="1049" max="1049" width="72" bestFit="1" customWidth="1"/>
    <col min="1050" max="1050" width="60.1796875" bestFit="1" customWidth="1"/>
    <col min="1051" max="1051" width="61.54296875" bestFit="1" customWidth="1"/>
    <col min="1052" max="1052" width="44.7265625" bestFit="1" customWidth="1"/>
    <col min="1053" max="1053" width="58.7265625" bestFit="1" customWidth="1"/>
    <col min="1054" max="1054" width="38" bestFit="1" customWidth="1"/>
    <col min="1055" max="1055" width="86.26953125" bestFit="1" customWidth="1"/>
    <col min="1056" max="1056" width="33" bestFit="1" customWidth="1"/>
    <col min="1057" max="1057" width="66.453125" bestFit="1" customWidth="1"/>
    <col min="1058" max="1058" width="40.26953125" bestFit="1" customWidth="1"/>
    <col min="1059" max="1059" width="111.81640625" bestFit="1" customWidth="1"/>
    <col min="1060" max="1060" width="112.54296875" bestFit="1" customWidth="1"/>
    <col min="1061" max="1061" width="58.81640625" bestFit="1" customWidth="1"/>
    <col min="1062" max="1062" width="36.26953125" bestFit="1" customWidth="1"/>
    <col min="1063" max="1063" width="63.453125" bestFit="1" customWidth="1"/>
    <col min="1064" max="1064" width="20" bestFit="1" customWidth="1"/>
    <col min="1065" max="1065" width="23.1796875" bestFit="1" customWidth="1"/>
    <col min="1066" max="1066" width="24.54296875" bestFit="1" customWidth="1"/>
    <col min="1067" max="1067" width="43" bestFit="1" customWidth="1"/>
    <col min="1068" max="1068" width="152.54296875" bestFit="1" customWidth="1"/>
    <col min="1069" max="1069" width="58.1796875" bestFit="1" customWidth="1"/>
    <col min="1070" max="1070" width="22.81640625" bestFit="1" customWidth="1"/>
    <col min="1071" max="1071" width="50.54296875" bestFit="1" customWidth="1"/>
    <col min="1072" max="1072" width="33.81640625" bestFit="1" customWidth="1"/>
    <col min="1073" max="1073" width="24.453125" bestFit="1" customWidth="1"/>
    <col min="1074" max="1074" width="54.7265625" bestFit="1" customWidth="1"/>
    <col min="1075" max="1075" width="16.1796875" bestFit="1" customWidth="1"/>
    <col min="1076" max="1076" width="23.1796875" bestFit="1" customWidth="1"/>
    <col min="1077" max="1077" width="101.26953125" bestFit="1" customWidth="1"/>
    <col min="1078" max="1078" width="21.453125" bestFit="1" customWidth="1"/>
    <col min="1079" max="1079" width="14.81640625" bestFit="1" customWidth="1"/>
    <col min="1080" max="1080" width="29.7265625" bestFit="1" customWidth="1"/>
    <col min="1081" max="1081" width="25.7265625" bestFit="1" customWidth="1"/>
    <col min="1082" max="1082" width="28.54296875" bestFit="1" customWidth="1"/>
    <col min="1083" max="1083" width="241.7265625" bestFit="1" customWidth="1"/>
    <col min="1084" max="1084" width="11.26953125" bestFit="1" customWidth="1"/>
    <col min="1085" max="1085" width="20" bestFit="1" customWidth="1"/>
    <col min="1086" max="1086" width="236.54296875" bestFit="1" customWidth="1"/>
    <col min="1087" max="1087" width="10.81640625" bestFit="1" customWidth="1"/>
    <col min="1088" max="1088" width="14.7265625" bestFit="1" customWidth="1"/>
    <col min="1089" max="1089" width="3.7265625" customWidth="1"/>
    <col min="1090" max="1090" width="17.7265625" bestFit="1" customWidth="1"/>
    <col min="1091" max="1091" width="7.54296875" customWidth="1"/>
    <col min="1092" max="1092" width="8.453125" customWidth="1"/>
    <col min="1093" max="1093" width="17.7265625" bestFit="1" customWidth="1"/>
    <col min="1094" max="1094" width="16.1796875" bestFit="1" customWidth="1"/>
    <col min="1095" max="1095" width="28.54296875" bestFit="1" customWidth="1"/>
    <col min="1096" max="1096" width="34.81640625" bestFit="1" customWidth="1"/>
    <col min="1097" max="1097" width="10.453125" bestFit="1" customWidth="1"/>
    <col min="1098" max="1098" width="51" bestFit="1" customWidth="1"/>
    <col min="1099" max="1099" width="52" bestFit="1" customWidth="1"/>
    <col min="1100" max="1100" width="127.453125" bestFit="1" customWidth="1"/>
    <col min="1101" max="1101" width="12.7265625" bestFit="1" customWidth="1"/>
    <col min="1102" max="1102" width="35.7265625" bestFit="1" customWidth="1"/>
    <col min="1103" max="1103" width="12" bestFit="1" customWidth="1"/>
    <col min="1104" max="1104" width="16.26953125" bestFit="1" customWidth="1"/>
    <col min="1105" max="1105" width="57.7265625" bestFit="1" customWidth="1"/>
    <col min="1106" max="1106" width="22.7265625" bestFit="1" customWidth="1"/>
    <col min="1107" max="1107" width="11.1796875" bestFit="1" customWidth="1"/>
    <col min="1108" max="1108" width="27.81640625" bestFit="1" customWidth="1"/>
    <col min="1109" max="1109" width="26.453125" bestFit="1" customWidth="1"/>
    <col min="1110" max="1110" width="32.81640625" bestFit="1" customWidth="1"/>
    <col min="1111" max="1111" width="62.54296875" bestFit="1" customWidth="1"/>
    <col min="1112" max="1112" width="152.26953125" bestFit="1" customWidth="1"/>
    <col min="1113" max="1113" width="121.81640625" bestFit="1" customWidth="1"/>
    <col min="1114" max="1114" width="180.453125" bestFit="1" customWidth="1"/>
    <col min="1115" max="1115" width="22.453125" bestFit="1" customWidth="1"/>
    <col min="1116" max="1116" width="70.453125" bestFit="1" customWidth="1"/>
    <col min="1117" max="1117" width="59.1796875" bestFit="1" customWidth="1"/>
    <col min="1118" max="1118" width="30.26953125" bestFit="1" customWidth="1"/>
    <col min="1119" max="1119" width="15.26953125" bestFit="1" customWidth="1"/>
    <col min="1120" max="1120" width="95.1796875" bestFit="1" customWidth="1"/>
    <col min="1121" max="1121" width="16.7265625" bestFit="1" customWidth="1"/>
    <col min="1122" max="1122" width="27.26953125" bestFit="1" customWidth="1"/>
    <col min="1123" max="1123" width="12.54296875" bestFit="1" customWidth="1"/>
    <col min="1124" max="1124" width="9.54296875" bestFit="1" customWidth="1"/>
    <col min="1125" max="1125" width="14.7265625" bestFit="1" customWidth="1"/>
    <col min="1126" max="1126" width="4.7265625" customWidth="1"/>
    <col min="1127" max="1127" width="14.81640625" bestFit="1" customWidth="1"/>
    <col min="1128" max="1128" width="57.26953125" bestFit="1" customWidth="1"/>
    <col min="1129" max="1129" width="20.81640625" bestFit="1" customWidth="1"/>
    <col min="1130" max="1130" width="12.453125" bestFit="1" customWidth="1"/>
    <col min="1131" max="1131" width="14.7265625" bestFit="1" customWidth="1"/>
    <col min="1132" max="1132" width="74.26953125" bestFit="1" customWidth="1"/>
    <col min="1133" max="1133" width="3.26953125" customWidth="1"/>
    <col min="1134" max="1134" width="36.453125" bestFit="1" customWidth="1"/>
    <col min="1135" max="1135" width="13.7265625" bestFit="1" customWidth="1"/>
    <col min="1136" max="1136" width="22.81640625" bestFit="1" customWidth="1"/>
    <col min="1137" max="1137" width="19.7265625" bestFit="1" customWidth="1"/>
    <col min="1138" max="1138" width="66.453125" bestFit="1" customWidth="1"/>
    <col min="1139" max="1139" width="35.7265625" bestFit="1" customWidth="1"/>
    <col min="1140" max="1140" width="22.7265625" bestFit="1" customWidth="1"/>
    <col min="1141" max="1141" width="118" bestFit="1" customWidth="1"/>
    <col min="1142" max="1142" width="50.1796875" bestFit="1" customWidth="1"/>
    <col min="1143" max="1143" width="5.81640625" customWidth="1"/>
    <col min="1144" max="1144" width="10.453125" bestFit="1" customWidth="1"/>
    <col min="1145" max="1145" width="21.54296875" bestFit="1" customWidth="1"/>
    <col min="1146" max="1146" width="6.453125" customWidth="1"/>
    <col min="1147" max="1147" width="16.453125" bestFit="1" customWidth="1"/>
    <col min="1148" max="1148" width="23.453125" bestFit="1" customWidth="1"/>
    <col min="1149" max="1149" width="26.453125" bestFit="1" customWidth="1"/>
    <col min="1150" max="1150" width="7.81640625" customWidth="1"/>
    <col min="1151" max="1151" width="14.54296875" bestFit="1" customWidth="1"/>
    <col min="1152" max="1152" width="43.81640625" bestFit="1" customWidth="1"/>
    <col min="1153" max="1153" width="9.54296875" bestFit="1" customWidth="1"/>
    <col min="1154" max="1154" width="8.26953125" customWidth="1"/>
    <col min="1155" max="1155" width="37.7265625" bestFit="1" customWidth="1"/>
    <col min="1156" max="1156" width="107.54296875" bestFit="1" customWidth="1"/>
    <col min="1157" max="1157" width="39.54296875" bestFit="1" customWidth="1"/>
    <col min="1158" max="1158" width="8.7265625" customWidth="1"/>
    <col min="1159" max="1159" width="14.453125" bestFit="1" customWidth="1"/>
    <col min="1160" max="1160" width="4.453125" customWidth="1"/>
    <col min="1161" max="1161" width="12.7265625" bestFit="1" customWidth="1"/>
    <col min="1162" max="1162" width="14.54296875" bestFit="1" customWidth="1"/>
    <col min="1163" max="1163" width="6.81640625" customWidth="1"/>
    <col min="1164" max="1164" width="15.1796875" bestFit="1" customWidth="1"/>
    <col min="1165" max="1165" width="37" bestFit="1" customWidth="1"/>
    <col min="1166" max="1166" width="6.81640625" customWidth="1"/>
    <col min="1167" max="1167" width="11.54296875" bestFit="1" customWidth="1"/>
    <col min="1168" max="1168" width="11.1796875" bestFit="1" customWidth="1"/>
    <col min="1169" max="1169" width="22.7265625" bestFit="1" customWidth="1"/>
    <col min="1170" max="1170" width="14.54296875" bestFit="1" customWidth="1"/>
    <col min="1171" max="1171" width="38.54296875" bestFit="1" customWidth="1"/>
    <col min="1172" max="1172" width="17.453125" bestFit="1" customWidth="1"/>
    <col min="1173" max="1173" width="36.81640625" bestFit="1" customWidth="1"/>
    <col min="1174" max="1174" width="31" bestFit="1" customWidth="1"/>
    <col min="1175" max="1175" width="24.81640625" bestFit="1" customWidth="1"/>
    <col min="1176" max="1176" width="15.1796875" bestFit="1" customWidth="1"/>
    <col min="1177" max="1177" width="35.81640625" bestFit="1" customWidth="1"/>
    <col min="1178" max="1178" width="18.54296875" bestFit="1" customWidth="1"/>
    <col min="1179" max="1179" width="40.26953125" bestFit="1" customWidth="1"/>
    <col min="1180" max="1180" width="6.81640625" customWidth="1"/>
    <col min="1181" max="1181" width="3.81640625" customWidth="1"/>
    <col min="1182" max="1182" width="6.7265625" customWidth="1"/>
    <col min="1183" max="1183" width="209.26953125" bestFit="1" customWidth="1"/>
    <col min="1184" max="1184" width="71.7265625" bestFit="1" customWidth="1"/>
    <col min="1185" max="1185" width="15.1796875" bestFit="1" customWidth="1"/>
    <col min="1186" max="1186" width="32.81640625" bestFit="1" customWidth="1"/>
    <col min="1187" max="1187" width="68.1796875" bestFit="1" customWidth="1"/>
    <col min="1188" max="1188" width="8.54296875" customWidth="1"/>
    <col min="1189" max="1189" width="255.7265625" bestFit="1" customWidth="1"/>
    <col min="1190" max="1190" width="26.54296875" bestFit="1" customWidth="1"/>
    <col min="1191" max="1191" width="21.1796875" bestFit="1" customWidth="1"/>
    <col min="1192" max="1192" width="3.54296875" customWidth="1"/>
    <col min="1193" max="1193" width="34" bestFit="1" customWidth="1"/>
    <col min="1194" max="1194" width="42.7265625" bestFit="1" customWidth="1"/>
    <col min="1195" max="1195" width="18" bestFit="1" customWidth="1"/>
    <col min="1196" max="1196" width="105.26953125" bestFit="1" customWidth="1"/>
    <col min="1197" max="1197" width="27" bestFit="1" customWidth="1"/>
    <col min="1198" max="1198" width="40.453125" bestFit="1" customWidth="1"/>
    <col min="1199" max="1199" width="16.1796875" bestFit="1" customWidth="1"/>
    <col min="1200" max="1200" width="15.7265625" bestFit="1" customWidth="1"/>
    <col min="1201" max="1201" width="8.26953125" customWidth="1"/>
    <col min="1202" max="1202" width="121.1796875" bestFit="1" customWidth="1"/>
    <col min="1203" max="1203" width="130.453125" bestFit="1" customWidth="1"/>
    <col min="1204" max="1204" width="31.1796875" bestFit="1" customWidth="1"/>
    <col min="1205" max="1205" width="49" bestFit="1" customWidth="1"/>
    <col min="1206" max="1206" width="21.1796875" bestFit="1" customWidth="1"/>
    <col min="1207" max="1207" width="73.81640625" bestFit="1" customWidth="1"/>
    <col min="1208" max="1208" width="97" bestFit="1" customWidth="1"/>
    <col min="1209" max="1209" width="19.81640625" bestFit="1" customWidth="1"/>
    <col min="1210" max="1211" width="20.1796875" bestFit="1" customWidth="1"/>
    <col min="1212" max="1212" width="54.26953125" bestFit="1" customWidth="1"/>
    <col min="1213" max="1213" width="66.7265625" bestFit="1" customWidth="1"/>
    <col min="1214" max="1214" width="24.26953125" bestFit="1" customWidth="1"/>
    <col min="1215" max="1215" width="11.81640625" bestFit="1" customWidth="1"/>
    <col min="1216" max="1216" width="42.26953125" bestFit="1" customWidth="1"/>
    <col min="1217" max="1217" width="19.7265625" bestFit="1" customWidth="1"/>
    <col min="1218" max="1218" width="20.7265625" bestFit="1" customWidth="1"/>
    <col min="1219" max="1219" width="11.453125" bestFit="1" customWidth="1"/>
    <col min="1220" max="1220" width="49.81640625" bestFit="1" customWidth="1"/>
    <col min="1221" max="1221" width="107.26953125" bestFit="1" customWidth="1"/>
    <col min="1222" max="1222" width="6" customWidth="1"/>
    <col min="1223" max="1223" width="15" bestFit="1" customWidth="1"/>
    <col min="1224" max="1224" width="14.453125" bestFit="1" customWidth="1"/>
    <col min="1225" max="1225" width="188.7265625" bestFit="1" customWidth="1"/>
    <col min="1226" max="1226" width="86.7265625" bestFit="1" customWidth="1"/>
    <col min="1227" max="1227" width="90.26953125" bestFit="1" customWidth="1"/>
    <col min="1228" max="1228" width="9.81640625" bestFit="1" customWidth="1"/>
    <col min="1229" max="1229" width="17.26953125" bestFit="1" customWidth="1"/>
    <col min="1230" max="1230" width="25" bestFit="1" customWidth="1"/>
    <col min="1231" max="1231" width="54.1796875" bestFit="1" customWidth="1"/>
    <col min="1232" max="1232" width="37.7265625" bestFit="1" customWidth="1"/>
    <col min="1233" max="1233" width="22.81640625" bestFit="1" customWidth="1"/>
    <col min="1234" max="1234" width="39.7265625" bestFit="1" customWidth="1"/>
    <col min="1235" max="1235" width="34.54296875" bestFit="1" customWidth="1"/>
    <col min="1236" max="1236" width="92.1796875" bestFit="1" customWidth="1"/>
    <col min="1237" max="1237" width="12.453125" bestFit="1" customWidth="1"/>
    <col min="1238" max="1238" width="20.453125" bestFit="1" customWidth="1"/>
    <col min="1239" max="1239" width="14.453125" bestFit="1" customWidth="1"/>
    <col min="1240" max="1240" width="69.26953125" bestFit="1" customWidth="1"/>
    <col min="1241" max="1241" width="30.453125" bestFit="1" customWidth="1"/>
    <col min="1242" max="1242" width="12.7265625" bestFit="1" customWidth="1"/>
    <col min="1243" max="1243" width="16.7265625" bestFit="1" customWidth="1"/>
    <col min="1244" max="1244" width="27.1796875" bestFit="1" customWidth="1"/>
    <col min="1245" max="1245" width="14.7265625" bestFit="1" customWidth="1"/>
    <col min="1246" max="1246" width="16.1796875" bestFit="1" customWidth="1"/>
    <col min="1247" max="1247" width="58.81640625" bestFit="1" customWidth="1"/>
    <col min="1248" max="1248" width="14.81640625" bestFit="1" customWidth="1"/>
    <col min="1249" max="1249" width="152.26953125" bestFit="1" customWidth="1"/>
    <col min="1250" max="1250" width="28.26953125" bestFit="1" customWidth="1"/>
    <col min="1251" max="1251" width="76.7265625" bestFit="1" customWidth="1"/>
    <col min="1252" max="1252" width="17.54296875" bestFit="1" customWidth="1"/>
    <col min="1253" max="1253" width="56.26953125" bestFit="1" customWidth="1"/>
    <col min="1254" max="1254" width="30.1796875" bestFit="1" customWidth="1"/>
    <col min="1255" max="1255" width="24.81640625" bestFit="1" customWidth="1"/>
    <col min="1256" max="1257" width="14" bestFit="1" customWidth="1"/>
    <col min="1258" max="1258" width="14.453125" bestFit="1" customWidth="1"/>
    <col min="1259" max="1259" width="21.7265625" bestFit="1" customWidth="1"/>
    <col min="1260" max="1260" width="20.7265625" bestFit="1" customWidth="1"/>
    <col min="1261" max="1261" width="21" bestFit="1" customWidth="1"/>
    <col min="1262" max="1262" width="27.54296875" bestFit="1" customWidth="1"/>
    <col min="1263" max="1263" width="8.81640625" customWidth="1"/>
    <col min="1264" max="1264" width="50" bestFit="1" customWidth="1"/>
    <col min="1265" max="1265" width="92.453125" bestFit="1" customWidth="1"/>
    <col min="1266" max="1266" width="72.26953125" bestFit="1" customWidth="1"/>
    <col min="1267" max="1267" width="25.26953125" bestFit="1" customWidth="1"/>
    <col min="1268" max="1268" width="19.453125" bestFit="1" customWidth="1"/>
    <col min="1269" max="1269" width="26.7265625" bestFit="1" customWidth="1"/>
    <col min="1270" max="1270" width="12" bestFit="1" customWidth="1"/>
    <col min="1271" max="1271" width="57.26953125" bestFit="1" customWidth="1"/>
    <col min="1272" max="1272" width="85.1796875" bestFit="1" customWidth="1"/>
    <col min="1273" max="1273" width="51.26953125" bestFit="1" customWidth="1"/>
    <col min="1274" max="1274" width="67.81640625" bestFit="1" customWidth="1"/>
    <col min="1275" max="1275" width="68" bestFit="1" customWidth="1"/>
    <col min="1276" max="1276" width="46.453125" bestFit="1" customWidth="1"/>
    <col min="1277" max="1277" width="97" bestFit="1" customWidth="1"/>
    <col min="1278" max="1278" width="89.54296875" bestFit="1" customWidth="1"/>
    <col min="1279" max="1279" width="38.81640625" bestFit="1" customWidth="1"/>
    <col min="1280" max="1280" width="35.7265625" bestFit="1" customWidth="1"/>
    <col min="1281" max="1281" width="70" bestFit="1" customWidth="1"/>
    <col min="1282" max="1282" width="31.54296875" bestFit="1" customWidth="1"/>
    <col min="1283" max="1283" width="30.453125" bestFit="1" customWidth="1"/>
    <col min="1284" max="1284" width="17.54296875" bestFit="1" customWidth="1"/>
    <col min="1285" max="1285" width="20.453125" bestFit="1" customWidth="1"/>
    <col min="1286" max="1286" width="255.7265625" bestFit="1" customWidth="1"/>
    <col min="1287" max="1287" width="4.54296875" customWidth="1"/>
    <col min="1288" max="1288" width="11.81640625" bestFit="1" customWidth="1"/>
    <col min="1289" max="1289" width="11" bestFit="1" customWidth="1"/>
    <col min="1290" max="1290" width="21.453125" bestFit="1" customWidth="1"/>
    <col min="1291" max="1291" width="14.26953125" bestFit="1" customWidth="1"/>
    <col min="1292" max="1292" width="12.7265625" bestFit="1" customWidth="1"/>
    <col min="1293" max="1293" width="23.7265625" bestFit="1" customWidth="1"/>
    <col min="1294" max="1294" width="19.1796875" bestFit="1" customWidth="1"/>
    <col min="1295" max="1295" width="14.453125" bestFit="1" customWidth="1"/>
    <col min="1296" max="1296" width="47.81640625" bestFit="1" customWidth="1"/>
    <col min="1297" max="1297" width="128.81640625" bestFit="1" customWidth="1"/>
    <col min="1298" max="1298" width="76.453125" bestFit="1" customWidth="1"/>
    <col min="1299" max="1299" width="10.7265625" bestFit="1" customWidth="1"/>
    <col min="1300" max="1300" width="16.81640625" bestFit="1" customWidth="1"/>
    <col min="1301" max="1301" width="21.81640625" bestFit="1" customWidth="1"/>
    <col min="1302" max="1302" width="6.26953125" customWidth="1"/>
    <col min="1303" max="1303" width="30.1796875" bestFit="1" customWidth="1"/>
    <col min="1304" max="1304" width="32.1796875" bestFit="1" customWidth="1"/>
    <col min="1305" max="1305" width="73.453125" bestFit="1" customWidth="1"/>
    <col min="1306" max="1306" width="40.26953125" bestFit="1" customWidth="1"/>
    <col min="1307" max="1307" width="15.26953125" bestFit="1" customWidth="1"/>
    <col min="1308" max="1308" width="38.81640625" bestFit="1" customWidth="1"/>
    <col min="1309" max="1309" width="57.1796875" bestFit="1" customWidth="1"/>
    <col min="1310" max="1310" width="41.54296875" bestFit="1" customWidth="1"/>
    <col min="1311" max="1311" width="17.54296875" bestFit="1" customWidth="1"/>
    <col min="1312" max="1312" width="18.26953125" bestFit="1" customWidth="1"/>
    <col min="1313" max="1313" width="50" bestFit="1" customWidth="1"/>
    <col min="1314" max="1314" width="6.7265625" customWidth="1"/>
    <col min="1315" max="1315" width="18.81640625" bestFit="1" customWidth="1"/>
    <col min="1316" max="1316" width="50" bestFit="1" customWidth="1"/>
    <col min="1317" max="1317" width="38.1796875" bestFit="1" customWidth="1"/>
    <col min="1318" max="1318" width="27.54296875" bestFit="1" customWidth="1"/>
    <col min="1319" max="1319" width="10.54296875" bestFit="1" customWidth="1"/>
    <col min="1320" max="1320" width="24" bestFit="1" customWidth="1"/>
    <col min="1321" max="1321" width="20.26953125" bestFit="1" customWidth="1"/>
    <col min="1322" max="1322" width="39" bestFit="1" customWidth="1"/>
    <col min="1323" max="1323" width="33.81640625" bestFit="1" customWidth="1"/>
    <col min="1324" max="1324" width="39.81640625" bestFit="1" customWidth="1"/>
    <col min="1325" max="1325" width="12.26953125" bestFit="1" customWidth="1"/>
    <col min="1326" max="1326" width="23.54296875" bestFit="1" customWidth="1"/>
    <col min="1327" max="1327" width="248.1796875" bestFit="1" customWidth="1"/>
    <col min="1328" max="1328" width="6.26953125" customWidth="1"/>
    <col min="1329" max="1329" width="27.26953125" bestFit="1" customWidth="1"/>
    <col min="1330" max="1330" width="81.7265625" bestFit="1" customWidth="1"/>
    <col min="1331" max="1331" width="41.26953125" bestFit="1" customWidth="1"/>
    <col min="1332" max="1332" width="26.7265625" bestFit="1" customWidth="1"/>
    <col min="1333" max="1333" width="10.54296875" bestFit="1" customWidth="1"/>
    <col min="1334" max="1334" width="95.54296875" bestFit="1" customWidth="1"/>
    <col min="1335" max="1335" width="107.1796875" bestFit="1" customWidth="1"/>
    <col min="1336" max="1336" width="17.54296875" bestFit="1" customWidth="1"/>
    <col min="1337" max="1337" width="19.7265625" bestFit="1" customWidth="1"/>
    <col min="1338" max="1338" width="15.453125" bestFit="1" customWidth="1"/>
    <col min="1339" max="1339" width="20.81640625" bestFit="1" customWidth="1"/>
    <col min="1340" max="1340" width="14" bestFit="1" customWidth="1"/>
    <col min="1341" max="1341" width="15.81640625" bestFit="1" customWidth="1"/>
    <col min="1342" max="1342" width="14.54296875" bestFit="1" customWidth="1"/>
    <col min="1343" max="1343" width="25.81640625" bestFit="1" customWidth="1"/>
    <col min="1344" max="1344" width="24.81640625" bestFit="1" customWidth="1"/>
    <col min="1345" max="1345" width="38" bestFit="1" customWidth="1"/>
    <col min="1346" max="1346" width="39.7265625" bestFit="1" customWidth="1"/>
    <col min="1347" max="1347" width="21.1796875" bestFit="1" customWidth="1"/>
    <col min="1348" max="1348" width="73.453125" bestFit="1" customWidth="1"/>
    <col min="1349" max="1349" width="31.1796875" bestFit="1" customWidth="1"/>
    <col min="1350" max="1350" width="28.7265625" bestFit="1" customWidth="1"/>
    <col min="1351" max="1351" width="36.26953125" bestFit="1" customWidth="1"/>
    <col min="1352" max="1352" width="17.81640625" bestFit="1" customWidth="1"/>
    <col min="1353" max="1353" width="9.81640625" bestFit="1" customWidth="1"/>
    <col min="1354" max="1354" width="33" bestFit="1" customWidth="1"/>
    <col min="1355" max="1355" width="20" bestFit="1" customWidth="1"/>
    <col min="1356" max="1356" width="48" bestFit="1" customWidth="1"/>
    <col min="1357" max="1357" width="48.26953125" bestFit="1" customWidth="1"/>
    <col min="1358" max="1358" width="20.81640625" bestFit="1" customWidth="1"/>
    <col min="1359" max="1359" width="16.453125" bestFit="1" customWidth="1"/>
    <col min="1360" max="1360" width="29.26953125" bestFit="1" customWidth="1"/>
    <col min="1361" max="1361" width="15.81640625" bestFit="1" customWidth="1"/>
    <col min="1362" max="1362" width="40.7265625" bestFit="1" customWidth="1"/>
    <col min="1363" max="1363" width="15.453125" bestFit="1" customWidth="1"/>
    <col min="1364" max="1364" width="30.26953125" bestFit="1" customWidth="1"/>
    <col min="1365" max="1365" width="21" bestFit="1" customWidth="1"/>
    <col min="1366" max="1366" width="35.453125" bestFit="1" customWidth="1"/>
    <col min="1367" max="1367" width="5.7265625" customWidth="1"/>
    <col min="1368" max="1368" width="22.453125" bestFit="1" customWidth="1"/>
    <col min="1369" max="1369" width="157.26953125" bestFit="1" customWidth="1"/>
    <col min="1370" max="1370" width="14" bestFit="1" customWidth="1"/>
    <col min="1371" max="1371" width="4.7265625" customWidth="1"/>
    <col min="1372" max="1372" width="90.1796875" bestFit="1" customWidth="1"/>
    <col min="1373" max="1373" width="60.54296875" bestFit="1" customWidth="1"/>
    <col min="1374" max="1374" width="24" bestFit="1" customWidth="1"/>
    <col min="1375" max="1375" width="246.54296875" bestFit="1" customWidth="1"/>
    <col min="1376" max="1376" width="65.54296875" bestFit="1" customWidth="1"/>
    <col min="1377" max="1377" width="20.7265625" bestFit="1" customWidth="1"/>
    <col min="1378" max="1378" width="13.7265625" bestFit="1" customWidth="1"/>
    <col min="1379" max="1379" width="34" bestFit="1" customWidth="1"/>
    <col min="1380" max="1380" width="28" bestFit="1" customWidth="1"/>
    <col min="1381" max="1381" width="18.26953125" bestFit="1" customWidth="1"/>
    <col min="1382" max="1382" width="16" bestFit="1" customWidth="1"/>
    <col min="1383" max="1383" width="11" bestFit="1" customWidth="1"/>
    <col min="1384" max="1384" width="11.453125" bestFit="1" customWidth="1"/>
    <col min="1385" max="1385" width="24.7265625" bestFit="1" customWidth="1"/>
    <col min="1386" max="1386" width="16.7265625" bestFit="1" customWidth="1"/>
    <col min="1387" max="1387" width="9" customWidth="1"/>
    <col min="1388" max="1388" width="30.7265625" bestFit="1" customWidth="1"/>
    <col min="1389" max="1389" width="15.7265625" bestFit="1" customWidth="1"/>
    <col min="1390" max="1390" width="102.54296875" bestFit="1" customWidth="1"/>
    <col min="1391" max="1391" width="41.453125" bestFit="1" customWidth="1"/>
    <col min="1392" max="1392" width="9.7265625" bestFit="1" customWidth="1"/>
    <col min="1393" max="1393" width="10.453125" bestFit="1" customWidth="1"/>
    <col min="1394" max="1394" width="23.81640625" bestFit="1" customWidth="1"/>
    <col min="1395" max="1395" width="6.453125" customWidth="1"/>
    <col min="1396" max="1396" width="7.54296875" customWidth="1"/>
    <col min="1397" max="1397" width="25" bestFit="1" customWidth="1"/>
    <col min="1398" max="1398" width="91" bestFit="1" customWidth="1"/>
    <col min="1399" max="1399" width="14.453125" bestFit="1" customWidth="1"/>
    <col min="1400" max="1400" width="22" bestFit="1" customWidth="1"/>
    <col min="1401" max="1401" width="41.26953125" bestFit="1" customWidth="1"/>
    <col min="1402" max="1402" width="42.1796875" bestFit="1" customWidth="1"/>
    <col min="1403" max="1403" width="47.81640625" bestFit="1" customWidth="1"/>
    <col min="1404" max="1404" width="3.54296875" customWidth="1"/>
    <col min="1405" max="1405" width="11.54296875" bestFit="1" customWidth="1"/>
    <col min="1406" max="1406" width="17" bestFit="1" customWidth="1"/>
    <col min="1407" max="1407" width="16.1796875" bestFit="1" customWidth="1"/>
    <col min="1408" max="1408" width="36.81640625" bestFit="1" customWidth="1"/>
    <col min="1409" max="1409" width="20.81640625" bestFit="1" customWidth="1"/>
    <col min="1410" max="1410" width="78.54296875" bestFit="1" customWidth="1"/>
    <col min="1411" max="1411" width="26.7265625" bestFit="1" customWidth="1"/>
    <col min="1412" max="1412" width="19.1796875" bestFit="1" customWidth="1"/>
    <col min="1413" max="1413" width="36.26953125" bestFit="1" customWidth="1"/>
    <col min="1414" max="1414" width="146.81640625" bestFit="1" customWidth="1"/>
    <col min="1415" max="1415" width="17" bestFit="1" customWidth="1"/>
    <col min="1416" max="1416" width="25.26953125" bestFit="1" customWidth="1"/>
    <col min="1417" max="1417" width="7.7265625" customWidth="1"/>
    <col min="1418" max="1418" width="27.54296875" bestFit="1" customWidth="1"/>
    <col min="1419" max="1419" width="36" bestFit="1" customWidth="1"/>
    <col min="1420" max="1420" width="12" bestFit="1" customWidth="1"/>
    <col min="1421" max="1421" width="135" bestFit="1" customWidth="1"/>
    <col min="1422" max="1422" width="31.1796875" bestFit="1" customWidth="1"/>
    <col min="1423" max="1423" width="19.54296875" bestFit="1" customWidth="1"/>
    <col min="1424" max="1424" width="11.1796875" bestFit="1" customWidth="1"/>
    <col min="1425" max="1425" width="81.453125" bestFit="1" customWidth="1"/>
    <col min="1426" max="1426" width="18.453125" bestFit="1" customWidth="1"/>
    <col min="1427" max="1427" width="17.54296875" bestFit="1" customWidth="1"/>
    <col min="1428" max="1428" width="28.54296875" bestFit="1" customWidth="1"/>
    <col min="1429" max="1429" width="73" bestFit="1" customWidth="1"/>
    <col min="1430" max="1430" width="18" bestFit="1" customWidth="1"/>
    <col min="1431" max="1431" width="15.453125" bestFit="1" customWidth="1"/>
    <col min="1432" max="1432" width="27.26953125" bestFit="1" customWidth="1"/>
    <col min="1433" max="1433" width="13.453125" bestFit="1" customWidth="1"/>
    <col min="1434" max="1434" width="33" bestFit="1" customWidth="1"/>
    <col min="1435" max="1435" width="117.453125" bestFit="1" customWidth="1"/>
    <col min="1436" max="1436" width="12.1796875" bestFit="1" customWidth="1"/>
    <col min="1437" max="1437" width="15.81640625" bestFit="1" customWidth="1"/>
    <col min="1438" max="1438" width="20" bestFit="1" customWidth="1"/>
    <col min="1439" max="1439" width="107.453125" bestFit="1" customWidth="1"/>
    <col min="1440" max="1440" width="20.26953125" bestFit="1" customWidth="1"/>
    <col min="1441" max="1441" width="12.7265625" bestFit="1" customWidth="1"/>
    <col min="1442" max="1442" width="22.7265625" bestFit="1" customWidth="1"/>
    <col min="1443" max="1443" width="11.7265625" bestFit="1" customWidth="1"/>
    <col min="1444" max="1444" width="16.81640625" bestFit="1" customWidth="1"/>
    <col min="1445" max="1445" width="106.26953125" bestFit="1" customWidth="1"/>
    <col min="1446" max="1446" width="8.54296875" customWidth="1"/>
    <col min="1447" max="1447" width="60.7265625" bestFit="1" customWidth="1"/>
    <col min="1448" max="1448" width="53.26953125" bestFit="1" customWidth="1"/>
    <col min="1449" max="1449" width="22.54296875" bestFit="1" customWidth="1"/>
    <col min="1450" max="1450" width="9.453125" bestFit="1" customWidth="1"/>
    <col min="1451" max="1451" width="36.453125" bestFit="1" customWidth="1"/>
    <col min="1452" max="1452" width="50.54296875" bestFit="1" customWidth="1"/>
    <col min="1453" max="1453" width="79.1796875" bestFit="1" customWidth="1"/>
    <col min="1454" max="1454" width="12.81640625" bestFit="1" customWidth="1"/>
    <col min="1455" max="1455" width="24.26953125" bestFit="1" customWidth="1"/>
    <col min="1456" max="1457" width="11.7265625" bestFit="1" customWidth="1"/>
    <col min="1458" max="1458" width="23.81640625" bestFit="1" customWidth="1"/>
    <col min="1459" max="1459" width="22.7265625" bestFit="1" customWidth="1"/>
    <col min="1460" max="1460" width="27.7265625" bestFit="1" customWidth="1"/>
    <col min="1461" max="1461" width="36" bestFit="1" customWidth="1"/>
    <col min="1462" max="1462" width="7.81640625" customWidth="1"/>
    <col min="1463" max="1463" width="45.81640625" bestFit="1" customWidth="1"/>
    <col min="1464" max="1464" width="138.7265625" bestFit="1" customWidth="1"/>
    <col min="1465" max="1465" width="34.453125" bestFit="1" customWidth="1"/>
    <col min="1466" max="1466" width="81.81640625" bestFit="1" customWidth="1"/>
    <col min="1467" max="1467" width="56.81640625" bestFit="1" customWidth="1"/>
    <col min="1468" max="1468" width="6.54296875" customWidth="1"/>
    <col min="1469" max="1469" width="6" customWidth="1"/>
    <col min="1470" max="1470" width="20.81640625" bestFit="1" customWidth="1"/>
    <col min="1471" max="1471" width="13.453125" bestFit="1" customWidth="1"/>
    <col min="1472" max="1472" width="16.26953125" bestFit="1" customWidth="1"/>
    <col min="1473" max="1473" width="30.453125" bestFit="1" customWidth="1"/>
    <col min="1474" max="1474" width="14.26953125" bestFit="1" customWidth="1"/>
    <col min="1475" max="1475" width="22.26953125" bestFit="1" customWidth="1"/>
    <col min="1476" max="1476" width="22.453125" bestFit="1" customWidth="1"/>
    <col min="1477" max="1477" width="14.453125" bestFit="1" customWidth="1"/>
    <col min="1478" max="1478" width="34" bestFit="1" customWidth="1"/>
    <col min="1479" max="1479" width="8.1796875" customWidth="1"/>
    <col min="1480" max="1480" width="25.54296875" bestFit="1" customWidth="1"/>
    <col min="1481" max="1481" width="10.26953125" bestFit="1" customWidth="1"/>
    <col min="1482" max="1482" width="11.26953125" bestFit="1" customWidth="1"/>
    <col min="1483" max="1483" width="12.26953125" bestFit="1" customWidth="1"/>
    <col min="1484" max="1484" width="44.453125" bestFit="1" customWidth="1"/>
    <col min="1485" max="1485" width="12.26953125" bestFit="1" customWidth="1"/>
    <col min="1486" max="1486" width="21.1796875" bestFit="1" customWidth="1"/>
    <col min="1487" max="1487" width="53.54296875" bestFit="1" customWidth="1"/>
    <col min="1488" max="1488" width="12.1796875" bestFit="1" customWidth="1"/>
    <col min="1489" max="1489" width="24.7265625" bestFit="1" customWidth="1"/>
    <col min="1490" max="1490" width="8" customWidth="1"/>
    <col min="1491" max="1491" width="24.26953125" bestFit="1" customWidth="1"/>
    <col min="1492" max="1492" width="5.26953125" customWidth="1"/>
    <col min="1493" max="1493" width="16.26953125" bestFit="1" customWidth="1"/>
    <col min="1494" max="1494" width="15.26953125" bestFit="1" customWidth="1"/>
    <col min="1495" max="1495" width="22.1796875" bestFit="1" customWidth="1"/>
    <col min="1496" max="1496" width="15.1796875" bestFit="1" customWidth="1"/>
    <col min="1497" max="1497" width="4.453125" customWidth="1"/>
    <col min="1498" max="1498" width="16" bestFit="1" customWidth="1"/>
    <col min="1499" max="1499" width="36.453125" bestFit="1" customWidth="1"/>
    <col min="1500" max="1500" width="255.7265625" bestFit="1" customWidth="1"/>
    <col min="1501" max="1501" width="63.54296875" bestFit="1" customWidth="1"/>
    <col min="1502" max="1502" width="8" customWidth="1"/>
    <col min="1503" max="1503" width="25.1796875" bestFit="1" customWidth="1"/>
    <col min="1504" max="1504" width="174.7265625" bestFit="1" customWidth="1"/>
    <col min="1505" max="1505" width="79.1796875" bestFit="1" customWidth="1"/>
    <col min="1506" max="1506" width="90.453125" bestFit="1" customWidth="1"/>
    <col min="1507" max="1507" width="125.1796875" bestFit="1" customWidth="1"/>
    <col min="1508" max="1508" width="52.1796875" bestFit="1" customWidth="1"/>
    <col min="1509" max="1509" width="48.7265625" bestFit="1" customWidth="1"/>
    <col min="1510" max="1510" width="54.81640625" bestFit="1" customWidth="1"/>
    <col min="1511" max="1511" width="60.7265625" bestFit="1" customWidth="1"/>
    <col min="1512" max="1512" width="76" bestFit="1" customWidth="1"/>
    <col min="1513" max="1513" width="112.7265625" bestFit="1" customWidth="1"/>
    <col min="1514" max="1514" width="97" bestFit="1" customWidth="1"/>
    <col min="1515" max="1515" width="50.1796875" bestFit="1" customWidth="1"/>
    <col min="1516" max="1516" width="255.7265625" bestFit="1" customWidth="1"/>
    <col min="1517" max="1517" width="63" bestFit="1" customWidth="1"/>
    <col min="1518" max="1518" width="23.54296875" bestFit="1" customWidth="1"/>
    <col min="1519" max="1519" width="127.54296875" bestFit="1" customWidth="1"/>
    <col min="1520" max="1520" width="99" bestFit="1" customWidth="1"/>
    <col min="1521" max="1521" width="61.26953125" bestFit="1" customWidth="1"/>
    <col min="1522" max="1522" width="49.7265625" bestFit="1" customWidth="1"/>
    <col min="1523" max="1523" width="107.54296875" bestFit="1" customWidth="1"/>
    <col min="1524" max="1524" width="255.7265625" bestFit="1" customWidth="1"/>
    <col min="1525" max="1525" width="72.81640625" bestFit="1" customWidth="1"/>
    <col min="1526" max="1526" width="15.81640625" bestFit="1" customWidth="1"/>
    <col min="1527" max="1527" width="85.81640625" bestFit="1" customWidth="1"/>
    <col min="1528" max="1528" width="156.26953125" bestFit="1" customWidth="1"/>
    <col min="1529" max="1529" width="32" bestFit="1" customWidth="1"/>
    <col min="1530" max="1530" width="204.453125" bestFit="1" customWidth="1"/>
    <col min="1531" max="1531" width="81.7265625" bestFit="1" customWidth="1"/>
    <col min="1532" max="1532" width="76.1796875" bestFit="1" customWidth="1"/>
    <col min="1533" max="1533" width="75.54296875" bestFit="1" customWidth="1"/>
    <col min="1534" max="1534" width="237.81640625" bestFit="1" customWidth="1"/>
    <col min="1535" max="1535" width="39.54296875" bestFit="1" customWidth="1"/>
    <col min="1536" max="1536" width="255.7265625" bestFit="1" customWidth="1"/>
    <col min="1537" max="1537" width="84.54296875" bestFit="1" customWidth="1"/>
    <col min="1538" max="1538" width="217.453125" bestFit="1" customWidth="1"/>
    <col min="1539" max="1539" width="255.7265625" bestFit="1" customWidth="1"/>
    <col min="1540" max="1540" width="30.453125" bestFit="1" customWidth="1"/>
    <col min="1541" max="1541" width="39.453125" bestFit="1" customWidth="1"/>
    <col min="1542" max="1542" width="20.26953125" bestFit="1" customWidth="1"/>
    <col min="1543" max="1543" width="114.1796875" bestFit="1" customWidth="1"/>
    <col min="1544" max="1544" width="69.1796875" bestFit="1" customWidth="1"/>
    <col min="1545" max="1545" width="79.453125" bestFit="1" customWidth="1"/>
    <col min="1546" max="1546" width="110.7265625" bestFit="1" customWidth="1"/>
    <col min="1547" max="1547" width="255.7265625" bestFit="1" customWidth="1"/>
    <col min="1548" max="1548" width="139.7265625" bestFit="1" customWidth="1"/>
    <col min="1549" max="1549" width="48.81640625" bestFit="1" customWidth="1"/>
    <col min="1550" max="1550" width="10.1796875" bestFit="1" customWidth="1"/>
    <col min="1551" max="1551" width="150" bestFit="1" customWidth="1"/>
    <col min="1552" max="1552" width="126.26953125" bestFit="1" customWidth="1"/>
    <col min="1553" max="1553" width="106.7265625" bestFit="1" customWidth="1"/>
    <col min="1554" max="1554" width="159.81640625" bestFit="1" customWidth="1"/>
    <col min="1555" max="1555" width="15.26953125" bestFit="1" customWidth="1"/>
    <col min="1556" max="1556" width="108.54296875" bestFit="1" customWidth="1"/>
    <col min="1557" max="1557" width="62.26953125" bestFit="1" customWidth="1"/>
    <col min="1558" max="1558" width="65.7265625" bestFit="1" customWidth="1"/>
    <col min="1559" max="1559" width="16.54296875" bestFit="1" customWidth="1"/>
    <col min="1560" max="1560" width="19.1796875" bestFit="1" customWidth="1"/>
    <col min="1561" max="1561" width="100.26953125" bestFit="1" customWidth="1"/>
    <col min="1562" max="1562" width="22.453125" bestFit="1" customWidth="1"/>
    <col min="1563" max="1563" width="9.453125" bestFit="1" customWidth="1"/>
    <col min="1564" max="1564" width="15.54296875" bestFit="1" customWidth="1"/>
    <col min="1565" max="1565" width="15.1796875" bestFit="1" customWidth="1"/>
    <col min="1566" max="1566" width="62.81640625" bestFit="1" customWidth="1"/>
    <col min="1567" max="1567" width="97.26953125" bestFit="1" customWidth="1"/>
    <col min="1568" max="1568" width="29.26953125" bestFit="1" customWidth="1"/>
    <col min="1569" max="1569" width="75.81640625" bestFit="1" customWidth="1"/>
    <col min="1570" max="1570" width="54" bestFit="1" customWidth="1"/>
    <col min="1571" max="1571" width="49.1796875" bestFit="1" customWidth="1"/>
    <col min="1572" max="1572" width="24.54296875" bestFit="1" customWidth="1"/>
    <col min="1573" max="1573" width="24" bestFit="1" customWidth="1"/>
    <col min="1574" max="1574" width="43.7265625" bestFit="1" customWidth="1"/>
    <col min="1575" max="1575" width="67.81640625" bestFit="1" customWidth="1"/>
    <col min="1576" max="1576" width="21.54296875" bestFit="1" customWidth="1"/>
    <col min="1577" max="1577" width="68" bestFit="1" customWidth="1"/>
    <col min="1578" max="1578" width="76.54296875" bestFit="1" customWidth="1"/>
    <col min="1579" max="1579" width="83.81640625" bestFit="1" customWidth="1"/>
    <col min="1580" max="1580" width="31.54296875" bestFit="1" customWidth="1"/>
    <col min="1581" max="1581" width="59.26953125" bestFit="1" customWidth="1"/>
    <col min="1582" max="1582" width="49.54296875" bestFit="1" customWidth="1"/>
    <col min="1583" max="1583" width="37.453125" bestFit="1" customWidth="1"/>
    <col min="1584" max="1584" width="67.26953125" bestFit="1" customWidth="1"/>
    <col min="1585" max="1585" width="40.1796875" bestFit="1" customWidth="1"/>
    <col min="1586" max="1586" width="41" bestFit="1" customWidth="1"/>
    <col min="1587" max="1587" width="50.81640625" bestFit="1" customWidth="1"/>
    <col min="1588" max="1588" width="113.81640625" bestFit="1" customWidth="1"/>
    <col min="1589" max="1589" width="54.54296875" bestFit="1" customWidth="1"/>
    <col min="1590" max="1590" width="70.453125" bestFit="1" customWidth="1"/>
    <col min="1591" max="1591" width="105" bestFit="1" customWidth="1"/>
    <col min="1592" max="1592" width="56.1796875" bestFit="1" customWidth="1"/>
    <col min="1593" max="1593" width="43" bestFit="1" customWidth="1"/>
    <col min="1594" max="1594" width="57.26953125" bestFit="1" customWidth="1"/>
    <col min="1595" max="1595" width="22.7265625" bestFit="1" customWidth="1"/>
    <col min="1596" max="1596" width="112.54296875" bestFit="1" customWidth="1"/>
    <col min="1597" max="1597" width="104.54296875" bestFit="1" customWidth="1"/>
    <col min="1598" max="1598" width="42.26953125" bestFit="1" customWidth="1"/>
    <col min="1599" max="1599" width="162.54296875" bestFit="1" customWidth="1"/>
    <col min="1600" max="1600" width="41" bestFit="1" customWidth="1"/>
    <col min="1601" max="1601" width="86.453125" bestFit="1" customWidth="1"/>
    <col min="1602" max="1602" width="115.7265625" bestFit="1" customWidth="1"/>
    <col min="1603" max="1603" width="72.26953125" bestFit="1" customWidth="1"/>
    <col min="1604" max="1604" width="63.453125" bestFit="1" customWidth="1"/>
    <col min="1605" max="1605" width="21.1796875" bestFit="1" customWidth="1"/>
    <col min="1606" max="1606" width="34.7265625" bestFit="1" customWidth="1"/>
    <col min="1607" max="1607" width="41.1796875" bestFit="1" customWidth="1"/>
    <col min="1608" max="1608" width="49.453125" bestFit="1" customWidth="1"/>
    <col min="1609" max="1609" width="65" bestFit="1" customWidth="1"/>
    <col min="1610" max="1610" width="20.453125" bestFit="1" customWidth="1"/>
    <col min="1611" max="1611" width="60" bestFit="1" customWidth="1"/>
    <col min="1612" max="1612" width="87.453125" bestFit="1" customWidth="1"/>
    <col min="1613" max="1613" width="31.26953125" bestFit="1" customWidth="1"/>
    <col min="1614" max="1614" width="18.7265625" bestFit="1" customWidth="1"/>
    <col min="1615" max="1615" width="82.81640625" bestFit="1" customWidth="1"/>
    <col min="1616" max="1616" width="30.81640625" bestFit="1" customWidth="1"/>
    <col min="1617" max="1617" width="56" bestFit="1" customWidth="1"/>
    <col min="1618" max="1618" width="28.26953125" bestFit="1" customWidth="1"/>
    <col min="1619" max="1619" width="76.1796875" bestFit="1" customWidth="1"/>
    <col min="1620" max="1620" width="168.1796875" bestFit="1" customWidth="1"/>
    <col min="1621" max="1621" width="73.1796875" bestFit="1" customWidth="1"/>
    <col min="1622" max="1622" width="21.81640625" bestFit="1" customWidth="1"/>
    <col min="1623" max="1623" width="19.1796875" bestFit="1" customWidth="1"/>
    <col min="1624" max="1624" width="136.54296875" bestFit="1" customWidth="1"/>
    <col min="1625" max="1625" width="9.453125" bestFit="1" customWidth="1"/>
    <col min="1626" max="1626" width="13.81640625" bestFit="1" customWidth="1"/>
    <col min="1627" max="1627" width="22" bestFit="1" customWidth="1"/>
    <col min="1628" max="1628" width="14.54296875" bestFit="1" customWidth="1"/>
    <col min="1629" max="1629" width="27" bestFit="1" customWidth="1"/>
    <col min="1630" max="1630" width="17.54296875" bestFit="1" customWidth="1"/>
    <col min="1631" max="1631" width="19.26953125" bestFit="1" customWidth="1"/>
    <col min="1632" max="1632" width="5.7265625" customWidth="1"/>
    <col min="1633" max="1633" width="12.54296875" bestFit="1" customWidth="1"/>
    <col min="1634" max="1634" width="5.54296875" customWidth="1"/>
    <col min="1635" max="1635" width="4.54296875" customWidth="1"/>
    <col min="1636" max="1636" width="6.453125" customWidth="1"/>
    <col min="1637" max="1637" width="4.7265625" customWidth="1"/>
    <col min="1638" max="1638" width="45.26953125" bestFit="1" customWidth="1"/>
    <col min="1639" max="1639" width="29.81640625" bestFit="1" customWidth="1"/>
    <col min="1640" max="1640" width="28.54296875" bestFit="1" customWidth="1"/>
    <col min="1641" max="1641" width="3.54296875" customWidth="1"/>
    <col min="1642" max="1642" width="12.81640625" bestFit="1" customWidth="1"/>
    <col min="1643" max="1643" width="13.26953125" bestFit="1" customWidth="1"/>
    <col min="1644" max="1644" width="31.81640625" bestFit="1" customWidth="1"/>
    <col min="1645" max="1645" width="47.26953125" bestFit="1" customWidth="1"/>
    <col min="1646" max="1646" width="34.54296875" bestFit="1" customWidth="1"/>
    <col min="1647" max="1647" width="25.81640625" bestFit="1" customWidth="1"/>
    <col min="1648" max="1648" width="113.54296875" bestFit="1" customWidth="1"/>
    <col min="1649" max="1649" width="173.81640625" bestFit="1" customWidth="1"/>
    <col min="1650" max="1650" width="15.54296875" bestFit="1" customWidth="1"/>
    <col min="1651" max="1651" width="13.1796875" bestFit="1" customWidth="1"/>
    <col min="1652" max="1652" width="26.54296875" bestFit="1" customWidth="1"/>
    <col min="1653" max="1653" width="25" bestFit="1" customWidth="1"/>
    <col min="1654" max="1654" width="51.26953125" bestFit="1" customWidth="1"/>
    <col min="1655" max="1655" width="20.7265625" bestFit="1" customWidth="1"/>
    <col min="1656" max="1656" width="35.7265625" bestFit="1" customWidth="1"/>
    <col min="1657" max="1657" width="9.54296875" bestFit="1" customWidth="1"/>
    <col min="1658" max="1658" width="192.1796875" bestFit="1" customWidth="1"/>
    <col min="1659" max="1659" width="4.7265625" customWidth="1"/>
    <col min="1660" max="1660" width="60.1796875" bestFit="1" customWidth="1"/>
    <col min="1661" max="1661" width="63.7265625" bestFit="1" customWidth="1"/>
    <col min="1662" max="1662" width="47.1796875" bestFit="1" customWidth="1"/>
    <col min="1663" max="1663" width="24.26953125" bestFit="1" customWidth="1"/>
    <col min="1664" max="1664" width="17.81640625" bestFit="1" customWidth="1"/>
    <col min="1665" max="1665" width="11.7265625" bestFit="1" customWidth="1"/>
    <col min="1666" max="1666" width="34.81640625" bestFit="1" customWidth="1"/>
    <col min="1667" max="1667" width="12.81640625" bestFit="1" customWidth="1"/>
    <col min="1668" max="1668" width="33.26953125" bestFit="1" customWidth="1"/>
    <col min="1669" max="1669" width="193.453125" bestFit="1" customWidth="1"/>
    <col min="1670" max="1670" width="9.7265625" bestFit="1" customWidth="1"/>
    <col min="1671" max="1671" width="21" bestFit="1" customWidth="1"/>
    <col min="1672" max="1672" width="217" bestFit="1" customWidth="1"/>
    <col min="1673" max="1673" width="10.26953125" bestFit="1" customWidth="1"/>
    <col min="1674" max="1674" width="41.54296875" bestFit="1" customWidth="1"/>
    <col min="1675" max="1675" width="94.7265625" bestFit="1" customWidth="1"/>
    <col min="1676" max="1676" width="18" bestFit="1" customWidth="1"/>
    <col min="1677" max="1677" width="18.81640625" bestFit="1" customWidth="1"/>
    <col min="1678" max="1678" width="15.1796875" bestFit="1" customWidth="1"/>
    <col min="1679" max="1679" width="20.1796875" bestFit="1" customWidth="1"/>
    <col min="1680" max="1680" width="26.453125" bestFit="1" customWidth="1"/>
    <col min="1681" max="1681" width="65.7265625" bestFit="1" customWidth="1"/>
    <col min="1682" max="1682" width="57" bestFit="1" customWidth="1"/>
    <col min="1683" max="1683" width="46.54296875" bestFit="1" customWidth="1"/>
    <col min="1684" max="1684" width="53.1796875" bestFit="1" customWidth="1"/>
    <col min="1685" max="1685" width="112.81640625" bestFit="1" customWidth="1"/>
    <col min="1686" max="1686" width="36.1796875" bestFit="1" customWidth="1"/>
    <col min="1687" max="1687" width="78" bestFit="1" customWidth="1"/>
    <col min="1688" max="1688" width="60.54296875" bestFit="1" customWidth="1"/>
    <col min="1689" max="1689" width="43.7265625" bestFit="1" customWidth="1"/>
    <col min="1690" max="1690" width="248" bestFit="1" customWidth="1"/>
    <col min="1691" max="1691" width="19" bestFit="1" customWidth="1"/>
    <col min="1692" max="1692" width="10.26953125" bestFit="1" customWidth="1"/>
    <col min="1693" max="1693" width="223.453125" bestFit="1" customWidth="1"/>
    <col min="1694" max="1694" width="110.7265625" bestFit="1" customWidth="1"/>
    <col min="1695" max="1695" width="37.7265625" bestFit="1" customWidth="1"/>
    <col min="1696" max="1696" width="44.54296875" bestFit="1" customWidth="1"/>
    <col min="1697" max="1697" width="114.26953125" bestFit="1" customWidth="1"/>
    <col min="1698" max="1698" width="69.81640625" bestFit="1" customWidth="1"/>
    <col min="1699" max="1699" width="46.26953125" bestFit="1" customWidth="1"/>
    <col min="1700" max="1700" width="12.7265625" bestFit="1" customWidth="1"/>
    <col min="1701" max="1701" width="45.1796875" bestFit="1" customWidth="1"/>
    <col min="1702" max="1702" width="111.81640625" bestFit="1" customWidth="1"/>
    <col min="1703" max="1703" width="53.81640625" bestFit="1" customWidth="1"/>
    <col min="1704" max="1704" width="23.453125" bestFit="1" customWidth="1"/>
    <col min="1705" max="1705" width="129.26953125" bestFit="1" customWidth="1"/>
    <col min="1706" max="1706" width="27.1796875" bestFit="1" customWidth="1"/>
    <col min="1707" max="1707" width="10.7265625" bestFit="1" customWidth="1"/>
    <col min="1708" max="1708" width="118.54296875" bestFit="1" customWidth="1"/>
    <col min="1709" max="1709" width="37" bestFit="1" customWidth="1"/>
    <col min="1710" max="1710" width="61.26953125" bestFit="1" customWidth="1"/>
    <col min="1711" max="1711" width="11.453125" bestFit="1" customWidth="1"/>
    <col min="1712" max="1712" width="16.81640625" bestFit="1" customWidth="1"/>
    <col min="1713" max="1713" width="17.26953125" bestFit="1" customWidth="1"/>
    <col min="1714" max="1714" width="18.1796875" bestFit="1" customWidth="1"/>
    <col min="1715" max="1715" width="45.1796875" bestFit="1" customWidth="1"/>
    <col min="1716" max="1716" width="80.453125" bestFit="1" customWidth="1"/>
    <col min="1717" max="1717" width="76.453125" bestFit="1" customWidth="1"/>
    <col min="1718" max="1718" width="90.1796875" bestFit="1" customWidth="1"/>
    <col min="1719" max="1719" width="255.7265625" bestFit="1" customWidth="1"/>
    <col min="1720" max="1720" width="76.453125" bestFit="1" customWidth="1"/>
    <col min="1721" max="1721" width="91.26953125" bestFit="1" customWidth="1"/>
    <col min="1722" max="1722" width="88.81640625" bestFit="1" customWidth="1"/>
    <col min="1723" max="1723" width="52" bestFit="1" customWidth="1"/>
    <col min="1724" max="1724" width="90.1796875" bestFit="1" customWidth="1"/>
    <col min="1725" max="1725" width="47.81640625" bestFit="1" customWidth="1"/>
    <col min="1726" max="1726" width="19.1796875" bestFit="1" customWidth="1"/>
    <col min="1727" max="1727" width="4" customWidth="1"/>
    <col min="1728" max="1728" width="20.1796875" bestFit="1" customWidth="1"/>
    <col min="1729" max="1729" width="4" customWidth="1"/>
    <col min="1730" max="1730" width="9.7265625" bestFit="1" customWidth="1"/>
    <col min="1731" max="1731" width="16.26953125" bestFit="1" customWidth="1"/>
    <col min="1732" max="1732" width="31.54296875" bestFit="1" customWidth="1"/>
    <col min="1733" max="1733" width="6" customWidth="1"/>
    <col min="1734" max="1734" width="20.7265625" bestFit="1" customWidth="1"/>
    <col min="1735" max="1735" width="27.7265625" bestFit="1" customWidth="1"/>
    <col min="1736" max="1736" width="10.81640625" bestFit="1" customWidth="1"/>
  </cols>
  <sheetData>
    <row r="4" spans="1:3" x14ac:dyDescent="0.35">
      <c r="A4" s="7" t="s">
        <v>2310</v>
      </c>
      <c r="B4" t="s">
        <v>2311</v>
      </c>
      <c r="C4"/>
    </row>
    <row r="5" spans="1:3" x14ac:dyDescent="0.35">
      <c r="A5" s="5" t="s">
        <v>464</v>
      </c>
      <c r="B5" s="4">
        <v>244</v>
      </c>
      <c r="C5"/>
    </row>
    <row r="6" spans="1:3" x14ac:dyDescent="0.35">
      <c r="A6" s="6" t="s">
        <v>2205</v>
      </c>
      <c r="B6" s="4">
        <v>1</v>
      </c>
      <c r="C6"/>
    </row>
    <row r="7" spans="1:3" x14ac:dyDescent="0.35">
      <c r="A7" s="6" t="s">
        <v>1461</v>
      </c>
      <c r="B7" s="4">
        <v>1</v>
      </c>
      <c r="C7"/>
    </row>
    <row r="8" spans="1:3" x14ac:dyDescent="0.35">
      <c r="A8" s="6" t="s">
        <v>1291</v>
      </c>
      <c r="B8" s="4">
        <v>1</v>
      </c>
      <c r="C8"/>
    </row>
    <row r="9" spans="1:3" x14ac:dyDescent="0.35">
      <c r="A9" s="6" t="s">
        <v>1403</v>
      </c>
      <c r="B9" s="4">
        <v>1</v>
      </c>
      <c r="C9"/>
    </row>
    <row r="10" spans="1:3" x14ac:dyDescent="0.35">
      <c r="A10" s="6" t="s">
        <v>1995</v>
      </c>
      <c r="B10" s="4">
        <v>1</v>
      </c>
      <c r="C10"/>
    </row>
    <row r="11" spans="1:3" x14ac:dyDescent="0.35">
      <c r="A11" s="6" t="s">
        <v>492</v>
      </c>
      <c r="B11" s="4">
        <v>211</v>
      </c>
      <c r="C11"/>
    </row>
    <row r="12" spans="1:3" x14ac:dyDescent="0.35">
      <c r="A12" s="6" t="s">
        <v>2243</v>
      </c>
      <c r="B12" s="4">
        <v>1</v>
      </c>
      <c r="C12"/>
    </row>
    <row r="13" spans="1:3" x14ac:dyDescent="0.35">
      <c r="A13" s="6" t="s">
        <v>1132</v>
      </c>
      <c r="B13" s="4">
        <v>1</v>
      </c>
      <c r="C13"/>
    </row>
    <row r="14" spans="1:3" x14ac:dyDescent="0.35">
      <c r="A14" s="6" t="s">
        <v>1732</v>
      </c>
      <c r="B14" s="4">
        <v>1</v>
      </c>
      <c r="C14"/>
    </row>
    <row r="15" spans="1:3" x14ac:dyDescent="0.35">
      <c r="A15" s="6" t="s">
        <v>1648</v>
      </c>
      <c r="B15" s="4">
        <v>1</v>
      </c>
      <c r="C15"/>
    </row>
    <row r="16" spans="1:3" x14ac:dyDescent="0.35">
      <c r="A16" s="6" t="s">
        <v>2265</v>
      </c>
      <c r="B16" s="4">
        <v>1</v>
      </c>
      <c r="C16"/>
    </row>
    <row r="17" spans="1:3" x14ac:dyDescent="0.35">
      <c r="A17" s="6" t="s">
        <v>840</v>
      </c>
      <c r="B17" s="4">
        <v>1</v>
      </c>
      <c r="C17"/>
    </row>
    <row r="18" spans="1:3" x14ac:dyDescent="0.35">
      <c r="A18" s="6" t="s">
        <v>1684</v>
      </c>
      <c r="B18" s="4">
        <v>1</v>
      </c>
      <c r="C18"/>
    </row>
    <row r="19" spans="1:3" x14ac:dyDescent="0.35">
      <c r="A19" s="6" t="s">
        <v>2236</v>
      </c>
      <c r="B19" s="4">
        <v>1</v>
      </c>
      <c r="C19"/>
    </row>
    <row r="20" spans="1:3" x14ac:dyDescent="0.35">
      <c r="A20" s="6" t="s">
        <v>1353</v>
      </c>
      <c r="B20" s="4">
        <v>1</v>
      </c>
      <c r="C20"/>
    </row>
    <row r="21" spans="1:3" x14ac:dyDescent="0.35">
      <c r="A21" s="6" t="s">
        <v>1164</v>
      </c>
      <c r="B21" s="4">
        <v>1</v>
      </c>
      <c r="C21"/>
    </row>
    <row r="22" spans="1:3" x14ac:dyDescent="0.35">
      <c r="A22" s="6" t="s">
        <v>784</v>
      </c>
      <c r="B22" s="4">
        <v>1</v>
      </c>
      <c r="C22"/>
    </row>
    <row r="23" spans="1:3" x14ac:dyDescent="0.35">
      <c r="A23" s="6" t="s">
        <v>1689</v>
      </c>
      <c r="B23" s="4">
        <v>1</v>
      </c>
      <c r="C23"/>
    </row>
    <row r="24" spans="1:3" x14ac:dyDescent="0.35">
      <c r="A24" s="6" t="s">
        <v>1563</v>
      </c>
      <c r="B24" s="4">
        <v>1</v>
      </c>
      <c r="C24"/>
    </row>
    <row r="25" spans="1:3" x14ac:dyDescent="0.35">
      <c r="A25" s="6" t="s">
        <v>790</v>
      </c>
      <c r="B25" s="4">
        <v>1</v>
      </c>
      <c r="C25"/>
    </row>
    <row r="26" spans="1:3" x14ac:dyDescent="0.35">
      <c r="A26" s="6" t="s">
        <v>1113</v>
      </c>
      <c r="B26" s="4">
        <v>1</v>
      </c>
      <c r="C26"/>
    </row>
    <row r="27" spans="1:3" x14ac:dyDescent="0.35">
      <c r="A27" s="6" t="s">
        <v>1708</v>
      </c>
      <c r="B27" s="4">
        <v>1</v>
      </c>
      <c r="C27"/>
    </row>
    <row r="28" spans="1:3" x14ac:dyDescent="0.35">
      <c r="A28" s="6" t="s">
        <v>1879</v>
      </c>
      <c r="B28" s="4">
        <v>1</v>
      </c>
      <c r="C28"/>
    </row>
    <row r="29" spans="1:3" x14ac:dyDescent="0.35">
      <c r="A29" s="6" t="s">
        <v>1554</v>
      </c>
      <c r="B29" s="4">
        <v>1</v>
      </c>
      <c r="C29"/>
    </row>
    <row r="30" spans="1:3" x14ac:dyDescent="0.35">
      <c r="A30" s="6" t="s">
        <v>1893</v>
      </c>
      <c r="B30" s="4">
        <v>1</v>
      </c>
      <c r="C30"/>
    </row>
    <row r="31" spans="1:3" x14ac:dyDescent="0.35">
      <c r="A31" s="6" t="s">
        <v>1824</v>
      </c>
      <c r="B31" s="4">
        <v>1</v>
      </c>
      <c r="C31"/>
    </row>
    <row r="32" spans="1:3" x14ac:dyDescent="0.35">
      <c r="A32" s="6" t="s">
        <v>1067</v>
      </c>
      <c r="B32" s="4">
        <v>1</v>
      </c>
      <c r="C32"/>
    </row>
    <row r="33" spans="1:4" x14ac:dyDescent="0.35">
      <c r="A33" s="6" t="s">
        <v>1412</v>
      </c>
      <c r="B33" s="4">
        <v>1</v>
      </c>
      <c r="C33"/>
    </row>
    <row r="34" spans="1:4" x14ac:dyDescent="0.35">
      <c r="A34" s="6" t="s">
        <v>1487</v>
      </c>
      <c r="B34" s="4">
        <v>1</v>
      </c>
      <c r="C34"/>
    </row>
    <row r="35" spans="1:4" x14ac:dyDescent="0.35">
      <c r="A35" s="6" t="s">
        <v>1031</v>
      </c>
      <c r="B35" s="4">
        <v>1</v>
      </c>
      <c r="C35"/>
    </row>
    <row r="36" spans="1:4" x14ac:dyDescent="0.35">
      <c r="A36" s="6" t="s">
        <v>1815</v>
      </c>
      <c r="B36" s="4">
        <v>1</v>
      </c>
      <c r="C36"/>
    </row>
    <row r="37" spans="1:4" x14ac:dyDescent="0.35">
      <c r="A37" s="6" t="s">
        <v>1941</v>
      </c>
      <c r="B37" s="4">
        <v>1</v>
      </c>
      <c r="C37"/>
    </row>
    <row r="38" spans="1:4" x14ac:dyDescent="0.35">
      <c r="A38" s="6" t="s">
        <v>847</v>
      </c>
      <c r="B38" s="4">
        <v>1</v>
      </c>
      <c r="C38"/>
    </row>
    <row r="39" spans="1:4" x14ac:dyDescent="0.35">
      <c r="A39" s="6" t="s">
        <v>2194</v>
      </c>
      <c r="B39" s="4">
        <v>1</v>
      </c>
      <c r="C39"/>
    </row>
    <row r="40" spans="1:4" x14ac:dyDescent="0.35">
      <c r="A40" s="5" t="s">
        <v>451</v>
      </c>
      <c r="B40" s="4">
        <v>232</v>
      </c>
      <c r="C40"/>
    </row>
    <row r="41" spans="1:4" x14ac:dyDescent="0.35">
      <c r="A41" s="6" t="s">
        <v>526</v>
      </c>
      <c r="B41" s="4">
        <v>39</v>
      </c>
      <c r="C41" t="s">
        <v>2318</v>
      </c>
      <c r="D41" s="8">
        <f>GETPIVOTDATA("value",$A$4,"title4","Are you a member of a professional specialty nursing organization?","value","no")/GETPIVOTDATA("value",$A$4,"title4","Are you a member of a professional specialty nursing organization?")</f>
        <v>0.16810344827586207</v>
      </c>
    </row>
    <row r="42" spans="1:4" x14ac:dyDescent="0.35">
      <c r="A42" s="6" t="s">
        <v>485</v>
      </c>
      <c r="B42" s="4">
        <v>193</v>
      </c>
      <c r="C42" t="s">
        <v>2317</v>
      </c>
      <c r="D42" s="8">
        <f>GETPIVOTDATA("value",$A$4,"title4","Are you a member of a professional specialty nursing organization?","value","yes")/GETPIVOTDATA("value",$A$4,"title4","Are you a member of a professional specialty nursing organization?")</f>
        <v>0.8318965517241379</v>
      </c>
    </row>
    <row r="43" spans="1:4" x14ac:dyDescent="0.35">
      <c r="A43" s="5" t="s">
        <v>477</v>
      </c>
      <c r="B43" s="4">
        <v>192</v>
      </c>
      <c r="C43"/>
    </row>
    <row r="44" spans="1:4" x14ac:dyDescent="0.35">
      <c r="A44" s="6" t="s">
        <v>491</v>
      </c>
      <c r="B44" s="4">
        <v>9</v>
      </c>
      <c r="C44" t="s">
        <v>2313</v>
      </c>
      <c r="D44" s="8">
        <f>GETPIVOTDATA("value",$A$4,"title4","Are you currently enrolled in an education program?","value","1")/GETPIVOTDATA("value",$A$4,"title4","Are you currently enrolled in an education program?")</f>
        <v>4.6875E-2</v>
      </c>
    </row>
    <row r="45" spans="1:4" x14ac:dyDescent="0.35">
      <c r="A45" s="6" t="s">
        <v>508</v>
      </c>
      <c r="B45" s="4">
        <v>15</v>
      </c>
      <c r="C45" t="s">
        <v>2314</v>
      </c>
      <c r="D45" s="8">
        <f>GETPIVOTDATA("value",$A$4,"title4","Are you currently enrolled in an education program?","value","2")/GETPIVOTDATA("value",$A$4,"title4","Are you currently enrolled in an education program?")</f>
        <v>7.8125E-2</v>
      </c>
    </row>
    <row r="46" spans="1:4" x14ac:dyDescent="0.35">
      <c r="A46" s="6" t="s">
        <v>488</v>
      </c>
      <c r="B46" s="4">
        <v>8</v>
      </c>
      <c r="C46" t="s">
        <v>2315</v>
      </c>
      <c r="D46" s="8">
        <f>GETPIVOTDATA("value",$A$4,"title4","Are you currently enrolled in an education program?","value","3")/GETPIVOTDATA("value",$A$4,"title4","Are you currently enrolled in an education program?")</f>
        <v>4.1666666666666664E-2</v>
      </c>
    </row>
    <row r="47" spans="1:4" x14ac:dyDescent="0.35">
      <c r="A47" s="6" t="s">
        <v>489</v>
      </c>
      <c r="B47" s="4">
        <v>160</v>
      </c>
      <c r="C47" t="s">
        <v>2316</v>
      </c>
      <c r="D47" s="8">
        <f>GETPIVOTDATA("value",$A$4,"title4","Are you currently enrolled in an education program?","value","4")/GETPIVOTDATA("value",$A$4,"title4","Are you currently enrolled in an education program?")</f>
        <v>0.83333333333333337</v>
      </c>
    </row>
    <row r="48" spans="1:4" x14ac:dyDescent="0.35">
      <c r="A48" s="5" t="s">
        <v>473</v>
      </c>
      <c r="B48" s="4">
        <v>220</v>
      </c>
      <c r="C48"/>
    </row>
    <row r="49" spans="1:4" x14ac:dyDescent="0.35">
      <c r="A49" s="6" t="s">
        <v>491</v>
      </c>
      <c r="B49" s="4">
        <v>102</v>
      </c>
      <c r="C49" t="s">
        <v>2317</v>
      </c>
      <c r="D49" s="8">
        <f>GETPIVOTDATA("value",$A$4,"title4","Are you willing to help organize a future ICPAN program?","value","1")/GETPIVOTDATA("value",$A$4,"title4","Are you willing to help organize a future ICPAN program?")</f>
        <v>0.46363636363636362</v>
      </c>
    </row>
    <row r="50" spans="1:4" x14ac:dyDescent="0.35">
      <c r="A50" s="6" t="s">
        <v>508</v>
      </c>
      <c r="B50" s="4">
        <v>118</v>
      </c>
      <c r="C50" t="s">
        <v>2318</v>
      </c>
      <c r="D50" s="8">
        <f>GETPIVOTDATA("value",$A$4,"title4","Are you willing to help organize a future ICPAN program?","value","2")/GETPIVOTDATA("value",$A$4,"title4","Are you willing to help organize a future ICPAN program?")</f>
        <v>0.53636363636363638</v>
      </c>
    </row>
    <row r="51" spans="1:4" x14ac:dyDescent="0.35">
      <c r="A51" s="5" t="s">
        <v>479</v>
      </c>
      <c r="B51" s="4">
        <v>121</v>
      </c>
      <c r="C51"/>
    </row>
    <row r="52" spans="1:4" x14ac:dyDescent="0.35">
      <c r="A52" s="6" t="s">
        <v>254</v>
      </c>
      <c r="B52" s="4">
        <v>3</v>
      </c>
      <c r="C52"/>
    </row>
    <row r="53" spans="1:4" x14ac:dyDescent="0.35">
      <c r="A53" s="6" t="s">
        <v>767</v>
      </c>
      <c r="B53" s="4">
        <v>1</v>
      </c>
      <c r="C53"/>
    </row>
    <row r="54" spans="1:4" x14ac:dyDescent="0.35">
      <c r="A54" s="6" t="s">
        <v>945</v>
      </c>
      <c r="B54" s="4">
        <v>1</v>
      </c>
      <c r="C54"/>
    </row>
    <row r="55" spans="1:4" x14ac:dyDescent="0.35">
      <c r="A55" s="6" t="s">
        <v>980</v>
      </c>
      <c r="B55" s="4">
        <v>1</v>
      </c>
      <c r="C55"/>
    </row>
    <row r="56" spans="1:4" x14ac:dyDescent="0.35">
      <c r="A56" s="6" t="s">
        <v>1176</v>
      </c>
      <c r="B56" s="4">
        <v>1</v>
      </c>
      <c r="C56"/>
    </row>
    <row r="57" spans="1:4" x14ac:dyDescent="0.35">
      <c r="A57" s="6" t="s">
        <v>1711</v>
      </c>
      <c r="B57" s="4">
        <v>1</v>
      </c>
      <c r="C57"/>
    </row>
    <row r="58" spans="1:4" x14ac:dyDescent="0.35">
      <c r="A58" s="6" t="s">
        <v>1382</v>
      </c>
      <c r="B58" s="4">
        <v>1</v>
      </c>
      <c r="C58"/>
    </row>
    <row r="59" spans="1:4" x14ac:dyDescent="0.35">
      <c r="A59" s="6" t="s">
        <v>1206</v>
      </c>
      <c r="B59" s="4">
        <v>1</v>
      </c>
      <c r="C59"/>
    </row>
    <row r="60" spans="1:4" x14ac:dyDescent="0.35">
      <c r="A60" s="6" t="s">
        <v>1398</v>
      </c>
      <c r="B60" s="4">
        <v>1</v>
      </c>
      <c r="C60"/>
    </row>
    <row r="61" spans="1:4" x14ac:dyDescent="0.35">
      <c r="A61" s="6" t="s">
        <v>1611</v>
      </c>
      <c r="B61" s="4">
        <v>1</v>
      </c>
      <c r="C61"/>
    </row>
    <row r="62" spans="1:4" x14ac:dyDescent="0.35">
      <c r="A62" s="6" t="s">
        <v>952</v>
      </c>
      <c r="B62" s="4">
        <v>1</v>
      </c>
      <c r="C62"/>
    </row>
    <row r="63" spans="1:4" x14ac:dyDescent="0.35">
      <c r="A63" s="6" t="s">
        <v>550</v>
      </c>
      <c r="B63" s="4">
        <v>1</v>
      </c>
      <c r="C63"/>
    </row>
    <row r="64" spans="1:4" x14ac:dyDescent="0.35">
      <c r="A64" s="6" t="s">
        <v>519</v>
      </c>
      <c r="B64" s="4">
        <v>1</v>
      </c>
      <c r="C64"/>
    </row>
    <row r="65" spans="1:3" x14ac:dyDescent="0.35">
      <c r="A65" s="6" t="s">
        <v>509</v>
      </c>
      <c r="B65" s="4">
        <v>1</v>
      </c>
      <c r="C65"/>
    </row>
    <row r="66" spans="1:3" x14ac:dyDescent="0.35">
      <c r="A66" s="6" t="s">
        <v>2154</v>
      </c>
      <c r="B66" s="4">
        <v>1</v>
      </c>
      <c r="C66"/>
    </row>
    <row r="67" spans="1:3" x14ac:dyDescent="0.35">
      <c r="A67" s="6" t="s">
        <v>2071</v>
      </c>
      <c r="B67" s="4">
        <v>1</v>
      </c>
      <c r="C67"/>
    </row>
    <row r="68" spans="1:3" x14ac:dyDescent="0.35">
      <c r="A68" s="6" t="s">
        <v>1083</v>
      </c>
      <c r="B68" s="4">
        <v>1</v>
      </c>
      <c r="C68"/>
    </row>
    <row r="69" spans="1:3" x14ac:dyDescent="0.35">
      <c r="A69" s="6" t="s">
        <v>2043</v>
      </c>
      <c r="B69" s="4">
        <v>1</v>
      </c>
      <c r="C69"/>
    </row>
    <row r="70" spans="1:3" x14ac:dyDescent="0.35">
      <c r="A70" s="6" t="s">
        <v>2227</v>
      </c>
      <c r="B70" s="4">
        <v>1</v>
      </c>
      <c r="C70"/>
    </row>
    <row r="71" spans="1:3" x14ac:dyDescent="0.35">
      <c r="A71" s="6" t="s">
        <v>1226</v>
      </c>
      <c r="B71" s="4">
        <v>1</v>
      </c>
      <c r="C71"/>
    </row>
    <row r="72" spans="1:3" x14ac:dyDescent="0.35">
      <c r="A72" s="6" t="s">
        <v>1380</v>
      </c>
      <c r="B72" s="4">
        <v>1</v>
      </c>
      <c r="C72"/>
    </row>
    <row r="73" spans="1:3" x14ac:dyDescent="0.35">
      <c r="A73" s="6" t="s">
        <v>1797</v>
      </c>
      <c r="B73" s="4">
        <v>2</v>
      </c>
      <c r="C73"/>
    </row>
    <row r="74" spans="1:3" x14ac:dyDescent="0.35">
      <c r="A74" s="6" t="s">
        <v>1070</v>
      </c>
      <c r="B74" s="4">
        <v>1</v>
      </c>
      <c r="C74"/>
    </row>
    <row r="75" spans="1:3" x14ac:dyDescent="0.35">
      <c r="A75" s="6" t="s">
        <v>1008</v>
      </c>
      <c r="B75" s="4">
        <v>1</v>
      </c>
      <c r="C75"/>
    </row>
    <row r="76" spans="1:3" x14ac:dyDescent="0.35">
      <c r="A76" s="6" t="s">
        <v>2245</v>
      </c>
      <c r="B76" s="4">
        <v>1</v>
      </c>
      <c r="C76"/>
    </row>
    <row r="77" spans="1:3" x14ac:dyDescent="0.35">
      <c r="A77" s="6" t="s">
        <v>1942</v>
      </c>
      <c r="B77" s="4">
        <v>1</v>
      </c>
      <c r="C77"/>
    </row>
    <row r="78" spans="1:3" x14ac:dyDescent="0.35">
      <c r="A78" s="6" t="s">
        <v>2169</v>
      </c>
      <c r="B78" s="4">
        <v>1</v>
      </c>
      <c r="C78"/>
    </row>
    <row r="79" spans="1:3" x14ac:dyDescent="0.35">
      <c r="A79" s="6" t="s">
        <v>1133</v>
      </c>
      <c r="B79" s="4">
        <v>1</v>
      </c>
      <c r="C79"/>
    </row>
    <row r="80" spans="1:3" x14ac:dyDescent="0.35">
      <c r="A80" s="6" t="s">
        <v>816</v>
      </c>
      <c r="B80" s="4">
        <v>1</v>
      </c>
      <c r="C80"/>
    </row>
    <row r="81" spans="1:3" x14ac:dyDescent="0.35">
      <c r="A81" s="6" t="s">
        <v>2114</v>
      </c>
      <c r="B81" s="4">
        <v>1</v>
      </c>
      <c r="C81"/>
    </row>
    <row r="82" spans="1:3" x14ac:dyDescent="0.35">
      <c r="A82" s="6" t="s">
        <v>1271</v>
      </c>
      <c r="B82" s="4">
        <v>1</v>
      </c>
      <c r="C82"/>
    </row>
    <row r="83" spans="1:3" x14ac:dyDescent="0.35">
      <c r="A83" s="6" t="s">
        <v>1769</v>
      </c>
      <c r="B83" s="4">
        <v>1</v>
      </c>
      <c r="C83"/>
    </row>
    <row r="84" spans="1:3" x14ac:dyDescent="0.35">
      <c r="A84" s="6" t="s">
        <v>602</v>
      </c>
      <c r="B84" s="4">
        <v>1</v>
      </c>
      <c r="C84"/>
    </row>
    <row r="85" spans="1:3" x14ac:dyDescent="0.35">
      <c r="A85" s="6" t="s">
        <v>2261</v>
      </c>
      <c r="B85" s="4">
        <v>1</v>
      </c>
      <c r="C85"/>
    </row>
    <row r="86" spans="1:3" x14ac:dyDescent="0.35">
      <c r="A86" s="6" t="s">
        <v>1482</v>
      </c>
      <c r="B86" s="4">
        <v>1</v>
      </c>
      <c r="C86"/>
    </row>
    <row r="87" spans="1:3" x14ac:dyDescent="0.35">
      <c r="A87" s="6" t="s">
        <v>1849</v>
      </c>
      <c r="B87" s="4">
        <v>1</v>
      </c>
      <c r="C87"/>
    </row>
    <row r="88" spans="1:3" x14ac:dyDescent="0.35">
      <c r="A88" s="6" t="s">
        <v>1053</v>
      </c>
      <c r="B88" s="4">
        <v>1</v>
      </c>
      <c r="C88"/>
    </row>
    <row r="89" spans="1:3" x14ac:dyDescent="0.35">
      <c r="A89" s="6" t="s">
        <v>580</v>
      </c>
      <c r="B89" s="4">
        <v>1</v>
      </c>
      <c r="C89"/>
    </row>
    <row r="90" spans="1:3" x14ac:dyDescent="0.35">
      <c r="A90" s="6" t="s">
        <v>673</v>
      </c>
      <c r="B90" s="4">
        <v>1</v>
      </c>
      <c r="C90"/>
    </row>
    <row r="91" spans="1:3" x14ac:dyDescent="0.35">
      <c r="A91" s="6" t="s">
        <v>1518</v>
      </c>
      <c r="B91" s="4">
        <v>1</v>
      </c>
      <c r="C91"/>
    </row>
    <row r="92" spans="1:3" x14ac:dyDescent="0.35">
      <c r="A92" s="6" t="s">
        <v>1435</v>
      </c>
      <c r="B92" s="4">
        <v>1</v>
      </c>
      <c r="C92"/>
    </row>
    <row r="93" spans="1:3" x14ac:dyDescent="0.35">
      <c r="A93" s="6" t="s">
        <v>2156</v>
      </c>
      <c r="B93" s="4">
        <v>1</v>
      </c>
      <c r="C93"/>
    </row>
    <row r="94" spans="1:3" x14ac:dyDescent="0.35">
      <c r="A94" s="6" t="s">
        <v>1117</v>
      </c>
      <c r="B94" s="4">
        <v>1</v>
      </c>
      <c r="C94"/>
    </row>
    <row r="95" spans="1:3" x14ac:dyDescent="0.35">
      <c r="A95" s="6" t="s">
        <v>1620</v>
      </c>
      <c r="B95" s="4">
        <v>1</v>
      </c>
      <c r="C95"/>
    </row>
    <row r="96" spans="1:3" x14ac:dyDescent="0.35">
      <c r="A96" s="6" t="s">
        <v>2199</v>
      </c>
      <c r="B96" s="4">
        <v>1</v>
      </c>
      <c r="C96"/>
    </row>
    <row r="97" spans="1:3" x14ac:dyDescent="0.35">
      <c r="A97" s="6" t="s">
        <v>1906</v>
      </c>
      <c r="B97" s="4">
        <v>1</v>
      </c>
      <c r="C97"/>
    </row>
    <row r="98" spans="1:3" x14ac:dyDescent="0.35">
      <c r="A98" s="6" t="s">
        <v>1982</v>
      </c>
      <c r="B98" s="4">
        <v>1</v>
      </c>
      <c r="C98"/>
    </row>
    <row r="99" spans="1:3" x14ac:dyDescent="0.35">
      <c r="A99" s="6" t="s">
        <v>2023</v>
      </c>
      <c r="B99" s="4">
        <v>1</v>
      </c>
      <c r="C99"/>
    </row>
    <row r="100" spans="1:3" x14ac:dyDescent="0.35">
      <c r="A100" s="6" t="s">
        <v>1584</v>
      </c>
      <c r="B100" s="4">
        <v>1</v>
      </c>
      <c r="C100"/>
    </row>
    <row r="101" spans="1:3" x14ac:dyDescent="0.35">
      <c r="A101" s="6" t="s">
        <v>538</v>
      </c>
      <c r="B101" s="4">
        <v>1</v>
      </c>
      <c r="C101"/>
    </row>
    <row r="102" spans="1:3" x14ac:dyDescent="0.35">
      <c r="A102" s="6" t="s">
        <v>647</v>
      </c>
      <c r="B102" s="4">
        <v>1</v>
      </c>
      <c r="C102"/>
    </row>
    <row r="103" spans="1:3" x14ac:dyDescent="0.35">
      <c r="A103" s="6" t="s">
        <v>1480</v>
      </c>
      <c r="B103" s="4">
        <v>1</v>
      </c>
      <c r="C103"/>
    </row>
    <row r="104" spans="1:3" x14ac:dyDescent="0.35">
      <c r="A104" s="6" t="s">
        <v>1115</v>
      </c>
      <c r="B104" s="4">
        <v>1</v>
      </c>
      <c r="C104"/>
    </row>
    <row r="105" spans="1:3" x14ac:dyDescent="0.35">
      <c r="A105" s="6" t="s">
        <v>1735</v>
      </c>
      <c r="B105" s="4">
        <v>1</v>
      </c>
      <c r="C105"/>
    </row>
    <row r="106" spans="1:3" x14ac:dyDescent="0.35">
      <c r="A106" s="6" t="s">
        <v>2143</v>
      </c>
      <c r="B106" s="4">
        <v>1</v>
      </c>
      <c r="C106"/>
    </row>
    <row r="107" spans="1:3" x14ac:dyDescent="0.35">
      <c r="A107" s="6" t="s">
        <v>729</v>
      </c>
      <c r="B107" s="4">
        <v>1</v>
      </c>
      <c r="C107"/>
    </row>
    <row r="108" spans="1:3" x14ac:dyDescent="0.35">
      <c r="A108" s="6" t="s">
        <v>1882</v>
      </c>
      <c r="B108" s="4">
        <v>1</v>
      </c>
      <c r="C108"/>
    </row>
    <row r="109" spans="1:3" x14ac:dyDescent="0.35">
      <c r="A109" s="6" t="s">
        <v>884</v>
      </c>
      <c r="B109" s="4">
        <v>1</v>
      </c>
      <c r="C109"/>
    </row>
    <row r="110" spans="1:3" x14ac:dyDescent="0.35">
      <c r="A110" s="6" t="s">
        <v>1635</v>
      </c>
      <c r="B110" s="4">
        <v>1</v>
      </c>
      <c r="C110"/>
    </row>
    <row r="111" spans="1:3" x14ac:dyDescent="0.35">
      <c r="A111" s="6" t="s">
        <v>1759</v>
      </c>
      <c r="B111" s="4">
        <v>1</v>
      </c>
      <c r="C111"/>
    </row>
    <row r="112" spans="1:3" x14ac:dyDescent="0.35">
      <c r="A112" s="6" t="s">
        <v>1228</v>
      </c>
      <c r="B112" s="4">
        <v>1</v>
      </c>
      <c r="C112"/>
    </row>
    <row r="113" spans="1:3" x14ac:dyDescent="0.35">
      <c r="A113" s="6" t="s">
        <v>1566</v>
      </c>
      <c r="B113" s="4">
        <v>1</v>
      </c>
      <c r="C113"/>
    </row>
    <row r="114" spans="1:3" x14ac:dyDescent="0.35">
      <c r="A114" s="6" t="s">
        <v>1948</v>
      </c>
      <c r="B114" s="4">
        <v>1</v>
      </c>
      <c r="C114"/>
    </row>
    <row r="115" spans="1:3" x14ac:dyDescent="0.35">
      <c r="A115" s="6" t="s">
        <v>993</v>
      </c>
      <c r="B115" s="4">
        <v>1</v>
      </c>
      <c r="C115"/>
    </row>
    <row r="116" spans="1:3" x14ac:dyDescent="0.35">
      <c r="A116" s="6" t="s">
        <v>2229</v>
      </c>
      <c r="B116" s="4">
        <v>1</v>
      </c>
      <c r="C116"/>
    </row>
    <row r="117" spans="1:3" x14ac:dyDescent="0.35">
      <c r="A117" s="6" t="s">
        <v>793</v>
      </c>
      <c r="B117" s="4">
        <v>1</v>
      </c>
      <c r="C117"/>
    </row>
    <row r="118" spans="1:3" x14ac:dyDescent="0.35">
      <c r="A118" s="6" t="s">
        <v>1818</v>
      </c>
      <c r="B118" s="4">
        <v>1</v>
      </c>
      <c r="C118"/>
    </row>
    <row r="119" spans="1:3" x14ac:dyDescent="0.35">
      <c r="A119" s="6" t="s">
        <v>1609</v>
      </c>
      <c r="B119" s="4">
        <v>1</v>
      </c>
      <c r="C119"/>
    </row>
    <row r="120" spans="1:3" x14ac:dyDescent="0.35">
      <c r="A120" s="6" t="s">
        <v>2197</v>
      </c>
      <c r="B120" s="4">
        <v>1</v>
      </c>
      <c r="C120"/>
    </row>
    <row r="121" spans="1:3" x14ac:dyDescent="0.35">
      <c r="A121" s="6" t="s">
        <v>1024</v>
      </c>
      <c r="B121" s="4">
        <v>1</v>
      </c>
      <c r="C121"/>
    </row>
    <row r="122" spans="1:3" x14ac:dyDescent="0.35">
      <c r="A122" s="6" t="s">
        <v>727</v>
      </c>
      <c r="B122" s="4">
        <v>1</v>
      </c>
      <c r="C122"/>
    </row>
    <row r="123" spans="1:3" x14ac:dyDescent="0.35">
      <c r="A123" s="6" t="s">
        <v>638</v>
      </c>
      <c r="B123" s="4">
        <v>1</v>
      </c>
      <c r="C123"/>
    </row>
    <row r="124" spans="1:3" x14ac:dyDescent="0.35">
      <c r="A124" s="6" t="s">
        <v>886</v>
      </c>
      <c r="B124" s="4">
        <v>1</v>
      </c>
      <c r="C124"/>
    </row>
    <row r="125" spans="1:3" x14ac:dyDescent="0.35">
      <c r="A125" s="6" t="s">
        <v>824</v>
      </c>
      <c r="B125" s="4">
        <v>1</v>
      </c>
      <c r="C125"/>
    </row>
    <row r="126" spans="1:3" x14ac:dyDescent="0.35">
      <c r="A126" s="6" t="s">
        <v>826</v>
      </c>
      <c r="B126" s="4">
        <v>1</v>
      </c>
      <c r="C126"/>
    </row>
    <row r="127" spans="1:3" x14ac:dyDescent="0.35">
      <c r="A127" s="6" t="s">
        <v>1107</v>
      </c>
      <c r="B127" s="4">
        <v>1</v>
      </c>
      <c r="C127"/>
    </row>
    <row r="128" spans="1:3" x14ac:dyDescent="0.35">
      <c r="A128" s="6" t="s">
        <v>1839</v>
      </c>
      <c r="B128" s="4">
        <v>1</v>
      </c>
      <c r="C128"/>
    </row>
    <row r="129" spans="1:3" x14ac:dyDescent="0.35">
      <c r="A129" s="6" t="s">
        <v>1820</v>
      </c>
      <c r="B129" s="4">
        <v>1</v>
      </c>
      <c r="C129"/>
    </row>
    <row r="130" spans="1:3" x14ac:dyDescent="0.35">
      <c r="A130" s="6" t="s">
        <v>901</v>
      </c>
      <c r="B130" s="4">
        <v>1</v>
      </c>
      <c r="C130"/>
    </row>
    <row r="131" spans="1:3" x14ac:dyDescent="0.35">
      <c r="A131" s="6" t="s">
        <v>1244</v>
      </c>
      <c r="B131" s="4">
        <v>1</v>
      </c>
      <c r="C131"/>
    </row>
    <row r="132" spans="1:3" x14ac:dyDescent="0.35">
      <c r="A132" s="6" t="s">
        <v>1390</v>
      </c>
      <c r="B132" s="4">
        <v>1</v>
      </c>
      <c r="C132"/>
    </row>
    <row r="133" spans="1:3" x14ac:dyDescent="0.35">
      <c r="A133" s="6" t="s">
        <v>1337</v>
      </c>
      <c r="B133" s="4">
        <v>1</v>
      </c>
      <c r="C133"/>
    </row>
    <row r="134" spans="1:3" x14ac:dyDescent="0.35">
      <c r="A134" s="6" t="s">
        <v>1406</v>
      </c>
      <c r="B134" s="4">
        <v>1</v>
      </c>
      <c r="C134"/>
    </row>
    <row r="135" spans="1:3" x14ac:dyDescent="0.35">
      <c r="A135" s="6" t="s">
        <v>1980</v>
      </c>
      <c r="B135" s="4">
        <v>1</v>
      </c>
      <c r="C135"/>
    </row>
    <row r="136" spans="1:3" x14ac:dyDescent="0.35">
      <c r="A136" s="6" t="s">
        <v>1905</v>
      </c>
      <c r="B136" s="4">
        <v>1</v>
      </c>
      <c r="C136"/>
    </row>
    <row r="137" spans="1:3" x14ac:dyDescent="0.35">
      <c r="A137" s="6" t="s">
        <v>540</v>
      </c>
      <c r="B137" s="4">
        <v>1</v>
      </c>
      <c r="C137"/>
    </row>
    <row r="138" spans="1:3" x14ac:dyDescent="0.35">
      <c r="A138" s="6" t="s">
        <v>2188</v>
      </c>
      <c r="B138" s="4">
        <v>1</v>
      </c>
      <c r="C138"/>
    </row>
    <row r="139" spans="1:3" x14ac:dyDescent="0.35">
      <c r="A139" s="6" t="s">
        <v>1713</v>
      </c>
      <c r="B139" s="4">
        <v>1</v>
      </c>
      <c r="C139"/>
    </row>
    <row r="140" spans="1:3" x14ac:dyDescent="0.35">
      <c r="A140" s="6" t="s">
        <v>558</v>
      </c>
      <c r="B140" s="4">
        <v>1</v>
      </c>
      <c r="C140"/>
    </row>
    <row r="141" spans="1:3" x14ac:dyDescent="0.35">
      <c r="A141" s="6" t="s">
        <v>1294</v>
      </c>
      <c r="B141" s="4">
        <v>1</v>
      </c>
      <c r="C141"/>
    </row>
    <row r="142" spans="1:3" x14ac:dyDescent="0.35">
      <c r="A142" s="6" t="s">
        <v>917</v>
      </c>
      <c r="B142" s="4">
        <v>1</v>
      </c>
      <c r="C142"/>
    </row>
    <row r="143" spans="1:3" x14ac:dyDescent="0.35">
      <c r="A143" s="6" t="s">
        <v>1465</v>
      </c>
      <c r="B143" s="4">
        <v>1</v>
      </c>
      <c r="C143"/>
    </row>
    <row r="144" spans="1:3" x14ac:dyDescent="0.35">
      <c r="A144" s="6" t="s">
        <v>1750</v>
      </c>
      <c r="B144" s="4">
        <v>1</v>
      </c>
      <c r="C144"/>
    </row>
    <row r="145" spans="1:3" x14ac:dyDescent="0.35">
      <c r="A145" s="6" t="s">
        <v>2212</v>
      </c>
      <c r="B145" s="4">
        <v>1</v>
      </c>
      <c r="C145"/>
    </row>
    <row r="146" spans="1:3" x14ac:dyDescent="0.35">
      <c r="A146" s="6" t="s">
        <v>856</v>
      </c>
      <c r="B146" s="4">
        <v>1</v>
      </c>
      <c r="C146"/>
    </row>
    <row r="147" spans="1:3" x14ac:dyDescent="0.35">
      <c r="A147" s="6" t="s">
        <v>2099</v>
      </c>
      <c r="B147" s="4">
        <v>1</v>
      </c>
      <c r="C147"/>
    </row>
    <row r="148" spans="1:3" x14ac:dyDescent="0.35">
      <c r="A148" s="6" t="s">
        <v>797</v>
      </c>
      <c r="B148" s="4">
        <v>1</v>
      </c>
      <c r="C148"/>
    </row>
    <row r="149" spans="1:3" x14ac:dyDescent="0.35">
      <c r="A149" s="6" t="s">
        <v>593</v>
      </c>
      <c r="B149" s="4">
        <v>1</v>
      </c>
      <c r="C149"/>
    </row>
    <row r="150" spans="1:3" x14ac:dyDescent="0.35">
      <c r="A150" s="6" t="s">
        <v>787</v>
      </c>
      <c r="B150" s="4">
        <v>1</v>
      </c>
      <c r="C150"/>
    </row>
    <row r="151" spans="1:3" x14ac:dyDescent="0.35">
      <c r="A151" s="6" t="s">
        <v>689</v>
      </c>
      <c r="B151" s="4">
        <v>1</v>
      </c>
      <c r="C151"/>
    </row>
    <row r="152" spans="1:3" x14ac:dyDescent="0.35">
      <c r="A152" s="6" t="s">
        <v>1453</v>
      </c>
      <c r="B152" s="4">
        <v>1</v>
      </c>
      <c r="C152"/>
    </row>
    <row r="153" spans="1:3" x14ac:dyDescent="0.35">
      <c r="A153" s="6" t="s">
        <v>1034</v>
      </c>
      <c r="B153" s="4">
        <v>1</v>
      </c>
      <c r="C153"/>
    </row>
    <row r="154" spans="1:3" x14ac:dyDescent="0.35">
      <c r="A154" s="6" t="s">
        <v>1641</v>
      </c>
      <c r="B154" s="4">
        <v>1</v>
      </c>
      <c r="C154"/>
    </row>
    <row r="155" spans="1:3" x14ac:dyDescent="0.35">
      <c r="A155" s="6" t="s">
        <v>752</v>
      </c>
      <c r="B155" s="4">
        <v>1</v>
      </c>
      <c r="C155"/>
    </row>
    <row r="156" spans="1:3" x14ac:dyDescent="0.35">
      <c r="A156" s="6" t="s">
        <v>2061</v>
      </c>
      <c r="B156" s="4">
        <v>1</v>
      </c>
      <c r="C156"/>
    </row>
    <row r="157" spans="1:3" x14ac:dyDescent="0.35">
      <c r="A157" s="6" t="s">
        <v>1586</v>
      </c>
      <c r="B157" s="4">
        <v>1</v>
      </c>
      <c r="C157"/>
    </row>
    <row r="158" spans="1:3" x14ac:dyDescent="0.35">
      <c r="A158" s="6" t="s">
        <v>1082</v>
      </c>
      <c r="B158" s="4">
        <v>1</v>
      </c>
      <c r="C158"/>
    </row>
    <row r="159" spans="1:3" x14ac:dyDescent="0.35">
      <c r="A159" s="6" t="s">
        <v>2124</v>
      </c>
      <c r="B159" s="4">
        <v>1</v>
      </c>
      <c r="C159"/>
    </row>
    <row r="160" spans="1:3" x14ac:dyDescent="0.35">
      <c r="A160" s="6" t="s">
        <v>870</v>
      </c>
      <c r="B160" s="4">
        <v>1</v>
      </c>
      <c r="C160"/>
    </row>
    <row r="161" spans="1:4" x14ac:dyDescent="0.35">
      <c r="A161" s="6" t="s">
        <v>2135</v>
      </c>
      <c r="B161" s="4">
        <v>1</v>
      </c>
      <c r="C161"/>
    </row>
    <row r="162" spans="1:4" x14ac:dyDescent="0.35">
      <c r="A162" s="6" t="s">
        <v>899</v>
      </c>
      <c r="B162" s="4">
        <v>1</v>
      </c>
      <c r="C162"/>
    </row>
    <row r="163" spans="1:4" x14ac:dyDescent="0.35">
      <c r="A163" s="6" t="s">
        <v>625</v>
      </c>
      <c r="B163" s="4">
        <v>1</v>
      </c>
      <c r="C163"/>
    </row>
    <row r="164" spans="1:4" x14ac:dyDescent="0.35">
      <c r="A164" s="6" t="s">
        <v>1897</v>
      </c>
      <c r="B164" s="4">
        <v>1</v>
      </c>
      <c r="C164"/>
    </row>
    <row r="165" spans="1:4" x14ac:dyDescent="0.35">
      <c r="A165" s="6" t="s">
        <v>565</v>
      </c>
      <c r="B165" s="4">
        <v>1</v>
      </c>
      <c r="C165"/>
    </row>
    <row r="166" spans="1:4" x14ac:dyDescent="0.35">
      <c r="A166" s="6" t="s">
        <v>1884</v>
      </c>
      <c r="B166" s="4">
        <v>1</v>
      </c>
      <c r="C166"/>
    </row>
    <row r="167" spans="1:4" x14ac:dyDescent="0.35">
      <c r="A167" s="6" t="s">
        <v>1044</v>
      </c>
      <c r="B167" s="4">
        <v>1</v>
      </c>
      <c r="C167"/>
    </row>
    <row r="168" spans="1:4" x14ac:dyDescent="0.35">
      <c r="A168" s="6" t="s">
        <v>1924</v>
      </c>
      <c r="B168" s="4">
        <v>1</v>
      </c>
      <c r="C168"/>
    </row>
    <row r="169" spans="1:4" x14ac:dyDescent="0.35">
      <c r="A169" s="6" t="s">
        <v>485</v>
      </c>
      <c r="B169" s="4">
        <v>1</v>
      </c>
      <c r="C169"/>
    </row>
    <row r="170" spans="1:4" x14ac:dyDescent="0.35">
      <c r="A170" s="5" t="s">
        <v>454</v>
      </c>
      <c r="B170" s="4">
        <v>220</v>
      </c>
      <c r="C170"/>
    </row>
    <row r="171" spans="1:4" x14ac:dyDescent="0.35">
      <c r="A171" s="6" t="s">
        <v>491</v>
      </c>
      <c r="B171" s="4">
        <v>136</v>
      </c>
      <c r="C171" t="s">
        <v>2319</v>
      </c>
      <c r="D171" s="8">
        <f>GETPIVOTDATA("value",$A$4,"title4","Current position:","value","1")/GETPIVOTDATA("value",$A$4,"title4","Current position:")</f>
        <v>0.61818181818181817</v>
      </c>
    </row>
    <row r="172" spans="1:4" x14ac:dyDescent="0.35">
      <c r="A172" s="6" t="s">
        <v>508</v>
      </c>
      <c r="B172" s="4">
        <v>33</v>
      </c>
      <c r="C172" t="s">
        <v>2320</v>
      </c>
      <c r="D172" s="8">
        <f>GETPIVOTDATA("value",$A$4,"title4","Current position:","value","2")/GETPIVOTDATA("value",$A$4,"title4","Current position:")</f>
        <v>0.15</v>
      </c>
    </row>
    <row r="173" spans="1:4" x14ac:dyDescent="0.35">
      <c r="A173" s="6" t="s">
        <v>488</v>
      </c>
      <c r="B173" s="4">
        <v>13</v>
      </c>
      <c r="C173" t="s">
        <v>2321</v>
      </c>
      <c r="D173" s="8">
        <f>GETPIVOTDATA("value",$A$4,"title4","Current position:","value","3")/GETPIVOTDATA("value",$A$4,"title4","Current position:")</f>
        <v>5.909090909090909E-2</v>
      </c>
    </row>
    <row r="174" spans="1:4" x14ac:dyDescent="0.35">
      <c r="A174" s="6" t="s">
        <v>489</v>
      </c>
      <c r="B174" s="4">
        <v>28</v>
      </c>
      <c r="C174" t="s">
        <v>2322</v>
      </c>
      <c r="D174" s="8">
        <f>GETPIVOTDATA("value",$A$4,"title4","Current position:","value","4")/GETPIVOTDATA("value",$A$4,"title4","Current position:")</f>
        <v>0.12727272727272726</v>
      </c>
    </row>
    <row r="175" spans="1:4" x14ac:dyDescent="0.35">
      <c r="A175" s="6" t="s">
        <v>490</v>
      </c>
      <c r="B175" s="4">
        <v>10</v>
      </c>
      <c r="C175" t="s">
        <v>2323</v>
      </c>
      <c r="D175" s="8">
        <f>GETPIVOTDATA("value",$A$4,"title4","Current position:","value","5")/GETPIVOTDATA("value",$A$4,"title4","Current position:")</f>
        <v>4.5454545454545456E-2</v>
      </c>
    </row>
    <row r="176" spans="1:4" x14ac:dyDescent="0.35">
      <c r="A176" s="5" t="s">
        <v>450</v>
      </c>
      <c r="B176" s="4">
        <v>246</v>
      </c>
      <c r="C176"/>
    </row>
    <row r="177" spans="1:3" x14ac:dyDescent="0.35">
      <c r="A177" s="6" t="s">
        <v>1976</v>
      </c>
      <c r="B177" s="4">
        <v>2</v>
      </c>
      <c r="C177"/>
    </row>
    <row r="178" spans="1:3" x14ac:dyDescent="0.35">
      <c r="A178" s="6" t="s">
        <v>1929</v>
      </c>
      <c r="B178" s="4">
        <v>1</v>
      </c>
      <c r="C178"/>
    </row>
    <row r="179" spans="1:3" x14ac:dyDescent="0.35">
      <c r="A179" s="6" t="s">
        <v>1921</v>
      </c>
      <c r="B179" s="4">
        <v>1</v>
      </c>
      <c r="C179"/>
    </row>
    <row r="180" spans="1:3" x14ac:dyDescent="0.35">
      <c r="A180" s="6" t="s">
        <v>1401</v>
      </c>
      <c r="B180" s="4">
        <v>1</v>
      </c>
      <c r="C180"/>
    </row>
    <row r="181" spans="1:3" x14ac:dyDescent="0.35">
      <c r="A181" s="6" t="s">
        <v>1171</v>
      </c>
      <c r="B181" s="4">
        <v>1</v>
      </c>
      <c r="C181"/>
    </row>
    <row r="182" spans="1:3" x14ac:dyDescent="0.35">
      <c r="A182" s="6" t="s">
        <v>1199</v>
      </c>
      <c r="B182" s="4">
        <v>1</v>
      </c>
      <c r="C182"/>
    </row>
    <row r="183" spans="1:3" x14ac:dyDescent="0.35">
      <c r="A183" s="6" t="s">
        <v>1541</v>
      </c>
      <c r="B183" s="4">
        <v>1</v>
      </c>
      <c r="C183"/>
    </row>
    <row r="184" spans="1:3" x14ac:dyDescent="0.35">
      <c r="A184" s="6" t="s">
        <v>1724</v>
      </c>
      <c r="B184" s="4">
        <v>1</v>
      </c>
      <c r="C184"/>
    </row>
    <row r="185" spans="1:3" x14ac:dyDescent="0.35">
      <c r="A185" s="6" t="s">
        <v>1475</v>
      </c>
      <c r="B185" s="4">
        <v>1</v>
      </c>
      <c r="C185"/>
    </row>
    <row r="186" spans="1:3" x14ac:dyDescent="0.35">
      <c r="A186" s="6" t="s">
        <v>1785</v>
      </c>
      <c r="B186" s="4">
        <v>1</v>
      </c>
      <c r="C186"/>
    </row>
    <row r="187" spans="1:3" x14ac:dyDescent="0.35">
      <c r="A187" s="6" t="s">
        <v>757</v>
      </c>
      <c r="B187" s="4">
        <v>1</v>
      </c>
      <c r="C187"/>
    </row>
    <row r="188" spans="1:3" x14ac:dyDescent="0.35">
      <c r="A188" s="6" t="s">
        <v>1060</v>
      </c>
      <c r="B188" s="4">
        <v>1</v>
      </c>
      <c r="C188"/>
    </row>
    <row r="189" spans="1:3" x14ac:dyDescent="0.35">
      <c r="A189" s="6" t="s">
        <v>2163</v>
      </c>
      <c r="B189" s="4">
        <v>1</v>
      </c>
      <c r="C189"/>
    </row>
    <row r="190" spans="1:3" x14ac:dyDescent="0.35">
      <c r="A190" s="6" t="s">
        <v>1411</v>
      </c>
      <c r="B190" s="4">
        <v>1</v>
      </c>
      <c r="C190"/>
    </row>
    <row r="191" spans="1:3" x14ac:dyDescent="0.35">
      <c r="A191" s="6" t="s">
        <v>499</v>
      </c>
      <c r="B191" s="4">
        <v>1</v>
      </c>
      <c r="C191"/>
    </row>
    <row r="192" spans="1:3" x14ac:dyDescent="0.35">
      <c r="A192" s="6" t="s">
        <v>1220</v>
      </c>
      <c r="B192" s="4">
        <v>1</v>
      </c>
      <c r="C192"/>
    </row>
    <row r="193" spans="1:3" x14ac:dyDescent="0.35">
      <c r="A193" s="6" t="s">
        <v>2104</v>
      </c>
      <c r="B193" s="4">
        <v>1</v>
      </c>
      <c r="C193"/>
    </row>
    <row r="194" spans="1:3" x14ac:dyDescent="0.35">
      <c r="A194" s="6" t="s">
        <v>1597</v>
      </c>
      <c r="B194" s="4">
        <v>1</v>
      </c>
      <c r="C194"/>
    </row>
    <row r="195" spans="1:3" x14ac:dyDescent="0.35">
      <c r="A195" s="6" t="s">
        <v>1469</v>
      </c>
      <c r="B195" s="4">
        <v>1</v>
      </c>
      <c r="C195"/>
    </row>
    <row r="196" spans="1:3" x14ac:dyDescent="0.35">
      <c r="A196" s="6" t="s">
        <v>1858</v>
      </c>
      <c r="B196" s="4">
        <v>1</v>
      </c>
      <c r="C196"/>
    </row>
    <row r="197" spans="1:3" x14ac:dyDescent="0.35">
      <c r="A197" s="6" t="s">
        <v>514</v>
      </c>
      <c r="B197" s="4">
        <v>1</v>
      </c>
      <c r="C197"/>
    </row>
    <row r="198" spans="1:3" x14ac:dyDescent="0.35">
      <c r="A198" s="6" t="s">
        <v>2184</v>
      </c>
      <c r="B198" s="4">
        <v>1</v>
      </c>
      <c r="C198"/>
    </row>
    <row r="199" spans="1:3" x14ac:dyDescent="0.35">
      <c r="A199" s="6" t="s">
        <v>575</v>
      </c>
      <c r="B199" s="4">
        <v>1</v>
      </c>
      <c r="C199"/>
    </row>
    <row r="200" spans="1:3" x14ac:dyDescent="0.35">
      <c r="A200" s="6" t="s">
        <v>1752</v>
      </c>
      <c r="B200" s="4">
        <v>1</v>
      </c>
      <c r="C200"/>
    </row>
    <row r="201" spans="1:3" x14ac:dyDescent="0.35">
      <c r="A201" s="6" t="s">
        <v>2039</v>
      </c>
      <c r="B201" s="4">
        <v>1</v>
      </c>
      <c r="C201"/>
    </row>
    <row r="202" spans="1:3" x14ac:dyDescent="0.35">
      <c r="A202" s="6" t="s">
        <v>858</v>
      </c>
      <c r="B202" s="4">
        <v>1</v>
      </c>
      <c r="C202"/>
    </row>
    <row r="203" spans="1:3" x14ac:dyDescent="0.35">
      <c r="A203" s="6" t="s">
        <v>628</v>
      </c>
      <c r="B203" s="4">
        <v>1</v>
      </c>
      <c r="C203"/>
    </row>
    <row r="204" spans="1:3" x14ac:dyDescent="0.35">
      <c r="A204" s="6" t="s">
        <v>1184</v>
      </c>
      <c r="B204" s="4">
        <v>1</v>
      </c>
      <c r="C204"/>
    </row>
    <row r="205" spans="1:3" x14ac:dyDescent="0.35">
      <c r="A205" s="6" t="s">
        <v>905</v>
      </c>
      <c r="B205" s="4">
        <v>1</v>
      </c>
      <c r="C205"/>
    </row>
    <row r="206" spans="1:3" x14ac:dyDescent="0.35">
      <c r="A206" s="6" t="s">
        <v>1098</v>
      </c>
      <c r="B206" s="4">
        <v>1</v>
      </c>
      <c r="C206"/>
    </row>
    <row r="207" spans="1:3" x14ac:dyDescent="0.35">
      <c r="A207" s="6" t="s">
        <v>846</v>
      </c>
      <c r="B207" s="4">
        <v>1</v>
      </c>
      <c r="C207"/>
    </row>
    <row r="208" spans="1:3" x14ac:dyDescent="0.35">
      <c r="A208" s="6" t="s">
        <v>1532</v>
      </c>
      <c r="B208" s="4">
        <v>1</v>
      </c>
      <c r="C208"/>
    </row>
    <row r="209" spans="1:3" x14ac:dyDescent="0.35">
      <c r="A209" s="6" t="s">
        <v>2110</v>
      </c>
      <c r="B209" s="4">
        <v>2</v>
      </c>
      <c r="C209"/>
    </row>
    <row r="210" spans="1:3" x14ac:dyDescent="0.35">
      <c r="A210" s="6" t="s">
        <v>1967</v>
      </c>
      <c r="B210" s="4">
        <v>1</v>
      </c>
      <c r="C210"/>
    </row>
    <row r="211" spans="1:3" x14ac:dyDescent="0.35">
      <c r="A211" s="6" t="s">
        <v>1831</v>
      </c>
      <c r="B211" s="4">
        <v>1</v>
      </c>
      <c r="C211"/>
    </row>
    <row r="212" spans="1:3" x14ac:dyDescent="0.35">
      <c r="A212" s="6" t="s">
        <v>1300</v>
      </c>
      <c r="B212" s="4">
        <v>2</v>
      </c>
      <c r="C212"/>
    </row>
    <row r="213" spans="1:3" x14ac:dyDescent="0.35">
      <c r="A213" s="6" t="s">
        <v>2256</v>
      </c>
      <c r="B213" s="4">
        <v>1</v>
      </c>
      <c r="C213"/>
    </row>
    <row r="214" spans="1:3" x14ac:dyDescent="0.35">
      <c r="A214" s="6" t="s">
        <v>1901</v>
      </c>
      <c r="B214" s="4">
        <v>1</v>
      </c>
      <c r="C214"/>
    </row>
    <row r="215" spans="1:3" x14ac:dyDescent="0.35">
      <c r="A215" s="6" t="s">
        <v>1058</v>
      </c>
      <c r="B215" s="4">
        <v>1</v>
      </c>
      <c r="C215"/>
    </row>
    <row r="216" spans="1:3" x14ac:dyDescent="0.35">
      <c r="A216" s="6" t="s">
        <v>2209</v>
      </c>
      <c r="B216" s="4">
        <v>1</v>
      </c>
      <c r="C216"/>
    </row>
    <row r="217" spans="1:3" x14ac:dyDescent="0.35">
      <c r="A217" s="6" t="s">
        <v>723</v>
      </c>
      <c r="B217" s="4">
        <v>1</v>
      </c>
      <c r="C217"/>
    </row>
    <row r="218" spans="1:3" x14ac:dyDescent="0.35">
      <c r="A218" s="6" t="s">
        <v>2065</v>
      </c>
      <c r="B218" s="4">
        <v>1</v>
      </c>
      <c r="C218"/>
    </row>
    <row r="219" spans="1:3" x14ac:dyDescent="0.35">
      <c r="A219" s="6" t="s">
        <v>979</v>
      </c>
      <c r="B219" s="4">
        <v>1</v>
      </c>
      <c r="C219"/>
    </row>
    <row r="220" spans="1:3" x14ac:dyDescent="0.35">
      <c r="A220" s="6" t="s">
        <v>1631</v>
      </c>
      <c r="B220" s="4">
        <v>1</v>
      </c>
      <c r="C220"/>
    </row>
    <row r="221" spans="1:3" x14ac:dyDescent="0.35">
      <c r="A221" s="6" t="s">
        <v>1395</v>
      </c>
      <c r="B221" s="4">
        <v>1</v>
      </c>
      <c r="C221"/>
    </row>
    <row r="222" spans="1:3" x14ac:dyDescent="0.35">
      <c r="A222" s="6" t="s">
        <v>1039</v>
      </c>
      <c r="B222" s="4">
        <v>1</v>
      </c>
      <c r="C222"/>
    </row>
    <row r="223" spans="1:3" x14ac:dyDescent="0.35">
      <c r="A223" s="6" t="s">
        <v>1960</v>
      </c>
      <c r="B223" s="4">
        <v>1</v>
      </c>
      <c r="C223"/>
    </row>
    <row r="224" spans="1:3" x14ac:dyDescent="0.35">
      <c r="A224" s="6" t="s">
        <v>830</v>
      </c>
      <c r="B224" s="4">
        <v>1</v>
      </c>
      <c r="C224"/>
    </row>
    <row r="225" spans="1:3" x14ac:dyDescent="0.35">
      <c r="A225" s="6" t="s">
        <v>1680</v>
      </c>
      <c r="B225" s="4">
        <v>1</v>
      </c>
      <c r="C225"/>
    </row>
    <row r="226" spans="1:3" x14ac:dyDescent="0.35">
      <c r="A226" s="6" t="s">
        <v>1302</v>
      </c>
      <c r="B226" s="4">
        <v>1</v>
      </c>
      <c r="C226"/>
    </row>
    <row r="227" spans="1:3" x14ac:dyDescent="0.35">
      <c r="A227" s="6" t="s">
        <v>614</v>
      </c>
      <c r="B227" s="4">
        <v>1</v>
      </c>
      <c r="C227"/>
    </row>
    <row r="228" spans="1:3" x14ac:dyDescent="0.35">
      <c r="A228" s="6" t="s">
        <v>2146</v>
      </c>
      <c r="B228" s="4">
        <v>1</v>
      </c>
      <c r="C228"/>
    </row>
    <row r="229" spans="1:3" x14ac:dyDescent="0.35">
      <c r="A229" s="6" t="s">
        <v>1805</v>
      </c>
      <c r="B229" s="4">
        <v>1</v>
      </c>
      <c r="C229"/>
    </row>
    <row r="230" spans="1:3" x14ac:dyDescent="0.35">
      <c r="A230" s="6" t="s">
        <v>1494</v>
      </c>
      <c r="B230" s="4">
        <v>1</v>
      </c>
      <c r="C230"/>
    </row>
    <row r="231" spans="1:3" x14ac:dyDescent="0.35">
      <c r="A231" s="6" t="s">
        <v>695</v>
      </c>
      <c r="B231" s="4">
        <v>1</v>
      </c>
      <c r="C231"/>
    </row>
    <row r="232" spans="1:3" x14ac:dyDescent="0.35">
      <c r="A232" s="6" t="s">
        <v>810</v>
      </c>
      <c r="B232" s="4">
        <v>1</v>
      </c>
      <c r="C232"/>
    </row>
    <row r="233" spans="1:3" x14ac:dyDescent="0.35">
      <c r="A233" s="6" t="s">
        <v>643</v>
      </c>
      <c r="B233" s="4">
        <v>1</v>
      </c>
      <c r="C233"/>
    </row>
    <row r="234" spans="1:3" x14ac:dyDescent="0.35">
      <c r="A234" s="6" t="s">
        <v>2192</v>
      </c>
      <c r="B234" s="4">
        <v>1</v>
      </c>
      <c r="C234"/>
    </row>
    <row r="235" spans="1:3" x14ac:dyDescent="0.35">
      <c r="A235" s="6" t="s">
        <v>1746</v>
      </c>
      <c r="B235" s="4">
        <v>1</v>
      </c>
      <c r="C235"/>
    </row>
    <row r="236" spans="1:3" x14ac:dyDescent="0.35">
      <c r="A236" s="6" t="s">
        <v>1645</v>
      </c>
      <c r="B236" s="4">
        <v>1</v>
      </c>
      <c r="C236"/>
    </row>
    <row r="237" spans="1:3" x14ac:dyDescent="0.35">
      <c r="A237" s="6" t="s">
        <v>553</v>
      </c>
      <c r="B237" s="4">
        <v>1</v>
      </c>
      <c r="C237"/>
    </row>
    <row r="238" spans="1:3" x14ac:dyDescent="0.35">
      <c r="A238" s="6" t="s">
        <v>1386</v>
      </c>
      <c r="B238" s="4">
        <v>1</v>
      </c>
      <c r="C238"/>
    </row>
    <row r="239" spans="1:3" x14ac:dyDescent="0.35">
      <c r="A239" s="6" t="s">
        <v>584</v>
      </c>
      <c r="B239" s="4">
        <v>1</v>
      </c>
      <c r="C239"/>
    </row>
    <row r="240" spans="1:3" x14ac:dyDescent="0.35">
      <c r="A240" s="6" t="s">
        <v>1843</v>
      </c>
      <c r="B240" s="4">
        <v>1</v>
      </c>
      <c r="C240"/>
    </row>
    <row r="241" spans="1:3" x14ac:dyDescent="0.35">
      <c r="A241" s="6" t="s">
        <v>1572</v>
      </c>
      <c r="B241" s="4">
        <v>1</v>
      </c>
      <c r="C241"/>
    </row>
    <row r="242" spans="1:3" x14ac:dyDescent="0.35">
      <c r="A242" s="6" t="s">
        <v>631</v>
      </c>
      <c r="B242" s="4">
        <v>1</v>
      </c>
      <c r="C242"/>
    </row>
    <row r="243" spans="1:3" x14ac:dyDescent="0.35">
      <c r="A243" s="6" t="s">
        <v>1994</v>
      </c>
      <c r="B243" s="4">
        <v>2</v>
      </c>
      <c r="C243"/>
    </row>
    <row r="244" spans="1:3" x14ac:dyDescent="0.35">
      <c r="A244" s="6" t="s">
        <v>1103</v>
      </c>
      <c r="B244" s="4">
        <v>1</v>
      </c>
      <c r="C244"/>
    </row>
    <row r="245" spans="1:3" x14ac:dyDescent="0.35">
      <c r="A245" s="6" t="s">
        <v>1256</v>
      </c>
      <c r="B245" s="4">
        <v>1</v>
      </c>
      <c r="C245"/>
    </row>
    <row r="246" spans="1:3" x14ac:dyDescent="0.35">
      <c r="A246" s="6" t="s">
        <v>1873</v>
      </c>
      <c r="B246" s="4">
        <v>1</v>
      </c>
      <c r="C246"/>
    </row>
    <row r="247" spans="1:3" x14ac:dyDescent="0.35">
      <c r="A247" s="6" t="s">
        <v>1317</v>
      </c>
      <c r="B247" s="4">
        <v>1</v>
      </c>
      <c r="C247"/>
    </row>
    <row r="248" spans="1:3" x14ac:dyDescent="0.35">
      <c r="A248" s="6" t="s">
        <v>1003</v>
      </c>
      <c r="B248" s="4">
        <v>1</v>
      </c>
      <c r="C248"/>
    </row>
    <row r="249" spans="1:3" x14ac:dyDescent="0.35">
      <c r="A249" s="6" t="s">
        <v>1014</v>
      </c>
      <c r="B249" s="4">
        <v>1</v>
      </c>
      <c r="C249"/>
    </row>
    <row r="250" spans="1:3" x14ac:dyDescent="0.35">
      <c r="A250" s="6" t="s">
        <v>860</v>
      </c>
      <c r="B250" s="4">
        <v>2</v>
      </c>
      <c r="C250"/>
    </row>
    <row r="251" spans="1:3" x14ac:dyDescent="0.35">
      <c r="A251" s="6" t="s">
        <v>2151</v>
      </c>
      <c r="B251" s="4">
        <v>1</v>
      </c>
      <c r="C251"/>
    </row>
    <row r="252" spans="1:3" x14ac:dyDescent="0.35">
      <c r="A252" s="6" t="s">
        <v>1812</v>
      </c>
      <c r="B252" s="4">
        <v>1</v>
      </c>
      <c r="C252"/>
    </row>
    <row r="253" spans="1:3" x14ac:dyDescent="0.35">
      <c r="A253" s="6" t="s">
        <v>1121</v>
      </c>
      <c r="B253" s="4">
        <v>1</v>
      </c>
      <c r="C253"/>
    </row>
    <row r="254" spans="1:3" x14ac:dyDescent="0.35">
      <c r="A254" s="6" t="s">
        <v>941</v>
      </c>
      <c r="B254" s="4">
        <v>1</v>
      </c>
      <c r="C254"/>
    </row>
    <row r="255" spans="1:3" x14ac:dyDescent="0.35">
      <c r="A255" s="6" t="s">
        <v>1823</v>
      </c>
      <c r="B255" s="4">
        <v>1</v>
      </c>
      <c r="C255"/>
    </row>
    <row r="256" spans="1:3" x14ac:dyDescent="0.35">
      <c r="A256" s="6" t="s">
        <v>591</v>
      </c>
      <c r="B256" s="4">
        <v>1</v>
      </c>
      <c r="C256"/>
    </row>
    <row r="257" spans="1:3" x14ac:dyDescent="0.35">
      <c r="A257" s="6" t="s">
        <v>1695</v>
      </c>
      <c r="B257" s="4">
        <v>1</v>
      </c>
      <c r="C257"/>
    </row>
    <row r="258" spans="1:3" x14ac:dyDescent="0.35">
      <c r="A258" s="6" t="s">
        <v>1730</v>
      </c>
      <c r="B258" s="4">
        <v>1</v>
      </c>
      <c r="C258"/>
    </row>
    <row r="259" spans="1:3" x14ac:dyDescent="0.35">
      <c r="A259" s="6" t="s">
        <v>2026</v>
      </c>
      <c r="B259" s="4">
        <v>1</v>
      </c>
      <c r="C259"/>
    </row>
    <row r="260" spans="1:3" x14ac:dyDescent="0.35">
      <c r="A260" s="6" t="s">
        <v>2083</v>
      </c>
      <c r="B260" s="4">
        <v>1</v>
      </c>
      <c r="C260"/>
    </row>
    <row r="261" spans="1:3" x14ac:dyDescent="0.35">
      <c r="A261" s="6" t="s">
        <v>545</v>
      </c>
      <c r="B261" s="4">
        <v>1</v>
      </c>
      <c r="C261"/>
    </row>
    <row r="262" spans="1:3" x14ac:dyDescent="0.35">
      <c r="A262" s="6" t="s">
        <v>1028</v>
      </c>
      <c r="B262" s="4">
        <v>3</v>
      </c>
      <c r="C262"/>
    </row>
    <row r="263" spans="1:3" x14ac:dyDescent="0.35">
      <c r="A263" s="6" t="s">
        <v>1853</v>
      </c>
      <c r="B263" s="4">
        <v>1</v>
      </c>
      <c r="C263"/>
    </row>
    <row r="264" spans="1:3" x14ac:dyDescent="0.35">
      <c r="A264" s="6" t="s">
        <v>2017</v>
      </c>
      <c r="B264" s="4">
        <v>1</v>
      </c>
      <c r="C264"/>
    </row>
    <row r="265" spans="1:3" x14ac:dyDescent="0.35">
      <c r="A265" s="6" t="s">
        <v>792</v>
      </c>
      <c r="B265" s="4">
        <v>1</v>
      </c>
      <c r="C265"/>
    </row>
    <row r="266" spans="1:3" x14ac:dyDescent="0.35">
      <c r="A266" s="6" t="s">
        <v>907</v>
      </c>
      <c r="B266" s="4">
        <v>1</v>
      </c>
      <c r="C266"/>
    </row>
    <row r="267" spans="1:3" x14ac:dyDescent="0.35">
      <c r="A267" s="6" t="s">
        <v>1985</v>
      </c>
      <c r="B267" s="4">
        <v>1</v>
      </c>
      <c r="C267"/>
    </row>
    <row r="268" spans="1:3" x14ac:dyDescent="0.35">
      <c r="A268" s="6" t="s">
        <v>1092</v>
      </c>
      <c r="B268" s="4">
        <v>1</v>
      </c>
      <c r="C268"/>
    </row>
    <row r="269" spans="1:3" x14ac:dyDescent="0.35">
      <c r="A269" s="6" t="s">
        <v>1446</v>
      </c>
      <c r="B269" s="4">
        <v>1</v>
      </c>
      <c r="C269"/>
    </row>
    <row r="270" spans="1:3" x14ac:dyDescent="0.35">
      <c r="A270" s="6" t="s">
        <v>1075</v>
      </c>
      <c r="B270" s="4">
        <v>1</v>
      </c>
      <c r="C270"/>
    </row>
    <row r="271" spans="1:3" x14ac:dyDescent="0.35">
      <c r="A271" s="6" t="s">
        <v>1181</v>
      </c>
      <c r="B271" s="4">
        <v>1</v>
      </c>
      <c r="C271"/>
    </row>
    <row r="272" spans="1:3" x14ac:dyDescent="0.35">
      <c r="A272" s="6" t="s">
        <v>1511</v>
      </c>
      <c r="B272" s="4">
        <v>1</v>
      </c>
      <c r="C272"/>
    </row>
    <row r="273" spans="1:3" x14ac:dyDescent="0.35">
      <c r="A273" s="6" t="s">
        <v>1910</v>
      </c>
      <c r="B273" s="4">
        <v>1</v>
      </c>
      <c r="C273"/>
    </row>
    <row r="274" spans="1:3" x14ac:dyDescent="0.35">
      <c r="A274" s="6" t="s">
        <v>1190</v>
      </c>
      <c r="B274" s="4">
        <v>1</v>
      </c>
      <c r="C274"/>
    </row>
    <row r="275" spans="1:3" x14ac:dyDescent="0.35">
      <c r="A275" s="6" t="s">
        <v>928</v>
      </c>
      <c r="B275" s="4">
        <v>1</v>
      </c>
      <c r="C275"/>
    </row>
    <row r="276" spans="1:3" x14ac:dyDescent="0.35">
      <c r="A276" s="6" t="s">
        <v>1528</v>
      </c>
      <c r="B276" s="4">
        <v>1</v>
      </c>
      <c r="C276"/>
    </row>
    <row r="277" spans="1:3" x14ac:dyDescent="0.35">
      <c r="A277" s="6" t="s">
        <v>1268</v>
      </c>
      <c r="B277" s="4">
        <v>1</v>
      </c>
      <c r="C277"/>
    </row>
    <row r="278" spans="1:3" x14ac:dyDescent="0.35">
      <c r="A278" s="6" t="s">
        <v>837</v>
      </c>
      <c r="B278" s="4">
        <v>1</v>
      </c>
      <c r="C278"/>
    </row>
    <row r="279" spans="1:3" x14ac:dyDescent="0.35">
      <c r="A279" s="6" t="s">
        <v>568</v>
      </c>
      <c r="B279" s="4">
        <v>2</v>
      </c>
      <c r="C279"/>
    </row>
    <row r="280" spans="1:3" x14ac:dyDescent="0.35">
      <c r="A280" s="6" t="s">
        <v>1561</v>
      </c>
      <c r="B280" s="4">
        <v>1</v>
      </c>
      <c r="C280"/>
    </row>
    <row r="281" spans="1:3" x14ac:dyDescent="0.35">
      <c r="A281" s="6" t="s">
        <v>1501</v>
      </c>
      <c r="B281" s="4">
        <v>1</v>
      </c>
      <c r="C281"/>
    </row>
    <row r="282" spans="1:3" x14ac:dyDescent="0.35">
      <c r="A282" s="6" t="s">
        <v>1150</v>
      </c>
      <c r="B282" s="4">
        <v>1</v>
      </c>
      <c r="C282"/>
    </row>
    <row r="283" spans="1:3" x14ac:dyDescent="0.35">
      <c r="A283" s="6" t="s">
        <v>1424</v>
      </c>
      <c r="B283" s="4">
        <v>1</v>
      </c>
      <c r="C283"/>
    </row>
    <row r="284" spans="1:3" x14ac:dyDescent="0.35">
      <c r="A284" s="6" t="s">
        <v>1704</v>
      </c>
      <c r="B284" s="4">
        <v>1</v>
      </c>
      <c r="C284"/>
    </row>
    <row r="285" spans="1:3" x14ac:dyDescent="0.35">
      <c r="A285" s="6" t="s">
        <v>890</v>
      </c>
      <c r="B285" s="4">
        <v>1</v>
      </c>
      <c r="C285"/>
    </row>
    <row r="286" spans="1:3" x14ac:dyDescent="0.35">
      <c r="A286" s="6" t="s">
        <v>1579</v>
      </c>
      <c r="B286" s="4">
        <v>1</v>
      </c>
      <c r="C286"/>
    </row>
    <row r="287" spans="1:3" x14ac:dyDescent="0.35">
      <c r="A287" s="6" t="s">
        <v>1276</v>
      </c>
      <c r="B287" s="4">
        <v>1</v>
      </c>
      <c r="C287"/>
    </row>
    <row r="288" spans="1:3" x14ac:dyDescent="0.35">
      <c r="A288" s="6" t="s">
        <v>770</v>
      </c>
      <c r="B288" s="4">
        <v>1</v>
      </c>
      <c r="C288"/>
    </row>
    <row r="289" spans="1:3" x14ac:dyDescent="0.35">
      <c r="A289" s="6" t="s">
        <v>895</v>
      </c>
      <c r="B289" s="4">
        <v>1</v>
      </c>
      <c r="C289"/>
    </row>
    <row r="290" spans="1:3" x14ac:dyDescent="0.35">
      <c r="A290" s="6" t="s">
        <v>986</v>
      </c>
      <c r="B290" s="4">
        <v>1</v>
      </c>
      <c r="C290"/>
    </row>
    <row r="291" spans="1:3" x14ac:dyDescent="0.35">
      <c r="A291" s="6" t="s">
        <v>2241</v>
      </c>
      <c r="B291" s="4">
        <v>1</v>
      </c>
      <c r="C291"/>
    </row>
    <row r="292" spans="1:3" x14ac:dyDescent="0.35">
      <c r="A292" s="6" t="s">
        <v>1418</v>
      </c>
      <c r="B292" s="4">
        <v>1</v>
      </c>
      <c r="C292"/>
    </row>
    <row r="293" spans="1:3" x14ac:dyDescent="0.35">
      <c r="A293" s="6" t="s">
        <v>676</v>
      </c>
      <c r="B293" s="4">
        <v>1</v>
      </c>
      <c r="C293"/>
    </row>
    <row r="294" spans="1:3" x14ac:dyDescent="0.35">
      <c r="A294" s="6" t="s">
        <v>1232</v>
      </c>
      <c r="B294" s="4">
        <v>1</v>
      </c>
      <c r="C294"/>
    </row>
    <row r="295" spans="1:3" x14ac:dyDescent="0.35">
      <c r="A295" s="6" t="s">
        <v>879</v>
      </c>
      <c r="B295" s="4">
        <v>1</v>
      </c>
      <c r="C295"/>
    </row>
    <row r="296" spans="1:3" x14ac:dyDescent="0.35">
      <c r="A296" s="6" t="s">
        <v>1624</v>
      </c>
      <c r="B296" s="4">
        <v>1</v>
      </c>
      <c r="C296"/>
    </row>
    <row r="297" spans="1:3" x14ac:dyDescent="0.35">
      <c r="A297" s="6" t="s">
        <v>1456</v>
      </c>
      <c r="B297" s="4">
        <v>1</v>
      </c>
      <c r="C297"/>
    </row>
    <row r="298" spans="1:3" x14ac:dyDescent="0.35">
      <c r="A298" s="6" t="s">
        <v>1952</v>
      </c>
      <c r="B298" s="4">
        <v>1</v>
      </c>
      <c r="C298"/>
    </row>
    <row r="299" spans="1:3" x14ac:dyDescent="0.35">
      <c r="A299" s="6" t="s">
        <v>1363</v>
      </c>
      <c r="B299" s="4">
        <v>1</v>
      </c>
      <c r="C299"/>
    </row>
    <row r="300" spans="1:3" x14ac:dyDescent="0.35">
      <c r="A300" s="6" t="s">
        <v>2216</v>
      </c>
      <c r="B300" s="4">
        <v>1</v>
      </c>
      <c r="C300"/>
    </row>
    <row r="301" spans="1:3" x14ac:dyDescent="0.35">
      <c r="A301" s="6" t="s">
        <v>1615</v>
      </c>
      <c r="B301" s="4">
        <v>1</v>
      </c>
      <c r="C301"/>
    </row>
    <row r="302" spans="1:3" x14ac:dyDescent="0.35">
      <c r="A302" s="6" t="s">
        <v>1310</v>
      </c>
      <c r="B302" s="4">
        <v>1</v>
      </c>
      <c r="C302"/>
    </row>
    <row r="303" spans="1:3" x14ac:dyDescent="0.35">
      <c r="A303" s="6" t="s">
        <v>607</v>
      </c>
      <c r="B303" s="4">
        <v>1</v>
      </c>
      <c r="C303"/>
    </row>
    <row r="304" spans="1:3" x14ac:dyDescent="0.35">
      <c r="A304" s="6" t="s">
        <v>1216</v>
      </c>
      <c r="B304" s="4">
        <v>1</v>
      </c>
      <c r="C304"/>
    </row>
    <row r="305" spans="1:3" x14ac:dyDescent="0.35">
      <c r="A305" s="6" t="s">
        <v>734</v>
      </c>
      <c r="B305" s="4">
        <v>1</v>
      </c>
      <c r="C305"/>
    </row>
    <row r="306" spans="1:3" x14ac:dyDescent="0.35">
      <c r="A306" s="6" t="s">
        <v>1429</v>
      </c>
      <c r="B306" s="4">
        <v>1</v>
      </c>
      <c r="C306"/>
    </row>
    <row r="307" spans="1:3" x14ac:dyDescent="0.35">
      <c r="A307" s="6" t="s">
        <v>1020</v>
      </c>
      <c r="B307" s="4">
        <v>1</v>
      </c>
      <c r="C307"/>
    </row>
    <row r="308" spans="1:3" x14ac:dyDescent="0.35">
      <c r="A308" s="6" t="s">
        <v>651</v>
      </c>
      <c r="B308" s="4">
        <v>1</v>
      </c>
      <c r="C308"/>
    </row>
    <row r="309" spans="1:3" x14ac:dyDescent="0.35">
      <c r="A309" s="6" t="s">
        <v>622</v>
      </c>
      <c r="B309" s="4">
        <v>1</v>
      </c>
      <c r="C309"/>
    </row>
    <row r="310" spans="1:3" x14ac:dyDescent="0.35">
      <c r="A310" s="6" t="s">
        <v>1249</v>
      </c>
      <c r="B310" s="4">
        <v>1</v>
      </c>
      <c r="C310"/>
    </row>
    <row r="311" spans="1:3" x14ac:dyDescent="0.35">
      <c r="A311" s="6" t="s">
        <v>957</v>
      </c>
      <c r="B311" s="4">
        <v>1</v>
      </c>
      <c r="C311"/>
    </row>
    <row r="312" spans="1:3" x14ac:dyDescent="0.35">
      <c r="A312" s="6" t="s">
        <v>1486</v>
      </c>
      <c r="B312" s="4">
        <v>1</v>
      </c>
      <c r="C312"/>
    </row>
    <row r="313" spans="1:3" x14ac:dyDescent="0.35">
      <c r="A313" s="6" t="s">
        <v>2118</v>
      </c>
      <c r="B313" s="4">
        <v>1</v>
      </c>
      <c r="C313"/>
    </row>
    <row r="314" spans="1:3" x14ac:dyDescent="0.35">
      <c r="A314" s="6" t="s">
        <v>1374</v>
      </c>
      <c r="B314" s="4">
        <v>1</v>
      </c>
      <c r="C314"/>
    </row>
    <row r="315" spans="1:3" x14ac:dyDescent="0.35">
      <c r="A315" s="6" t="s">
        <v>668</v>
      </c>
      <c r="B315" s="4">
        <v>1</v>
      </c>
      <c r="C315"/>
    </row>
    <row r="316" spans="1:3" x14ac:dyDescent="0.35">
      <c r="A316" s="6" t="s">
        <v>2174</v>
      </c>
      <c r="B316" s="4">
        <v>1</v>
      </c>
      <c r="C316"/>
    </row>
    <row r="317" spans="1:3" x14ac:dyDescent="0.35">
      <c r="A317" s="6" t="s">
        <v>1761</v>
      </c>
      <c r="B317" s="4">
        <v>1</v>
      </c>
      <c r="C317"/>
    </row>
    <row r="318" spans="1:3" x14ac:dyDescent="0.35">
      <c r="A318" s="6" t="s">
        <v>970</v>
      </c>
      <c r="B318" s="4">
        <v>1</v>
      </c>
      <c r="C318"/>
    </row>
    <row r="319" spans="1:3" x14ac:dyDescent="0.35">
      <c r="A319" s="6" t="s">
        <v>922</v>
      </c>
      <c r="B319" s="4">
        <v>1</v>
      </c>
      <c r="C319"/>
    </row>
    <row r="320" spans="1:3" x14ac:dyDescent="0.35">
      <c r="A320" s="6" t="s">
        <v>710</v>
      </c>
      <c r="B320" s="4">
        <v>1</v>
      </c>
      <c r="C320"/>
    </row>
    <row r="321" spans="1:3" x14ac:dyDescent="0.35">
      <c r="A321" s="6" t="s">
        <v>1086</v>
      </c>
      <c r="B321" s="4">
        <v>1</v>
      </c>
      <c r="C321"/>
    </row>
    <row r="322" spans="1:3" x14ac:dyDescent="0.35">
      <c r="A322" s="6" t="s">
        <v>1506</v>
      </c>
      <c r="B322" s="4">
        <v>1</v>
      </c>
      <c r="C322"/>
    </row>
    <row r="323" spans="1:3" x14ac:dyDescent="0.35">
      <c r="A323" s="6" t="s">
        <v>936</v>
      </c>
      <c r="B323" s="4">
        <v>1</v>
      </c>
      <c r="C323"/>
    </row>
    <row r="324" spans="1:3" x14ac:dyDescent="0.35">
      <c r="A324" s="6" t="s">
        <v>1937</v>
      </c>
      <c r="B324" s="4">
        <v>1</v>
      </c>
      <c r="C324"/>
    </row>
    <row r="325" spans="1:3" x14ac:dyDescent="0.35">
      <c r="A325" s="6" t="s">
        <v>2140</v>
      </c>
      <c r="B325" s="4">
        <v>1</v>
      </c>
      <c r="C325"/>
    </row>
    <row r="326" spans="1:3" x14ac:dyDescent="0.35">
      <c r="A326" s="6" t="s">
        <v>1139</v>
      </c>
      <c r="B326" s="4">
        <v>1</v>
      </c>
      <c r="C326"/>
    </row>
    <row r="327" spans="1:3" x14ac:dyDescent="0.35">
      <c r="A327" s="6" t="s">
        <v>1145</v>
      </c>
      <c r="B327" s="4">
        <v>1</v>
      </c>
      <c r="C327"/>
    </row>
    <row r="328" spans="1:3" x14ac:dyDescent="0.35">
      <c r="A328" s="6" t="s">
        <v>1350</v>
      </c>
      <c r="B328" s="4">
        <v>1</v>
      </c>
      <c r="C328"/>
    </row>
    <row r="329" spans="1:3" x14ac:dyDescent="0.35">
      <c r="A329" s="6" t="s">
        <v>1944</v>
      </c>
      <c r="B329" s="4">
        <v>1</v>
      </c>
      <c r="C329"/>
    </row>
    <row r="330" spans="1:3" x14ac:dyDescent="0.35">
      <c r="A330" s="6" t="s">
        <v>2048</v>
      </c>
      <c r="B330" s="4">
        <v>1</v>
      </c>
      <c r="C330"/>
    </row>
    <row r="331" spans="1:3" x14ac:dyDescent="0.35">
      <c r="A331" s="6" t="s">
        <v>997</v>
      </c>
      <c r="B331" s="4">
        <v>1</v>
      </c>
      <c r="C331"/>
    </row>
    <row r="332" spans="1:3" x14ac:dyDescent="0.35">
      <c r="A332" s="6" t="s">
        <v>1127</v>
      </c>
      <c r="B332" s="4">
        <v>1</v>
      </c>
      <c r="C332"/>
    </row>
    <row r="333" spans="1:3" x14ac:dyDescent="0.35">
      <c r="A333" s="6" t="s">
        <v>2091</v>
      </c>
      <c r="B333" s="4">
        <v>1</v>
      </c>
      <c r="C333"/>
    </row>
    <row r="334" spans="1:3" x14ac:dyDescent="0.35">
      <c r="A334" s="6" t="s">
        <v>1242</v>
      </c>
      <c r="B334" s="4">
        <v>1</v>
      </c>
      <c r="C334"/>
    </row>
    <row r="335" spans="1:3" x14ac:dyDescent="0.35">
      <c r="A335" s="6" t="s">
        <v>2160</v>
      </c>
      <c r="B335" s="4">
        <v>1</v>
      </c>
      <c r="C335"/>
    </row>
    <row r="336" spans="1:3" x14ac:dyDescent="0.35">
      <c r="A336" s="6" t="s">
        <v>915</v>
      </c>
      <c r="B336" s="4">
        <v>1</v>
      </c>
      <c r="C336"/>
    </row>
    <row r="337" spans="1:3" x14ac:dyDescent="0.35">
      <c r="A337" s="6" t="s">
        <v>1667</v>
      </c>
      <c r="B337" s="4">
        <v>1</v>
      </c>
      <c r="C337"/>
    </row>
    <row r="338" spans="1:3" x14ac:dyDescent="0.35">
      <c r="A338" s="6" t="s">
        <v>1792</v>
      </c>
      <c r="B338" s="4">
        <v>1</v>
      </c>
      <c r="C338"/>
    </row>
    <row r="339" spans="1:3" x14ac:dyDescent="0.35">
      <c r="A339" s="6" t="s">
        <v>1288</v>
      </c>
      <c r="B339" s="4">
        <v>1</v>
      </c>
      <c r="C339"/>
    </row>
    <row r="340" spans="1:3" x14ac:dyDescent="0.35">
      <c r="A340" s="6" t="s">
        <v>2180</v>
      </c>
      <c r="B340" s="4">
        <v>1</v>
      </c>
      <c r="C340"/>
    </row>
    <row r="341" spans="1:3" x14ac:dyDescent="0.35">
      <c r="A341" s="6" t="s">
        <v>875</v>
      </c>
      <c r="B341" s="4">
        <v>1</v>
      </c>
      <c r="C341"/>
    </row>
    <row r="342" spans="1:3" x14ac:dyDescent="0.35">
      <c r="A342" s="6" t="s">
        <v>974</v>
      </c>
      <c r="B342" s="4">
        <v>1</v>
      </c>
      <c r="C342"/>
    </row>
    <row r="343" spans="1:3" x14ac:dyDescent="0.35">
      <c r="A343" s="6" t="s">
        <v>597</v>
      </c>
      <c r="B343" s="4">
        <v>1</v>
      </c>
      <c r="C343"/>
    </row>
    <row r="344" spans="1:3" x14ac:dyDescent="0.35">
      <c r="A344" s="6" t="s">
        <v>1766</v>
      </c>
      <c r="B344" s="4">
        <v>1</v>
      </c>
      <c r="C344"/>
    </row>
    <row r="345" spans="1:3" x14ac:dyDescent="0.35">
      <c r="A345" s="6" t="s">
        <v>1357</v>
      </c>
      <c r="B345" s="4">
        <v>1</v>
      </c>
      <c r="C345"/>
    </row>
    <row r="346" spans="1:3" x14ac:dyDescent="0.35">
      <c r="A346" s="6" t="s">
        <v>1368</v>
      </c>
      <c r="B346" s="4">
        <v>1</v>
      </c>
      <c r="C346"/>
    </row>
    <row r="347" spans="1:3" x14ac:dyDescent="0.35">
      <c r="A347" s="6" t="s">
        <v>1771</v>
      </c>
      <c r="B347" s="4">
        <v>2</v>
      </c>
      <c r="C347"/>
    </row>
    <row r="348" spans="1:3" x14ac:dyDescent="0.35">
      <c r="A348" s="6" t="s">
        <v>1590</v>
      </c>
      <c r="B348" s="4">
        <v>1</v>
      </c>
      <c r="C348"/>
    </row>
    <row r="349" spans="1:3" x14ac:dyDescent="0.35">
      <c r="A349" s="6" t="s">
        <v>1915</v>
      </c>
      <c r="B349" s="4">
        <v>1</v>
      </c>
      <c r="C349"/>
    </row>
    <row r="350" spans="1:3" x14ac:dyDescent="0.35">
      <c r="A350" s="6" t="s">
        <v>2203</v>
      </c>
      <c r="B350" s="4">
        <v>1</v>
      </c>
      <c r="C350"/>
    </row>
    <row r="351" spans="1:3" x14ac:dyDescent="0.35">
      <c r="A351" s="6" t="s">
        <v>1536</v>
      </c>
      <c r="B351" s="4">
        <v>1</v>
      </c>
      <c r="C351"/>
    </row>
    <row r="352" spans="1:3" x14ac:dyDescent="0.35">
      <c r="A352" s="6" t="s">
        <v>874</v>
      </c>
      <c r="B352" s="4">
        <v>2</v>
      </c>
      <c r="C352"/>
    </row>
    <row r="353" spans="1:3" x14ac:dyDescent="0.35">
      <c r="A353" s="6" t="s">
        <v>1131</v>
      </c>
      <c r="B353" s="4">
        <v>1</v>
      </c>
      <c r="C353"/>
    </row>
    <row r="354" spans="1:3" x14ac:dyDescent="0.35">
      <c r="A354" s="6" t="s">
        <v>2129</v>
      </c>
      <c r="B354" s="4">
        <v>1</v>
      </c>
      <c r="C354"/>
    </row>
    <row r="355" spans="1:3" x14ac:dyDescent="0.35">
      <c r="A355" s="6" t="s">
        <v>1341</v>
      </c>
      <c r="B355" s="4">
        <v>1</v>
      </c>
      <c r="C355"/>
    </row>
    <row r="356" spans="1:3" x14ac:dyDescent="0.35">
      <c r="A356" s="6" t="s">
        <v>656</v>
      </c>
      <c r="B356" s="4">
        <v>1</v>
      </c>
      <c r="C356"/>
    </row>
    <row r="357" spans="1:3" x14ac:dyDescent="0.35">
      <c r="A357" s="6" t="s">
        <v>762</v>
      </c>
      <c r="B357" s="4">
        <v>1</v>
      </c>
      <c r="C357"/>
    </row>
    <row r="358" spans="1:3" x14ac:dyDescent="0.35">
      <c r="A358" s="6" t="s">
        <v>1605</v>
      </c>
      <c r="B358" s="4">
        <v>1</v>
      </c>
      <c r="C358"/>
    </row>
    <row r="359" spans="1:3" x14ac:dyDescent="0.35">
      <c r="A359" s="6" t="s">
        <v>1802</v>
      </c>
      <c r="B359" s="4">
        <v>1</v>
      </c>
      <c r="C359"/>
    </row>
    <row r="360" spans="1:3" x14ac:dyDescent="0.35">
      <c r="A360" s="6" t="s">
        <v>1688</v>
      </c>
      <c r="B360" s="4">
        <v>1</v>
      </c>
      <c r="C360"/>
    </row>
    <row r="361" spans="1:3" x14ac:dyDescent="0.35">
      <c r="A361" s="6" t="s">
        <v>747</v>
      </c>
      <c r="B361" s="4">
        <v>1</v>
      </c>
      <c r="C361"/>
    </row>
    <row r="362" spans="1:3" x14ac:dyDescent="0.35">
      <c r="A362" s="6" t="s">
        <v>1717</v>
      </c>
      <c r="B362" s="4">
        <v>1</v>
      </c>
      <c r="C362"/>
    </row>
    <row r="363" spans="1:3" x14ac:dyDescent="0.35">
      <c r="A363" s="6" t="s">
        <v>795</v>
      </c>
      <c r="B363" s="4">
        <v>1</v>
      </c>
      <c r="C363"/>
    </row>
    <row r="364" spans="1:3" x14ac:dyDescent="0.35">
      <c r="A364" s="6" t="s">
        <v>563</v>
      </c>
      <c r="B364" s="4">
        <v>1</v>
      </c>
      <c r="C364"/>
    </row>
    <row r="365" spans="1:3" x14ac:dyDescent="0.35">
      <c r="A365" s="6" t="s">
        <v>1890</v>
      </c>
      <c r="B365" s="4">
        <v>1</v>
      </c>
      <c r="C365"/>
    </row>
    <row r="366" spans="1:3" x14ac:dyDescent="0.35">
      <c r="A366" s="6" t="s">
        <v>1836</v>
      </c>
      <c r="B366" s="4">
        <v>1</v>
      </c>
      <c r="C366"/>
    </row>
    <row r="367" spans="1:3" x14ac:dyDescent="0.35">
      <c r="A367" s="6" t="s">
        <v>1439</v>
      </c>
      <c r="B367" s="4">
        <v>1</v>
      </c>
      <c r="C367"/>
    </row>
    <row r="368" spans="1:3" x14ac:dyDescent="0.35">
      <c r="A368" s="6" t="s">
        <v>1548</v>
      </c>
      <c r="B368" s="4">
        <v>1</v>
      </c>
      <c r="C368"/>
    </row>
    <row r="369" spans="1:3" x14ac:dyDescent="0.35">
      <c r="A369" s="6" t="s">
        <v>1163</v>
      </c>
      <c r="B369" s="4">
        <v>1</v>
      </c>
      <c r="C369"/>
    </row>
    <row r="370" spans="1:3" x14ac:dyDescent="0.35">
      <c r="A370" s="6" t="s">
        <v>1307</v>
      </c>
      <c r="B370" s="4">
        <v>1</v>
      </c>
      <c r="C370"/>
    </row>
    <row r="371" spans="1:3" x14ac:dyDescent="0.35">
      <c r="A371" s="6" t="s">
        <v>2096</v>
      </c>
      <c r="B371" s="4">
        <v>1</v>
      </c>
      <c r="C371"/>
    </row>
    <row r="372" spans="1:3" x14ac:dyDescent="0.35">
      <c r="A372" s="6" t="s">
        <v>2263</v>
      </c>
      <c r="B372" s="4">
        <v>1</v>
      </c>
      <c r="C372"/>
    </row>
    <row r="373" spans="1:3" x14ac:dyDescent="0.35">
      <c r="A373" s="6" t="s">
        <v>1159</v>
      </c>
      <c r="B373" s="4">
        <v>1</v>
      </c>
      <c r="C373"/>
    </row>
    <row r="374" spans="1:3" x14ac:dyDescent="0.35">
      <c r="A374" s="6" t="s">
        <v>813</v>
      </c>
      <c r="B374" s="4">
        <v>2</v>
      </c>
      <c r="C374"/>
    </row>
    <row r="375" spans="1:3" x14ac:dyDescent="0.35">
      <c r="A375" s="6" t="s">
        <v>1066</v>
      </c>
      <c r="B375" s="4">
        <v>1</v>
      </c>
      <c r="C375"/>
    </row>
    <row r="376" spans="1:3" x14ac:dyDescent="0.35">
      <c r="A376" s="6" t="s">
        <v>715</v>
      </c>
      <c r="B376" s="4">
        <v>1</v>
      </c>
      <c r="C376"/>
    </row>
    <row r="377" spans="1:3" x14ac:dyDescent="0.35">
      <c r="A377" s="6" t="s">
        <v>1324</v>
      </c>
      <c r="B377" s="4">
        <v>1</v>
      </c>
      <c r="C377"/>
    </row>
    <row r="378" spans="1:3" x14ac:dyDescent="0.35">
      <c r="A378" s="6" t="s">
        <v>1866</v>
      </c>
      <c r="B378" s="4">
        <v>1</v>
      </c>
      <c r="C378"/>
    </row>
    <row r="379" spans="1:3" x14ac:dyDescent="0.35">
      <c r="A379" s="6" t="s">
        <v>1655</v>
      </c>
      <c r="B379" s="4">
        <v>1</v>
      </c>
      <c r="C379"/>
    </row>
    <row r="380" spans="1:3" x14ac:dyDescent="0.35">
      <c r="A380" s="6" t="s">
        <v>1048</v>
      </c>
      <c r="B380" s="4">
        <v>1</v>
      </c>
      <c r="C380"/>
    </row>
    <row r="381" spans="1:3" x14ac:dyDescent="0.35">
      <c r="A381" s="6" t="s">
        <v>484</v>
      </c>
      <c r="B381" s="4">
        <v>1</v>
      </c>
      <c r="C381"/>
    </row>
    <row r="382" spans="1:3" x14ac:dyDescent="0.35">
      <c r="A382" s="6" t="s">
        <v>2233</v>
      </c>
      <c r="B382" s="4">
        <v>1</v>
      </c>
      <c r="C382"/>
    </row>
    <row r="383" spans="1:3" x14ac:dyDescent="0.35">
      <c r="A383" s="6" t="s">
        <v>1282</v>
      </c>
      <c r="B383" s="4">
        <v>1</v>
      </c>
      <c r="C383"/>
    </row>
    <row r="384" spans="1:3" x14ac:dyDescent="0.35">
      <c r="A384" s="6" t="s">
        <v>1639</v>
      </c>
      <c r="B384" s="4">
        <v>1</v>
      </c>
      <c r="C384"/>
    </row>
    <row r="385" spans="1:3" x14ac:dyDescent="0.35">
      <c r="A385" s="6" t="s">
        <v>780</v>
      </c>
      <c r="B385" s="4">
        <v>1</v>
      </c>
      <c r="C385"/>
    </row>
    <row r="386" spans="1:3" x14ac:dyDescent="0.35">
      <c r="A386" s="6" t="s">
        <v>852</v>
      </c>
      <c r="B386" s="4">
        <v>1</v>
      </c>
      <c r="C386"/>
    </row>
    <row r="387" spans="1:3" x14ac:dyDescent="0.35">
      <c r="A387" s="6" t="s">
        <v>2008</v>
      </c>
      <c r="B387" s="4">
        <v>1</v>
      </c>
      <c r="C387"/>
    </row>
    <row r="388" spans="1:3" x14ac:dyDescent="0.35">
      <c r="A388" s="6" t="s">
        <v>704</v>
      </c>
      <c r="B388" s="4">
        <v>1</v>
      </c>
      <c r="C388"/>
    </row>
    <row r="389" spans="1:3" x14ac:dyDescent="0.35">
      <c r="A389" s="6" t="s">
        <v>525</v>
      </c>
      <c r="B389" s="4">
        <v>1</v>
      </c>
      <c r="C389"/>
    </row>
    <row r="390" spans="1:3" x14ac:dyDescent="0.35">
      <c r="A390" s="6" t="s">
        <v>2251</v>
      </c>
      <c r="B390" s="4">
        <v>1</v>
      </c>
      <c r="C390"/>
    </row>
    <row r="391" spans="1:3" x14ac:dyDescent="0.35">
      <c r="A391" s="6" t="s">
        <v>802</v>
      </c>
      <c r="B391" s="4">
        <v>1</v>
      </c>
      <c r="C391"/>
    </row>
    <row r="392" spans="1:3" x14ac:dyDescent="0.35">
      <c r="A392" s="6" t="s">
        <v>658</v>
      </c>
      <c r="B392" s="4">
        <v>1</v>
      </c>
      <c r="C392"/>
    </row>
    <row r="393" spans="1:3" x14ac:dyDescent="0.35">
      <c r="A393" s="6" t="s">
        <v>1211</v>
      </c>
      <c r="B393" s="4">
        <v>1</v>
      </c>
      <c r="C393"/>
    </row>
    <row r="394" spans="1:3" x14ac:dyDescent="0.35">
      <c r="A394" s="6" t="s">
        <v>1674</v>
      </c>
      <c r="B394" s="4">
        <v>1</v>
      </c>
      <c r="C394"/>
    </row>
    <row r="395" spans="1:3" x14ac:dyDescent="0.35">
      <c r="A395" s="6" t="s">
        <v>931</v>
      </c>
      <c r="B395" s="4">
        <v>1</v>
      </c>
      <c r="C395"/>
    </row>
    <row r="396" spans="1:3" x14ac:dyDescent="0.35">
      <c r="A396" s="6" t="s">
        <v>2221</v>
      </c>
      <c r="B396" s="4">
        <v>1</v>
      </c>
      <c r="C396"/>
    </row>
    <row r="397" spans="1:3" x14ac:dyDescent="0.35">
      <c r="A397" s="6" t="s">
        <v>2075</v>
      </c>
      <c r="B397" s="4">
        <v>1</v>
      </c>
      <c r="C397"/>
    </row>
    <row r="398" spans="1:3" x14ac:dyDescent="0.35">
      <c r="A398" s="6" t="s">
        <v>740</v>
      </c>
      <c r="B398" s="4">
        <v>1</v>
      </c>
      <c r="C398"/>
    </row>
    <row r="399" spans="1:3" x14ac:dyDescent="0.35">
      <c r="A399" s="6" t="s">
        <v>1522</v>
      </c>
      <c r="B399" s="4">
        <v>1</v>
      </c>
      <c r="C399"/>
    </row>
    <row r="400" spans="1:3" x14ac:dyDescent="0.35">
      <c r="A400" s="6" t="s">
        <v>743</v>
      </c>
      <c r="B400" s="4">
        <v>1</v>
      </c>
      <c r="C400"/>
    </row>
    <row r="401" spans="1:4" x14ac:dyDescent="0.35">
      <c r="A401" s="6" t="s">
        <v>2056</v>
      </c>
      <c r="B401" s="4">
        <v>1</v>
      </c>
      <c r="C401"/>
    </row>
    <row r="402" spans="1:4" x14ac:dyDescent="0.35">
      <c r="A402" s="6" t="s">
        <v>1111</v>
      </c>
      <c r="B402" s="4">
        <v>1</v>
      </c>
      <c r="C402"/>
    </row>
    <row r="403" spans="1:4" x14ac:dyDescent="0.35">
      <c r="A403" s="6" t="s">
        <v>1740</v>
      </c>
      <c r="B403" s="4">
        <v>1</v>
      </c>
      <c r="C403"/>
    </row>
    <row r="404" spans="1:4" x14ac:dyDescent="0.35">
      <c r="A404" s="6" t="s">
        <v>685</v>
      </c>
      <c r="B404" s="4">
        <v>1</v>
      </c>
      <c r="C404"/>
    </row>
    <row r="405" spans="1:4" x14ac:dyDescent="0.35">
      <c r="A405" s="6" t="s">
        <v>731</v>
      </c>
      <c r="B405" s="4">
        <v>1</v>
      </c>
      <c r="C405"/>
    </row>
    <row r="406" spans="1:4" x14ac:dyDescent="0.35">
      <c r="A406" s="6" t="s">
        <v>754</v>
      </c>
      <c r="B406" s="4">
        <v>1</v>
      </c>
      <c r="C406"/>
    </row>
    <row r="407" spans="1:4" x14ac:dyDescent="0.35">
      <c r="A407" s="6" t="s">
        <v>965</v>
      </c>
      <c r="B407" s="4">
        <v>1</v>
      </c>
      <c r="C407"/>
    </row>
    <row r="408" spans="1:4" x14ac:dyDescent="0.35">
      <c r="A408" s="6" t="s">
        <v>863</v>
      </c>
      <c r="B408" s="4">
        <v>1</v>
      </c>
      <c r="C408"/>
    </row>
    <row r="409" spans="1:4" x14ac:dyDescent="0.35">
      <c r="A409" s="6" t="s">
        <v>1552</v>
      </c>
      <c r="B409" s="4">
        <v>1</v>
      </c>
      <c r="C409"/>
    </row>
    <row r="410" spans="1:4" x14ac:dyDescent="0.35">
      <c r="A410" s="6" t="s">
        <v>1972</v>
      </c>
      <c r="B410" s="4">
        <v>1</v>
      </c>
      <c r="C410"/>
    </row>
    <row r="411" spans="1:4" x14ac:dyDescent="0.35">
      <c r="A411" s="6" t="s">
        <v>1333</v>
      </c>
      <c r="B411" s="4">
        <v>1</v>
      </c>
      <c r="C411"/>
    </row>
    <row r="412" spans="1:4" x14ac:dyDescent="0.35">
      <c r="A412" s="5" t="s">
        <v>459</v>
      </c>
      <c r="B412" s="4">
        <v>308</v>
      </c>
      <c r="C412"/>
    </row>
    <row r="413" spans="1:4" x14ac:dyDescent="0.35">
      <c r="A413" s="6" t="s">
        <v>491</v>
      </c>
      <c r="B413" s="4">
        <v>105</v>
      </c>
      <c r="C413" t="s">
        <v>2324</v>
      </c>
      <c r="D413" s="8">
        <f>GETPIVOTDATA("value",$A$4,"title4","How did you learn about this conference?","value","1")/GETPIVOTDATA("value",$A$4,"title4","How did you learn about this conference?")</f>
        <v>0.34090909090909088</v>
      </c>
    </row>
    <row r="414" spans="1:4" x14ac:dyDescent="0.35">
      <c r="A414" s="6" t="s">
        <v>508</v>
      </c>
      <c r="B414" s="4">
        <v>10</v>
      </c>
      <c r="C414" t="s">
        <v>2325</v>
      </c>
      <c r="D414" s="8">
        <f>GETPIVOTDATA("value",$A$4,"title4","How did you learn about this conference?","value","2")/GETPIVOTDATA("value",$A$4,"title4","How did you learn about this conference?")</f>
        <v>3.2467532467532464E-2</v>
      </c>
    </row>
    <row r="415" spans="1:4" x14ac:dyDescent="0.35">
      <c r="A415" s="6" t="s">
        <v>488</v>
      </c>
      <c r="B415" s="4">
        <v>8</v>
      </c>
      <c r="C415" t="s">
        <v>2326</v>
      </c>
      <c r="D415" s="8">
        <f>GETPIVOTDATA("value",$A$4,"title4","How did you learn about this conference?","value","3")/GETPIVOTDATA("value",$A$4,"title4","How did you learn about this conference?")</f>
        <v>2.5974025974025976E-2</v>
      </c>
    </row>
    <row r="416" spans="1:4" x14ac:dyDescent="0.35">
      <c r="A416" s="6" t="s">
        <v>489</v>
      </c>
      <c r="B416" s="4">
        <v>84</v>
      </c>
      <c r="C416" t="s">
        <v>2327</v>
      </c>
      <c r="D416" s="8">
        <f>GETPIVOTDATA("value",$A$4,"title4","How did you learn about this conference?","value","4")/GETPIVOTDATA("value",$A$4,"title4","How did you learn about this conference?")</f>
        <v>0.27272727272727271</v>
      </c>
    </row>
    <row r="417" spans="1:4" x14ac:dyDescent="0.35">
      <c r="A417" s="6" t="s">
        <v>490</v>
      </c>
      <c r="B417" s="4">
        <v>33</v>
      </c>
      <c r="C417" t="s">
        <v>2328</v>
      </c>
      <c r="D417" s="8">
        <f>GETPIVOTDATA("value",$A$4,"title4","How did you learn about this conference?","value","5")/GETPIVOTDATA("value",$A$4,"title4","How did you learn about this conference?")</f>
        <v>0.10714285714285714</v>
      </c>
    </row>
    <row r="418" spans="1:4" x14ac:dyDescent="0.35">
      <c r="A418" s="6" t="s">
        <v>571</v>
      </c>
      <c r="B418" s="4">
        <v>17</v>
      </c>
      <c r="C418" t="s">
        <v>2329</v>
      </c>
      <c r="D418" s="8">
        <f>GETPIVOTDATA("value",$A$4,"title4","How did you learn about this conference?","value","6")/GETPIVOTDATA("value",$A$4,"title4","How did you learn about this conference?")</f>
        <v>5.5194805194805192E-2</v>
      </c>
    </row>
    <row r="419" spans="1:4" x14ac:dyDescent="0.35">
      <c r="A419" s="6" t="s">
        <v>504</v>
      </c>
      <c r="B419" s="4">
        <v>51</v>
      </c>
      <c r="C419" t="s">
        <v>2330</v>
      </c>
      <c r="D419" s="8">
        <f>GETPIVOTDATA("value",$A$4,"title4","How did you learn about this conference?","value","7")/GETPIVOTDATA("value",$A$4,"title4","How did you learn about this conference?")</f>
        <v>0.16558441558441558</v>
      </c>
    </row>
    <row r="420" spans="1:4" x14ac:dyDescent="0.35">
      <c r="A420" s="5" t="s">
        <v>456</v>
      </c>
      <c r="B420" s="4">
        <v>241</v>
      </c>
      <c r="C420"/>
    </row>
    <row r="421" spans="1:4" x14ac:dyDescent="0.35">
      <c r="A421" s="6" t="s">
        <v>491</v>
      </c>
      <c r="B421" s="4">
        <v>10</v>
      </c>
      <c r="C421" t="s">
        <v>2331</v>
      </c>
      <c r="D421" s="8">
        <f>GETPIVOTDATA("value",$A$4,"title4","How many years have you worked in nursing?","value","1")/GETPIVOTDATA("value",$A$4,"title4","How many years have you worked in nursing?")</f>
        <v>4.1493775933609957E-2</v>
      </c>
    </row>
    <row r="422" spans="1:4" x14ac:dyDescent="0.35">
      <c r="A422" s="6" t="s">
        <v>508</v>
      </c>
      <c r="B422" s="4">
        <v>23</v>
      </c>
      <c r="C422" t="s">
        <v>2332</v>
      </c>
      <c r="D422" s="8">
        <f>GETPIVOTDATA("value",$A$4,"title4","How many years have you worked in nursing?","value","2")/GETPIVOTDATA("value",$A$4,"title4","How many years have you worked in nursing?")</f>
        <v>9.5435684647302899E-2</v>
      </c>
    </row>
    <row r="423" spans="1:4" x14ac:dyDescent="0.35">
      <c r="A423" s="6" t="s">
        <v>488</v>
      </c>
      <c r="B423" s="4">
        <v>22</v>
      </c>
      <c r="C423" t="s">
        <v>2333</v>
      </c>
      <c r="D423" s="8">
        <f>GETPIVOTDATA("value",$A$4,"title4","How many years have you worked in nursing?","value","3")/GETPIVOTDATA("value",$A$4,"title4","How many years have you worked in nursing?")</f>
        <v>9.1286307053941904E-2</v>
      </c>
    </row>
    <row r="424" spans="1:4" x14ac:dyDescent="0.35">
      <c r="A424" s="6" t="s">
        <v>489</v>
      </c>
      <c r="B424" s="4">
        <v>36</v>
      </c>
      <c r="C424" t="s">
        <v>2334</v>
      </c>
      <c r="D424" s="8">
        <f>GETPIVOTDATA("value",$A$4,"title4","How many years have you worked in nursing?","value","4")/GETPIVOTDATA("value",$A$4,"title4","How many years have you worked in nursing?")</f>
        <v>0.14937759336099585</v>
      </c>
    </row>
    <row r="425" spans="1:4" x14ac:dyDescent="0.35">
      <c r="A425" s="6" t="s">
        <v>490</v>
      </c>
      <c r="B425" s="4">
        <v>150</v>
      </c>
      <c r="C425" t="s">
        <v>2335</v>
      </c>
      <c r="D425" s="8">
        <f>GETPIVOTDATA("value",$A$4,"title4","How many years have you worked in nursing?","value","5")/GETPIVOTDATA("value",$A$4,"title4","How many years have you worked in nursing?")</f>
        <v>0.62240663900414939</v>
      </c>
    </row>
    <row r="426" spans="1:4" x14ac:dyDescent="0.35">
      <c r="A426" s="5" t="s">
        <v>462</v>
      </c>
      <c r="B426" s="4">
        <v>241</v>
      </c>
      <c r="C426"/>
    </row>
    <row r="427" spans="1:4" x14ac:dyDescent="0.35">
      <c r="A427" s="6" t="s">
        <v>491</v>
      </c>
      <c r="B427" s="4">
        <v>155</v>
      </c>
      <c r="C427" t="s">
        <v>1797</v>
      </c>
      <c r="D427" s="8">
        <f>GETPIVOTDATA("value",$A$4,"title4","How was the conference facilities?","value","1")/GETPIVOTDATA("value",$A$4,"title4","How was the conference facilities?")</f>
        <v>0.6431535269709544</v>
      </c>
    </row>
    <row r="428" spans="1:4" x14ac:dyDescent="0.35">
      <c r="A428" s="6" t="s">
        <v>508</v>
      </c>
      <c r="B428" s="4">
        <v>78</v>
      </c>
      <c r="C428" t="s">
        <v>2336</v>
      </c>
      <c r="D428" s="8">
        <f>GETPIVOTDATA("value",$A$4,"title4","How was the conference facilities?","value","2")/GETPIVOTDATA("value",$A$4,"title4","How was the conference facilities?")</f>
        <v>0.32365145228215769</v>
      </c>
    </row>
    <row r="429" spans="1:4" x14ac:dyDescent="0.35">
      <c r="A429" s="6" t="s">
        <v>488</v>
      </c>
      <c r="B429" s="4">
        <v>7</v>
      </c>
      <c r="C429" t="s">
        <v>2337</v>
      </c>
      <c r="D429" s="8">
        <f>GETPIVOTDATA("value",$A$4,"title4","How was the conference facilities?","value","3")/GETPIVOTDATA("value",$A$4,"title4","How was the conference facilities?")</f>
        <v>2.9045643153526972E-2</v>
      </c>
    </row>
    <row r="430" spans="1:4" x14ac:dyDescent="0.35">
      <c r="A430" s="6" t="s">
        <v>489</v>
      </c>
      <c r="B430" s="4">
        <v>1</v>
      </c>
      <c r="C430" t="s">
        <v>2338</v>
      </c>
      <c r="D430" s="8">
        <f>GETPIVOTDATA("value",$A$4,"title4","How was the conference facilities?","value","4")/GETPIVOTDATA("value",$A$4,"title4","How was the conference facilities?")</f>
        <v>4.1493775933609959E-3</v>
      </c>
    </row>
    <row r="431" spans="1:4" x14ac:dyDescent="0.35">
      <c r="A431" s="5" t="s">
        <v>463</v>
      </c>
      <c r="B431" s="4">
        <v>242</v>
      </c>
      <c r="C431"/>
    </row>
    <row r="432" spans="1:4" x14ac:dyDescent="0.35">
      <c r="A432" s="6" t="s">
        <v>491</v>
      </c>
      <c r="B432" s="4">
        <v>165</v>
      </c>
      <c r="C432" t="s">
        <v>1797</v>
      </c>
      <c r="D432" s="8">
        <f>GETPIVOTDATA("value",$A$4,"title4","How was the food?","value","1")/GETPIVOTDATA("value",$A$4,"title4","How was the food?")</f>
        <v>0.68181818181818177</v>
      </c>
    </row>
    <row r="433" spans="1:4" x14ac:dyDescent="0.35">
      <c r="A433" s="6" t="s">
        <v>508</v>
      </c>
      <c r="B433" s="4">
        <v>65</v>
      </c>
      <c r="C433" t="s">
        <v>2336</v>
      </c>
      <c r="D433" s="8">
        <f>GETPIVOTDATA("value",$A$4,"title4","How was the food?","value","2")/GETPIVOTDATA("value",$A$4,"title4","How was the food?")</f>
        <v>0.26859504132231404</v>
      </c>
    </row>
    <row r="434" spans="1:4" x14ac:dyDescent="0.35">
      <c r="A434" s="6" t="s">
        <v>488</v>
      </c>
      <c r="B434" s="4">
        <v>12</v>
      </c>
      <c r="C434" t="s">
        <v>2337</v>
      </c>
      <c r="D434" s="8">
        <f>GETPIVOTDATA("value",$A$4,"title4","How was the food?","value","3")/GETPIVOTDATA("value",$A$4,"title4","How was the food?")</f>
        <v>4.9586776859504134E-2</v>
      </c>
    </row>
    <row r="435" spans="1:4" x14ac:dyDescent="0.35">
      <c r="A435" s="5" t="s">
        <v>461</v>
      </c>
      <c r="B435" s="4">
        <v>234</v>
      </c>
      <c r="C435"/>
    </row>
    <row r="436" spans="1:4" x14ac:dyDescent="0.35">
      <c r="A436" s="6" t="s">
        <v>491</v>
      </c>
      <c r="B436" s="4">
        <v>72</v>
      </c>
      <c r="C436" t="s">
        <v>2339</v>
      </c>
      <c r="D436" s="8">
        <f>GETPIVOTDATA("value",$A$4,"title4","How was your conference registration fee funded?","value","1")/GETPIVOTDATA("value",$A$4,"title4","How was your conference registration fee funded?")</f>
        <v>0.30769230769230771</v>
      </c>
    </row>
    <row r="437" spans="1:4" x14ac:dyDescent="0.35">
      <c r="A437" s="6" t="s">
        <v>508</v>
      </c>
      <c r="B437" s="4">
        <v>31</v>
      </c>
      <c r="C437" t="s">
        <v>2340</v>
      </c>
      <c r="D437" s="8">
        <f>GETPIVOTDATA("value",$A$4,"title4","How was your conference registration fee funded?","value","2")/GETPIVOTDATA("value",$A$4,"title4","How was your conference registration fee funded?")</f>
        <v>0.13247863247863248</v>
      </c>
    </row>
    <row r="438" spans="1:4" x14ac:dyDescent="0.35">
      <c r="A438" s="6" t="s">
        <v>488</v>
      </c>
      <c r="B438" s="4">
        <v>83</v>
      </c>
      <c r="C438" t="s">
        <v>2341</v>
      </c>
      <c r="D438" s="8">
        <f>GETPIVOTDATA("value",$A$4,"title4","How was your conference registration fee funded?","value","3")/GETPIVOTDATA("value",$A$4,"title4","How was your conference registration fee funded?")</f>
        <v>0.35470085470085472</v>
      </c>
    </row>
    <row r="439" spans="1:4" x14ac:dyDescent="0.35">
      <c r="A439" s="6" t="s">
        <v>489</v>
      </c>
      <c r="B439" s="4">
        <v>48</v>
      </c>
      <c r="C439" t="s">
        <v>2342</v>
      </c>
      <c r="D439" s="8">
        <f>GETPIVOTDATA("value",$A$4,"title4","How was your conference registration fee funded?","value","4")/GETPIVOTDATA("value",$A$4,"title4","How was your conference registration fee funded?")</f>
        <v>0.20512820512820512</v>
      </c>
    </row>
    <row r="440" spans="1:4" x14ac:dyDescent="0.35">
      <c r="A440" s="5" t="s">
        <v>457</v>
      </c>
      <c r="B440" s="4">
        <v>228</v>
      </c>
      <c r="C440"/>
    </row>
    <row r="441" spans="1:4" x14ac:dyDescent="0.35">
      <c r="A441" s="6" t="s">
        <v>2002</v>
      </c>
      <c r="B441" s="4">
        <v>1</v>
      </c>
      <c r="C441"/>
    </row>
    <row r="442" spans="1:4" x14ac:dyDescent="0.35">
      <c r="A442" s="6" t="s">
        <v>544</v>
      </c>
      <c r="B442" s="4">
        <v>17</v>
      </c>
      <c r="C442"/>
    </row>
    <row r="443" spans="1:4" x14ac:dyDescent="0.35">
      <c r="A443" s="6" t="s">
        <v>1370</v>
      </c>
      <c r="B443" s="4">
        <v>1</v>
      </c>
      <c r="C443"/>
    </row>
    <row r="444" spans="1:4" x14ac:dyDescent="0.35">
      <c r="A444" s="6" t="s">
        <v>498</v>
      </c>
      <c r="B444" s="4">
        <v>11</v>
      </c>
      <c r="C444"/>
    </row>
    <row r="445" spans="1:4" x14ac:dyDescent="0.35">
      <c r="A445" s="6" t="s">
        <v>596</v>
      </c>
      <c r="B445" s="4">
        <v>6</v>
      </c>
      <c r="C445"/>
    </row>
    <row r="446" spans="1:4" x14ac:dyDescent="0.35">
      <c r="A446" s="6" t="s">
        <v>574</v>
      </c>
      <c r="B446" s="4">
        <v>43</v>
      </c>
      <c r="C446"/>
    </row>
    <row r="447" spans="1:4" x14ac:dyDescent="0.35">
      <c r="A447" s="6" t="s">
        <v>804</v>
      </c>
      <c r="B447" s="4">
        <v>1</v>
      </c>
      <c r="C447"/>
    </row>
    <row r="448" spans="1:4" x14ac:dyDescent="0.35">
      <c r="A448" s="6" t="s">
        <v>678</v>
      </c>
      <c r="B448" s="4">
        <v>3</v>
      </c>
      <c r="C448"/>
    </row>
    <row r="449" spans="1:3" x14ac:dyDescent="0.35">
      <c r="A449" s="6" t="s">
        <v>2095</v>
      </c>
      <c r="B449" s="4">
        <v>1</v>
      </c>
      <c r="C449"/>
    </row>
    <row r="450" spans="1:3" x14ac:dyDescent="0.35">
      <c r="A450" s="6" t="s">
        <v>2050</v>
      </c>
      <c r="B450" s="4">
        <v>1</v>
      </c>
      <c r="C450"/>
    </row>
    <row r="451" spans="1:3" x14ac:dyDescent="0.35">
      <c r="A451" s="6" t="s">
        <v>606</v>
      </c>
      <c r="B451" s="4">
        <v>8</v>
      </c>
      <c r="C451"/>
    </row>
    <row r="452" spans="1:3" x14ac:dyDescent="0.35">
      <c r="A452" s="6" t="s">
        <v>652</v>
      </c>
      <c r="B452" s="4">
        <v>3</v>
      </c>
      <c r="C452"/>
    </row>
    <row r="453" spans="1:3" x14ac:dyDescent="0.35">
      <c r="A453" s="6" t="s">
        <v>1248</v>
      </c>
      <c r="B453" s="4">
        <v>1</v>
      </c>
      <c r="C453"/>
    </row>
    <row r="454" spans="1:3" x14ac:dyDescent="0.35">
      <c r="A454" s="6" t="s">
        <v>1213</v>
      </c>
      <c r="B454" s="4">
        <v>2</v>
      </c>
      <c r="C454"/>
    </row>
    <row r="455" spans="1:3" x14ac:dyDescent="0.35">
      <c r="A455" s="6" t="s">
        <v>1013</v>
      </c>
      <c r="B455" s="4">
        <v>1</v>
      </c>
      <c r="C455"/>
    </row>
    <row r="456" spans="1:3" x14ac:dyDescent="0.35">
      <c r="A456" s="6" t="s">
        <v>513</v>
      </c>
      <c r="B456" s="4">
        <v>2</v>
      </c>
      <c r="C456"/>
    </row>
    <row r="457" spans="1:3" x14ac:dyDescent="0.35">
      <c r="A457" s="6" t="s">
        <v>1050</v>
      </c>
      <c r="B457" s="4">
        <v>1</v>
      </c>
      <c r="C457"/>
    </row>
    <row r="458" spans="1:3" x14ac:dyDescent="0.35">
      <c r="A458" s="6" t="s">
        <v>1729</v>
      </c>
      <c r="B458" s="4">
        <v>3</v>
      </c>
      <c r="C458"/>
    </row>
    <row r="459" spans="1:3" x14ac:dyDescent="0.35">
      <c r="A459" s="6" t="s">
        <v>583</v>
      </c>
      <c r="B459" s="4">
        <v>4</v>
      </c>
      <c r="C459"/>
    </row>
    <row r="460" spans="1:3" x14ac:dyDescent="0.35">
      <c r="A460" s="6" t="s">
        <v>1097</v>
      </c>
      <c r="B460" s="4">
        <v>6</v>
      </c>
      <c r="C460"/>
    </row>
    <row r="461" spans="1:3" x14ac:dyDescent="0.35">
      <c r="A461" s="6" t="s">
        <v>694</v>
      </c>
      <c r="B461" s="4">
        <v>3</v>
      </c>
      <c r="C461"/>
    </row>
    <row r="462" spans="1:3" x14ac:dyDescent="0.35">
      <c r="A462" s="6" t="s">
        <v>2038</v>
      </c>
      <c r="B462" s="4">
        <v>1</v>
      </c>
      <c r="C462"/>
    </row>
    <row r="463" spans="1:3" x14ac:dyDescent="0.35">
      <c r="A463" s="6" t="s">
        <v>709</v>
      </c>
      <c r="B463" s="4">
        <v>12</v>
      </c>
      <c r="C463"/>
    </row>
    <row r="464" spans="1:3" x14ac:dyDescent="0.35">
      <c r="A464" s="6" t="s">
        <v>821</v>
      </c>
      <c r="B464" s="4">
        <v>19</v>
      </c>
      <c r="C464"/>
    </row>
    <row r="465" spans="1:3" x14ac:dyDescent="0.35">
      <c r="A465" s="6" t="s">
        <v>530</v>
      </c>
      <c r="B465" s="4">
        <v>1</v>
      </c>
      <c r="C465"/>
    </row>
    <row r="466" spans="1:3" x14ac:dyDescent="0.35">
      <c r="A466" s="6" t="s">
        <v>1971</v>
      </c>
      <c r="B466" s="4">
        <v>1</v>
      </c>
      <c r="C466"/>
    </row>
    <row r="467" spans="1:3" x14ac:dyDescent="0.35">
      <c r="A467" s="6" t="s">
        <v>967</v>
      </c>
      <c r="B467" s="4">
        <v>1</v>
      </c>
      <c r="C467"/>
    </row>
    <row r="468" spans="1:3" x14ac:dyDescent="0.35">
      <c r="A468" s="6" t="s">
        <v>1573</v>
      </c>
      <c r="B468" s="4">
        <v>1</v>
      </c>
      <c r="C468"/>
    </row>
    <row r="469" spans="1:3" x14ac:dyDescent="0.35">
      <c r="A469" s="6" t="s">
        <v>655</v>
      </c>
      <c r="B469" s="4">
        <v>1</v>
      </c>
      <c r="C469"/>
    </row>
    <row r="470" spans="1:3" x14ac:dyDescent="0.35">
      <c r="A470" s="6" t="s">
        <v>1549</v>
      </c>
      <c r="B470" s="4">
        <v>1</v>
      </c>
      <c r="C470"/>
    </row>
    <row r="471" spans="1:3" x14ac:dyDescent="0.35">
      <c r="A471" s="6" t="s">
        <v>590</v>
      </c>
      <c r="B471" s="4">
        <v>12</v>
      </c>
      <c r="C471"/>
    </row>
    <row r="472" spans="1:3" x14ac:dyDescent="0.35">
      <c r="A472" s="6" t="s">
        <v>1654</v>
      </c>
      <c r="B472" s="4">
        <v>1</v>
      </c>
      <c r="C472"/>
    </row>
    <row r="473" spans="1:3" x14ac:dyDescent="0.35">
      <c r="A473" s="6" t="s">
        <v>714</v>
      </c>
      <c r="B473" s="4">
        <v>6</v>
      </c>
      <c r="C473"/>
    </row>
    <row r="474" spans="1:3" x14ac:dyDescent="0.35">
      <c r="A474" s="6" t="s">
        <v>865</v>
      </c>
      <c r="B474" s="4">
        <v>1</v>
      </c>
      <c r="C474"/>
    </row>
    <row r="475" spans="1:3" x14ac:dyDescent="0.35">
      <c r="A475" s="6" t="s">
        <v>503</v>
      </c>
      <c r="B475" s="4">
        <v>2</v>
      </c>
      <c r="C475"/>
    </row>
    <row r="476" spans="1:3" x14ac:dyDescent="0.35">
      <c r="A476" s="6" t="s">
        <v>613</v>
      </c>
      <c r="B476" s="4">
        <v>8</v>
      </c>
      <c r="C476"/>
    </row>
    <row r="477" spans="1:3" x14ac:dyDescent="0.35">
      <c r="A477" s="6" t="s">
        <v>820</v>
      </c>
      <c r="B477" s="4">
        <v>3</v>
      </c>
      <c r="C477"/>
    </row>
    <row r="478" spans="1:3" x14ac:dyDescent="0.35">
      <c r="A478" s="6" t="s">
        <v>483</v>
      </c>
      <c r="B478" s="4">
        <v>38</v>
      </c>
      <c r="C478"/>
    </row>
    <row r="479" spans="1:3" x14ac:dyDescent="0.35">
      <c r="A479" s="5" t="s">
        <v>467</v>
      </c>
      <c r="B479" s="4">
        <v>202</v>
      </c>
      <c r="C479"/>
    </row>
    <row r="480" spans="1:3" x14ac:dyDescent="0.35">
      <c r="A480" s="6" t="s">
        <v>744</v>
      </c>
      <c r="B480" s="4">
        <v>2</v>
      </c>
      <c r="C480"/>
    </row>
    <row r="481" spans="1:3" x14ac:dyDescent="0.35">
      <c r="A481" s="6" t="s">
        <v>1649</v>
      </c>
      <c r="B481" s="4">
        <v>1</v>
      </c>
      <c r="C481"/>
    </row>
    <row r="482" spans="1:3" x14ac:dyDescent="0.35">
      <c r="A482" s="6" t="s">
        <v>1860</v>
      </c>
      <c r="B482" s="4">
        <v>1</v>
      </c>
      <c r="C482"/>
    </row>
    <row r="483" spans="1:3" x14ac:dyDescent="0.35">
      <c r="A483" s="6" t="s">
        <v>1507</v>
      </c>
      <c r="B483" s="4">
        <v>2</v>
      </c>
      <c r="C483"/>
    </row>
    <row r="484" spans="1:3" x14ac:dyDescent="0.35">
      <c r="A484" s="6" t="s">
        <v>1808</v>
      </c>
      <c r="B484" s="4">
        <v>1</v>
      </c>
      <c r="C484"/>
    </row>
    <row r="485" spans="1:3" x14ac:dyDescent="0.35">
      <c r="A485" s="6" t="s">
        <v>1114</v>
      </c>
      <c r="B485" s="4">
        <v>1</v>
      </c>
      <c r="C485"/>
    </row>
    <row r="486" spans="1:3" x14ac:dyDescent="0.35">
      <c r="A486" s="6" t="s">
        <v>1388</v>
      </c>
      <c r="B486" s="4">
        <v>1</v>
      </c>
      <c r="C486"/>
    </row>
    <row r="487" spans="1:3" x14ac:dyDescent="0.35">
      <c r="A487" s="6" t="s">
        <v>765</v>
      </c>
      <c r="B487" s="4">
        <v>1</v>
      </c>
      <c r="C487"/>
    </row>
    <row r="488" spans="1:3" x14ac:dyDescent="0.35">
      <c r="A488" s="6" t="s">
        <v>1869</v>
      </c>
      <c r="B488" s="4">
        <v>1</v>
      </c>
      <c r="C488"/>
    </row>
    <row r="489" spans="1:3" x14ac:dyDescent="0.35">
      <c r="A489" s="6" t="s">
        <v>1441</v>
      </c>
      <c r="B489" s="4">
        <v>1</v>
      </c>
      <c r="C489"/>
    </row>
    <row r="490" spans="1:3" x14ac:dyDescent="0.35">
      <c r="A490" s="6" t="s">
        <v>1087</v>
      </c>
      <c r="B490" s="4">
        <v>1</v>
      </c>
      <c r="C490"/>
    </row>
    <row r="491" spans="1:3" x14ac:dyDescent="0.35">
      <c r="A491" s="6" t="s">
        <v>609</v>
      </c>
      <c r="B491" s="4">
        <v>1</v>
      </c>
      <c r="C491"/>
    </row>
    <row r="492" spans="1:3" x14ac:dyDescent="0.35">
      <c r="A492" s="6" t="s">
        <v>2105</v>
      </c>
      <c r="B492" s="4">
        <v>1</v>
      </c>
      <c r="C492"/>
    </row>
    <row r="493" spans="1:3" x14ac:dyDescent="0.35">
      <c r="A493" s="6" t="s">
        <v>1956</v>
      </c>
      <c r="B493" s="4">
        <v>1</v>
      </c>
      <c r="C493"/>
    </row>
    <row r="494" spans="1:3" x14ac:dyDescent="0.35">
      <c r="A494" s="6" t="s">
        <v>506</v>
      </c>
      <c r="B494" s="4">
        <v>1</v>
      </c>
      <c r="C494"/>
    </row>
    <row r="495" spans="1:3" x14ac:dyDescent="0.35">
      <c r="A495" s="6" t="s">
        <v>924</v>
      </c>
      <c r="B495" s="4">
        <v>1</v>
      </c>
      <c r="C495"/>
    </row>
    <row r="496" spans="1:3" x14ac:dyDescent="0.35">
      <c r="A496" s="6" t="s">
        <v>990</v>
      </c>
      <c r="B496" s="4">
        <v>1</v>
      </c>
      <c r="C496"/>
    </row>
    <row r="497" spans="1:3" x14ac:dyDescent="0.35">
      <c r="A497" s="6" t="s">
        <v>1470</v>
      </c>
      <c r="B497" s="4">
        <v>1</v>
      </c>
      <c r="C497"/>
    </row>
    <row r="498" spans="1:3" x14ac:dyDescent="0.35">
      <c r="A498" s="6" t="s">
        <v>1685</v>
      </c>
      <c r="B498" s="4">
        <v>2</v>
      </c>
      <c r="C498"/>
    </row>
    <row r="499" spans="1:3" x14ac:dyDescent="0.35">
      <c r="A499" s="6" t="s">
        <v>2175</v>
      </c>
      <c r="B499" s="4">
        <v>1</v>
      </c>
      <c r="C499"/>
    </row>
    <row r="500" spans="1:3" x14ac:dyDescent="0.35">
      <c r="A500" s="6" t="s">
        <v>1607</v>
      </c>
      <c r="B500" s="4">
        <v>1</v>
      </c>
      <c r="C500"/>
    </row>
    <row r="501" spans="1:3" x14ac:dyDescent="0.35">
      <c r="A501" s="6" t="s">
        <v>2211</v>
      </c>
      <c r="B501" s="4">
        <v>1</v>
      </c>
      <c r="C501"/>
    </row>
    <row r="502" spans="1:3" x14ac:dyDescent="0.35">
      <c r="A502" s="6" t="s">
        <v>2141</v>
      </c>
      <c r="B502" s="4">
        <v>1</v>
      </c>
      <c r="C502"/>
    </row>
    <row r="503" spans="1:3" x14ac:dyDescent="0.35">
      <c r="A503" s="6" t="s">
        <v>645</v>
      </c>
      <c r="B503" s="4">
        <v>1</v>
      </c>
      <c r="C503"/>
    </row>
    <row r="504" spans="1:3" x14ac:dyDescent="0.35">
      <c r="A504" s="6" t="s">
        <v>564</v>
      </c>
      <c r="B504" s="4">
        <v>1</v>
      </c>
      <c r="C504"/>
    </row>
    <row r="505" spans="1:3" x14ac:dyDescent="0.35">
      <c r="A505" s="6" t="s">
        <v>1627</v>
      </c>
      <c r="B505" s="4">
        <v>1</v>
      </c>
      <c r="C505"/>
    </row>
    <row r="506" spans="1:3" x14ac:dyDescent="0.35">
      <c r="A506" s="6" t="s">
        <v>556</v>
      </c>
      <c r="B506" s="4">
        <v>1</v>
      </c>
      <c r="C506"/>
    </row>
    <row r="507" spans="1:3" x14ac:dyDescent="0.35">
      <c r="A507" s="6" t="s">
        <v>972</v>
      </c>
      <c r="B507" s="4">
        <v>2</v>
      </c>
      <c r="C507"/>
    </row>
    <row r="508" spans="1:3" x14ac:dyDescent="0.35">
      <c r="A508" s="6" t="s">
        <v>1015</v>
      </c>
      <c r="B508" s="4">
        <v>1</v>
      </c>
      <c r="C508"/>
    </row>
    <row r="509" spans="1:3" x14ac:dyDescent="0.35">
      <c r="A509" s="6" t="s">
        <v>2148</v>
      </c>
      <c r="B509" s="4">
        <v>1</v>
      </c>
      <c r="C509"/>
    </row>
    <row r="510" spans="1:3" x14ac:dyDescent="0.35">
      <c r="A510" s="6" t="s">
        <v>2225</v>
      </c>
      <c r="B510" s="4">
        <v>1</v>
      </c>
      <c r="C510"/>
    </row>
    <row r="511" spans="1:3" x14ac:dyDescent="0.35">
      <c r="A511" s="6" t="s">
        <v>1709</v>
      </c>
      <c r="B511" s="4">
        <v>1</v>
      </c>
      <c r="C511"/>
    </row>
    <row r="512" spans="1:3" x14ac:dyDescent="0.35">
      <c r="A512" s="6" t="s">
        <v>971</v>
      </c>
      <c r="B512" s="4">
        <v>1</v>
      </c>
      <c r="C512"/>
    </row>
    <row r="513" spans="1:3" x14ac:dyDescent="0.35">
      <c r="A513" s="6" t="s">
        <v>717</v>
      </c>
      <c r="B513" s="4">
        <v>1</v>
      </c>
      <c r="C513"/>
    </row>
    <row r="514" spans="1:3" x14ac:dyDescent="0.35">
      <c r="A514" s="6" t="s">
        <v>2133</v>
      </c>
      <c r="B514" s="4">
        <v>1</v>
      </c>
      <c r="C514"/>
    </row>
    <row r="515" spans="1:3" x14ac:dyDescent="0.35">
      <c r="A515" s="6" t="s">
        <v>2112</v>
      </c>
      <c r="B515" s="4">
        <v>1</v>
      </c>
      <c r="C515"/>
    </row>
    <row r="516" spans="1:3" x14ac:dyDescent="0.35">
      <c r="A516" s="6" t="s">
        <v>2152</v>
      </c>
      <c r="B516" s="4">
        <v>1</v>
      </c>
      <c r="C516"/>
    </row>
    <row r="517" spans="1:3" x14ac:dyDescent="0.35">
      <c r="A517" s="6" t="s">
        <v>1264</v>
      </c>
      <c r="B517" s="4">
        <v>1</v>
      </c>
      <c r="C517"/>
    </row>
    <row r="518" spans="1:3" x14ac:dyDescent="0.35">
      <c r="A518" s="6" t="s">
        <v>2028</v>
      </c>
      <c r="B518" s="4">
        <v>1</v>
      </c>
      <c r="C518"/>
    </row>
    <row r="519" spans="1:3" x14ac:dyDescent="0.35">
      <c r="A519" s="6" t="s">
        <v>854</v>
      </c>
      <c r="B519" s="4">
        <v>1</v>
      </c>
      <c r="C519"/>
    </row>
    <row r="520" spans="1:3" x14ac:dyDescent="0.35">
      <c r="A520" s="6" t="s">
        <v>1880</v>
      </c>
      <c r="B520" s="4">
        <v>1</v>
      </c>
      <c r="C520"/>
    </row>
    <row r="521" spans="1:3" x14ac:dyDescent="0.35">
      <c r="A521" s="6" t="s">
        <v>1675</v>
      </c>
      <c r="B521" s="4">
        <v>1</v>
      </c>
      <c r="C521"/>
    </row>
    <row r="522" spans="1:3" x14ac:dyDescent="0.35">
      <c r="A522" s="6" t="s">
        <v>2068</v>
      </c>
      <c r="B522" s="4">
        <v>1</v>
      </c>
      <c r="C522"/>
    </row>
    <row r="523" spans="1:3" x14ac:dyDescent="0.35">
      <c r="A523" s="6" t="s">
        <v>1617</v>
      </c>
      <c r="B523" s="4">
        <v>1</v>
      </c>
      <c r="C523"/>
    </row>
    <row r="524" spans="1:3" x14ac:dyDescent="0.35">
      <c r="A524" s="6" t="s">
        <v>1032</v>
      </c>
      <c r="B524" s="4">
        <v>3</v>
      </c>
      <c r="C524"/>
    </row>
    <row r="525" spans="1:3" x14ac:dyDescent="0.35">
      <c r="A525" s="6" t="s">
        <v>1052</v>
      </c>
      <c r="B525" s="4">
        <v>1</v>
      </c>
      <c r="C525"/>
    </row>
    <row r="526" spans="1:3" x14ac:dyDescent="0.35">
      <c r="A526" s="6" t="s">
        <v>2195</v>
      </c>
      <c r="B526" s="4">
        <v>1</v>
      </c>
      <c r="C526"/>
    </row>
    <row r="527" spans="1:3" x14ac:dyDescent="0.35">
      <c r="A527" s="6" t="s">
        <v>1259</v>
      </c>
      <c r="B527" s="4">
        <v>1</v>
      </c>
      <c r="C527"/>
    </row>
    <row r="528" spans="1:3" x14ac:dyDescent="0.35">
      <c r="A528" s="6" t="s">
        <v>951</v>
      </c>
      <c r="B528" s="4">
        <v>1</v>
      </c>
      <c r="C528"/>
    </row>
    <row r="529" spans="1:3" x14ac:dyDescent="0.35">
      <c r="A529" s="6" t="s">
        <v>1515</v>
      </c>
      <c r="B529" s="4">
        <v>1</v>
      </c>
      <c r="C529"/>
    </row>
    <row r="530" spans="1:3" x14ac:dyDescent="0.35">
      <c r="A530" s="6" t="s">
        <v>1462</v>
      </c>
      <c r="B530" s="4">
        <v>1</v>
      </c>
      <c r="C530"/>
    </row>
    <row r="531" spans="1:3" x14ac:dyDescent="0.35">
      <c r="A531" s="6" t="s">
        <v>785</v>
      </c>
      <c r="B531" s="4">
        <v>1</v>
      </c>
      <c r="C531"/>
    </row>
    <row r="532" spans="1:3" x14ac:dyDescent="0.35">
      <c r="A532" s="6" t="s">
        <v>2097</v>
      </c>
      <c r="B532" s="4">
        <v>1</v>
      </c>
      <c r="C532"/>
    </row>
    <row r="533" spans="1:3" x14ac:dyDescent="0.35">
      <c r="A533" s="6" t="s">
        <v>1768</v>
      </c>
      <c r="B533" s="4">
        <v>1</v>
      </c>
      <c r="C533"/>
    </row>
    <row r="534" spans="1:3" x14ac:dyDescent="0.35">
      <c r="A534" s="6" t="s">
        <v>1224</v>
      </c>
      <c r="B534" s="4">
        <v>1</v>
      </c>
      <c r="C534"/>
    </row>
    <row r="535" spans="1:3" x14ac:dyDescent="0.35">
      <c r="A535" s="6" t="s">
        <v>1319</v>
      </c>
      <c r="B535" s="4">
        <v>1</v>
      </c>
      <c r="C535"/>
    </row>
    <row r="536" spans="1:3" x14ac:dyDescent="0.35">
      <c r="A536" s="6" t="s">
        <v>549</v>
      </c>
      <c r="B536" s="4">
        <v>1</v>
      </c>
      <c r="C536"/>
    </row>
    <row r="537" spans="1:3" x14ac:dyDescent="0.35">
      <c r="A537" s="6" t="s">
        <v>868</v>
      </c>
      <c r="B537" s="4">
        <v>1</v>
      </c>
      <c r="C537"/>
    </row>
    <row r="538" spans="1:3" x14ac:dyDescent="0.35">
      <c r="A538" s="6" t="s">
        <v>1964</v>
      </c>
      <c r="B538" s="4">
        <v>1</v>
      </c>
      <c r="C538"/>
    </row>
    <row r="539" spans="1:3" x14ac:dyDescent="0.35">
      <c r="A539" s="6" t="s">
        <v>933</v>
      </c>
      <c r="B539" s="4">
        <v>1</v>
      </c>
      <c r="C539"/>
    </row>
    <row r="540" spans="1:3" x14ac:dyDescent="0.35">
      <c r="A540" s="6" t="s">
        <v>1358</v>
      </c>
      <c r="B540" s="4">
        <v>1</v>
      </c>
      <c r="C540"/>
    </row>
    <row r="541" spans="1:3" x14ac:dyDescent="0.35">
      <c r="A541" s="6" t="s">
        <v>1661</v>
      </c>
      <c r="B541" s="4">
        <v>1</v>
      </c>
      <c r="C541"/>
    </row>
    <row r="542" spans="1:3" x14ac:dyDescent="0.35">
      <c r="A542" s="6" t="s">
        <v>1825</v>
      </c>
      <c r="B542" s="4">
        <v>1</v>
      </c>
      <c r="C542"/>
    </row>
    <row r="543" spans="1:3" x14ac:dyDescent="0.35">
      <c r="A543" s="6" t="s">
        <v>636</v>
      </c>
      <c r="B543" s="4">
        <v>1</v>
      </c>
      <c r="C543"/>
    </row>
    <row r="544" spans="1:3" x14ac:dyDescent="0.35">
      <c r="A544" s="6" t="s">
        <v>1555</v>
      </c>
      <c r="B544" s="4">
        <v>1</v>
      </c>
      <c r="C544"/>
    </row>
    <row r="545" spans="1:3" x14ac:dyDescent="0.35">
      <c r="A545" s="6" t="s">
        <v>1345</v>
      </c>
      <c r="B545" s="4">
        <v>1</v>
      </c>
      <c r="C545"/>
    </row>
    <row r="546" spans="1:3" x14ac:dyDescent="0.35">
      <c r="A546" s="6" t="s">
        <v>2167</v>
      </c>
      <c r="B546" s="4">
        <v>1</v>
      </c>
      <c r="C546"/>
    </row>
    <row r="547" spans="1:3" x14ac:dyDescent="0.35">
      <c r="A547" s="6" t="s">
        <v>943</v>
      </c>
      <c r="B547" s="4">
        <v>1</v>
      </c>
      <c r="C547"/>
    </row>
    <row r="548" spans="1:3" x14ac:dyDescent="0.35">
      <c r="A548" s="6" t="s">
        <v>705</v>
      </c>
      <c r="B548" s="4">
        <v>1</v>
      </c>
      <c r="C548"/>
    </row>
    <row r="549" spans="1:3" x14ac:dyDescent="0.35">
      <c r="A549" s="6" t="s">
        <v>1243</v>
      </c>
      <c r="B549" s="4">
        <v>1</v>
      </c>
      <c r="C549"/>
    </row>
    <row r="550" spans="1:3" x14ac:dyDescent="0.35">
      <c r="A550" s="6" t="s">
        <v>1105</v>
      </c>
      <c r="B550" s="4">
        <v>1</v>
      </c>
      <c r="C550"/>
    </row>
    <row r="551" spans="1:3" x14ac:dyDescent="0.35">
      <c r="A551" s="6" t="s">
        <v>1194</v>
      </c>
      <c r="B551" s="4">
        <v>1</v>
      </c>
      <c r="C551"/>
    </row>
    <row r="552" spans="1:3" x14ac:dyDescent="0.35">
      <c r="A552" s="6" t="s">
        <v>1041</v>
      </c>
      <c r="B552" s="4">
        <v>1</v>
      </c>
      <c r="C552"/>
    </row>
    <row r="553" spans="1:3" x14ac:dyDescent="0.35">
      <c r="A553" s="6" t="s">
        <v>1478</v>
      </c>
      <c r="B553" s="4">
        <v>2</v>
      </c>
      <c r="C553"/>
    </row>
    <row r="554" spans="1:3" x14ac:dyDescent="0.35">
      <c r="A554" s="6" t="s">
        <v>897</v>
      </c>
      <c r="B554" s="4">
        <v>1</v>
      </c>
      <c r="C554"/>
    </row>
    <row r="555" spans="1:3" x14ac:dyDescent="0.35">
      <c r="A555" s="6" t="s">
        <v>1068</v>
      </c>
      <c r="B555" s="4">
        <v>1</v>
      </c>
      <c r="C555"/>
    </row>
    <row r="556" spans="1:3" x14ac:dyDescent="0.35">
      <c r="A556" s="6" t="s">
        <v>1916</v>
      </c>
      <c r="B556" s="4">
        <v>1</v>
      </c>
      <c r="C556"/>
    </row>
    <row r="557" spans="1:3" x14ac:dyDescent="0.35">
      <c r="A557" s="6" t="s">
        <v>1155</v>
      </c>
      <c r="B557" s="4">
        <v>1</v>
      </c>
      <c r="C557"/>
    </row>
    <row r="558" spans="1:3" x14ac:dyDescent="0.35">
      <c r="A558" s="6" t="s">
        <v>735</v>
      </c>
      <c r="B558" s="4">
        <v>1</v>
      </c>
      <c r="C558"/>
    </row>
    <row r="559" spans="1:3" x14ac:dyDescent="0.35">
      <c r="A559" s="6" t="s">
        <v>1690</v>
      </c>
      <c r="B559" s="4">
        <v>1</v>
      </c>
      <c r="C559"/>
    </row>
    <row r="560" spans="1:3" x14ac:dyDescent="0.35">
      <c r="A560" s="6" t="s">
        <v>1633</v>
      </c>
      <c r="B560" s="4">
        <v>1</v>
      </c>
      <c r="C560"/>
    </row>
    <row r="561" spans="1:3" x14ac:dyDescent="0.35">
      <c r="A561" s="6" t="s">
        <v>1378</v>
      </c>
      <c r="B561" s="4">
        <v>1</v>
      </c>
      <c r="C561"/>
    </row>
    <row r="562" spans="1:3" x14ac:dyDescent="0.35">
      <c r="A562" s="6" t="s">
        <v>1903</v>
      </c>
      <c r="B562" s="4">
        <v>1</v>
      </c>
      <c r="C562"/>
    </row>
    <row r="563" spans="1:3" x14ac:dyDescent="0.35">
      <c r="A563" s="6" t="s">
        <v>883</v>
      </c>
      <c r="B563" s="4">
        <v>1</v>
      </c>
      <c r="C563"/>
    </row>
    <row r="564" spans="1:3" x14ac:dyDescent="0.35">
      <c r="A564" s="6" t="s">
        <v>2060</v>
      </c>
      <c r="B564" s="4">
        <v>1</v>
      </c>
      <c r="C564"/>
    </row>
    <row r="565" spans="1:3" x14ac:dyDescent="0.35">
      <c r="A565" s="6" t="s">
        <v>1488</v>
      </c>
      <c r="B565" s="4">
        <v>1</v>
      </c>
      <c r="C565"/>
    </row>
    <row r="566" spans="1:3" x14ac:dyDescent="0.35">
      <c r="A566" s="6" t="s">
        <v>1175</v>
      </c>
      <c r="B566" s="4">
        <v>1</v>
      </c>
      <c r="C566"/>
    </row>
    <row r="567" spans="1:3" x14ac:dyDescent="0.35">
      <c r="A567" s="6" t="s">
        <v>1252</v>
      </c>
      <c r="B567" s="4">
        <v>1</v>
      </c>
      <c r="C567"/>
    </row>
    <row r="568" spans="1:3" x14ac:dyDescent="0.35">
      <c r="A568" s="6" t="s">
        <v>1425</v>
      </c>
      <c r="B568" s="4">
        <v>1</v>
      </c>
      <c r="C568"/>
    </row>
    <row r="569" spans="1:3" x14ac:dyDescent="0.35">
      <c r="A569" s="6" t="s">
        <v>1894</v>
      </c>
      <c r="B569" s="4">
        <v>2</v>
      </c>
      <c r="C569"/>
    </row>
    <row r="570" spans="1:3" x14ac:dyDescent="0.35">
      <c r="A570" s="6" t="s">
        <v>1978</v>
      </c>
      <c r="B570" s="4">
        <v>1</v>
      </c>
      <c r="C570"/>
    </row>
    <row r="571" spans="1:3" x14ac:dyDescent="0.35">
      <c r="A571" s="6" t="s">
        <v>1129</v>
      </c>
      <c r="B571" s="4">
        <v>1</v>
      </c>
      <c r="C571"/>
    </row>
    <row r="572" spans="1:3" x14ac:dyDescent="0.35">
      <c r="A572" s="6" t="s">
        <v>2237</v>
      </c>
      <c r="B572" s="4">
        <v>1</v>
      </c>
      <c r="C572"/>
    </row>
    <row r="573" spans="1:3" x14ac:dyDescent="0.35">
      <c r="A573" s="6" t="s">
        <v>601</v>
      </c>
      <c r="B573" s="4">
        <v>1</v>
      </c>
      <c r="C573"/>
    </row>
    <row r="574" spans="1:3" x14ac:dyDescent="0.35">
      <c r="A574" s="6" t="s">
        <v>1080</v>
      </c>
      <c r="B574" s="4">
        <v>1</v>
      </c>
      <c r="C574"/>
    </row>
    <row r="575" spans="1:3" x14ac:dyDescent="0.35">
      <c r="A575" s="6" t="s">
        <v>1217</v>
      </c>
      <c r="B575" s="4">
        <v>1</v>
      </c>
      <c r="C575"/>
    </row>
    <row r="576" spans="1:3" x14ac:dyDescent="0.35">
      <c r="A576" s="6" t="s">
        <v>1838</v>
      </c>
      <c r="B576" s="4">
        <v>1</v>
      </c>
      <c r="C576"/>
    </row>
    <row r="577" spans="1:3" x14ac:dyDescent="0.35">
      <c r="A577" s="6" t="s">
        <v>1574</v>
      </c>
      <c r="B577" s="4">
        <v>1</v>
      </c>
      <c r="C577"/>
    </row>
    <row r="578" spans="1:3" x14ac:dyDescent="0.35">
      <c r="A578" s="6" t="s">
        <v>1160</v>
      </c>
      <c r="B578" s="4">
        <v>1</v>
      </c>
      <c r="C578"/>
    </row>
    <row r="579" spans="1:3" x14ac:dyDescent="0.35">
      <c r="A579" s="6" t="s">
        <v>493</v>
      </c>
      <c r="B579" s="4">
        <v>1</v>
      </c>
      <c r="C579"/>
    </row>
    <row r="580" spans="1:3" x14ac:dyDescent="0.35">
      <c r="A580" s="6" t="s">
        <v>1748</v>
      </c>
      <c r="B580" s="4">
        <v>1</v>
      </c>
      <c r="C580"/>
    </row>
    <row r="581" spans="1:3" x14ac:dyDescent="0.35">
      <c r="A581" s="6" t="s">
        <v>894</v>
      </c>
      <c r="B581" s="4">
        <v>1</v>
      </c>
      <c r="C581"/>
    </row>
    <row r="582" spans="1:3" x14ac:dyDescent="0.35">
      <c r="A582" s="6" t="s">
        <v>1599</v>
      </c>
      <c r="B582" s="4">
        <v>1</v>
      </c>
      <c r="C582"/>
    </row>
    <row r="583" spans="1:3" x14ac:dyDescent="0.35">
      <c r="A583" s="6" t="s">
        <v>2011</v>
      </c>
      <c r="B583" s="4">
        <v>1</v>
      </c>
      <c r="C583"/>
    </row>
    <row r="584" spans="1:3" x14ac:dyDescent="0.35">
      <c r="A584" s="6" t="s">
        <v>1397</v>
      </c>
      <c r="B584" s="4">
        <v>1</v>
      </c>
      <c r="C584"/>
    </row>
    <row r="585" spans="1:3" x14ac:dyDescent="0.35">
      <c r="A585" s="6" t="s">
        <v>1278</v>
      </c>
      <c r="B585" s="4">
        <v>1</v>
      </c>
      <c r="C585"/>
    </row>
    <row r="586" spans="1:3" x14ac:dyDescent="0.35">
      <c r="A586" s="6" t="s">
        <v>1093</v>
      </c>
      <c r="B586" s="4">
        <v>1</v>
      </c>
      <c r="C586"/>
    </row>
    <row r="587" spans="1:3" x14ac:dyDescent="0.35">
      <c r="A587" s="6" t="s">
        <v>517</v>
      </c>
      <c r="B587" s="4">
        <v>1</v>
      </c>
      <c r="C587"/>
    </row>
    <row r="588" spans="1:3" x14ac:dyDescent="0.35">
      <c r="A588" s="6" t="s">
        <v>1001</v>
      </c>
      <c r="B588" s="4">
        <v>2</v>
      </c>
      <c r="C588"/>
    </row>
    <row r="589" spans="1:3" x14ac:dyDescent="0.35">
      <c r="A589" s="6" t="s">
        <v>2186</v>
      </c>
      <c r="B589" s="4">
        <v>1</v>
      </c>
      <c r="C589"/>
    </row>
    <row r="590" spans="1:3" x14ac:dyDescent="0.35">
      <c r="A590" s="6" t="s">
        <v>1564</v>
      </c>
      <c r="B590" s="4">
        <v>1</v>
      </c>
      <c r="C590"/>
    </row>
    <row r="591" spans="1:3" x14ac:dyDescent="0.35">
      <c r="A591" s="6" t="s">
        <v>1698</v>
      </c>
      <c r="B591" s="4">
        <v>1</v>
      </c>
      <c r="C591"/>
    </row>
    <row r="592" spans="1:3" x14ac:dyDescent="0.35">
      <c r="A592" s="6" t="s">
        <v>1795</v>
      </c>
      <c r="B592" s="4">
        <v>1</v>
      </c>
      <c r="C592"/>
    </row>
    <row r="593" spans="1:3" x14ac:dyDescent="0.35">
      <c r="A593" s="6" t="s">
        <v>1533</v>
      </c>
      <c r="B593" s="4">
        <v>1</v>
      </c>
      <c r="C593"/>
    </row>
    <row r="594" spans="1:3" x14ac:dyDescent="0.35">
      <c r="A594" s="6" t="s">
        <v>2041</v>
      </c>
      <c r="B594" s="4">
        <v>1</v>
      </c>
      <c r="C594"/>
    </row>
    <row r="595" spans="1:3" x14ac:dyDescent="0.35">
      <c r="A595" s="6" t="s">
        <v>2266</v>
      </c>
      <c r="B595" s="4">
        <v>1</v>
      </c>
      <c r="C595"/>
    </row>
    <row r="596" spans="1:3" x14ac:dyDescent="0.35">
      <c r="A596" s="6" t="s">
        <v>1503</v>
      </c>
      <c r="B596" s="4">
        <v>1</v>
      </c>
      <c r="C596"/>
    </row>
    <row r="597" spans="1:3" x14ac:dyDescent="0.35">
      <c r="A597" s="6" t="s">
        <v>1846</v>
      </c>
      <c r="B597" s="4">
        <v>1</v>
      </c>
      <c r="C597"/>
    </row>
    <row r="598" spans="1:3" x14ac:dyDescent="0.35">
      <c r="A598" s="6" t="s">
        <v>680</v>
      </c>
      <c r="B598" s="4">
        <v>1</v>
      </c>
      <c r="C598"/>
    </row>
    <row r="599" spans="1:3" x14ac:dyDescent="0.35">
      <c r="A599" s="6" t="s">
        <v>725</v>
      </c>
      <c r="B599" s="4">
        <v>1</v>
      </c>
      <c r="C599"/>
    </row>
    <row r="600" spans="1:3" x14ac:dyDescent="0.35">
      <c r="A600" s="6" t="s">
        <v>1311</v>
      </c>
      <c r="B600" s="4">
        <v>1</v>
      </c>
      <c r="C600"/>
    </row>
    <row r="601" spans="1:3" x14ac:dyDescent="0.35">
      <c r="A601" s="6" t="s">
        <v>1186</v>
      </c>
      <c r="B601" s="4">
        <v>1</v>
      </c>
      <c r="C601"/>
    </row>
    <row r="602" spans="1:3" x14ac:dyDescent="0.35">
      <c r="A602" s="6" t="s">
        <v>1743</v>
      </c>
      <c r="B602" s="4">
        <v>1</v>
      </c>
      <c r="C602"/>
    </row>
    <row r="603" spans="1:3" x14ac:dyDescent="0.35">
      <c r="A603" s="6" t="s">
        <v>916</v>
      </c>
      <c r="B603" s="4">
        <v>1</v>
      </c>
      <c r="C603"/>
    </row>
    <row r="604" spans="1:3" x14ac:dyDescent="0.35">
      <c r="A604" s="6" t="s">
        <v>796</v>
      </c>
      <c r="B604" s="4">
        <v>1</v>
      </c>
      <c r="C604"/>
    </row>
    <row r="605" spans="1:3" x14ac:dyDescent="0.35">
      <c r="A605" s="6" t="s">
        <v>775</v>
      </c>
      <c r="B605" s="4">
        <v>1</v>
      </c>
      <c r="C605"/>
    </row>
    <row r="606" spans="1:3" x14ac:dyDescent="0.35">
      <c r="A606" s="6" t="s">
        <v>1257</v>
      </c>
      <c r="B606" s="4">
        <v>1</v>
      </c>
      <c r="C606"/>
    </row>
    <row r="607" spans="1:3" x14ac:dyDescent="0.35">
      <c r="A607" s="6" t="s">
        <v>1816</v>
      </c>
      <c r="B607" s="4">
        <v>1</v>
      </c>
      <c r="C607"/>
    </row>
    <row r="608" spans="1:3" x14ac:dyDescent="0.35">
      <c r="A608" s="6" t="s">
        <v>1888</v>
      </c>
      <c r="B608" s="4">
        <v>1</v>
      </c>
      <c r="C608"/>
    </row>
    <row r="609" spans="1:3" x14ac:dyDescent="0.35">
      <c r="A609" s="6" t="s">
        <v>662</v>
      </c>
      <c r="B609" s="4">
        <v>1</v>
      </c>
      <c r="C609"/>
    </row>
    <row r="610" spans="1:3" x14ac:dyDescent="0.35">
      <c r="A610" s="6" t="s">
        <v>1123</v>
      </c>
      <c r="B610" s="4">
        <v>1</v>
      </c>
      <c r="C610"/>
    </row>
    <row r="611" spans="1:3" x14ac:dyDescent="0.35">
      <c r="A611" s="6" t="s">
        <v>1668</v>
      </c>
      <c r="B611" s="4">
        <v>1</v>
      </c>
      <c r="C611"/>
    </row>
    <row r="612" spans="1:3" x14ac:dyDescent="0.35">
      <c r="A612" s="6" t="s">
        <v>1756</v>
      </c>
      <c r="B612" s="4">
        <v>1</v>
      </c>
      <c r="C612"/>
    </row>
    <row r="613" spans="1:3" x14ac:dyDescent="0.35">
      <c r="A613" s="6" t="s">
        <v>592</v>
      </c>
      <c r="B613" s="4">
        <v>1</v>
      </c>
      <c r="C613"/>
    </row>
    <row r="614" spans="1:3" x14ac:dyDescent="0.35">
      <c r="A614" s="6" t="s">
        <v>1496</v>
      </c>
      <c r="B614" s="4">
        <v>1</v>
      </c>
      <c r="C614"/>
    </row>
    <row r="615" spans="1:3" x14ac:dyDescent="0.35">
      <c r="A615" s="6" t="s">
        <v>670</v>
      </c>
      <c r="B615" s="4">
        <v>1</v>
      </c>
      <c r="C615"/>
    </row>
    <row r="616" spans="1:3" x14ac:dyDescent="0.35">
      <c r="A616" s="6" t="s">
        <v>1932</v>
      </c>
      <c r="B616" s="4">
        <v>2</v>
      </c>
      <c r="C616"/>
    </row>
    <row r="617" spans="1:3" x14ac:dyDescent="0.35">
      <c r="A617" s="6" t="s">
        <v>1538</v>
      </c>
      <c r="B617" s="4">
        <v>1</v>
      </c>
      <c r="C617"/>
    </row>
    <row r="618" spans="1:3" x14ac:dyDescent="0.35">
      <c r="A618" s="6" t="s">
        <v>615</v>
      </c>
      <c r="B618" s="4">
        <v>1</v>
      </c>
      <c r="C618"/>
    </row>
    <row r="619" spans="1:3" x14ac:dyDescent="0.35">
      <c r="A619" s="6" t="s">
        <v>1774</v>
      </c>
      <c r="B619" s="4">
        <v>1</v>
      </c>
      <c r="C619"/>
    </row>
    <row r="620" spans="1:3" x14ac:dyDescent="0.35">
      <c r="A620" s="6" t="s">
        <v>623</v>
      </c>
      <c r="B620" s="4">
        <v>1</v>
      </c>
      <c r="C620"/>
    </row>
    <row r="621" spans="1:3" x14ac:dyDescent="0.35">
      <c r="A621" s="6" t="s">
        <v>760</v>
      </c>
      <c r="B621" s="4">
        <v>1</v>
      </c>
      <c r="C621"/>
    </row>
    <row r="622" spans="1:3" x14ac:dyDescent="0.35">
      <c r="A622" s="6" t="s">
        <v>1922</v>
      </c>
      <c r="B622" s="4">
        <v>1</v>
      </c>
      <c r="C622"/>
    </row>
    <row r="623" spans="1:3" x14ac:dyDescent="0.35">
      <c r="A623" s="6" t="s">
        <v>910</v>
      </c>
      <c r="B623" s="4">
        <v>1</v>
      </c>
      <c r="C623"/>
    </row>
    <row r="624" spans="1:3" x14ac:dyDescent="0.35">
      <c r="A624" s="6" t="s">
        <v>1269</v>
      </c>
      <c r="B624" s="4">
        <v>1</v>
      </c>
      <c r="C624"/>
    </row>
    <row r="625" spans="1:3" x14ac:dyDescent="0.35">
      <c r="A625" s="6" t="s">
        <v>1780</v>
      </c>
      <c r="B625" s="4">
        <v>1</v>
      </c>
      <c r="C625"/>
    </row>
    <row r="626" spans="1:3" x14ac:dyDescent="0.35">
      <c r="A626" s="6" t="s">
        <v>832</v>
      </c>
      <c r="B626" s="4">
        <v>1</v>
      </c>
      <c r="C626"/>
    </row>
    <row r="627" spans="1:3" x14ac:dyDescent="0.35">
      <c r="A627" s="6" t="s">
        <v>1335</v>
      </c>
      <c r="B627" s="4">
        <v>1</v>
      </c>
      <c r="C627"/>
    </row>
    <row r="628" spans="1:3" x14ac:dyDescent="0.35">
      <c r="A628" s="6" t="s">
        <v>1524</v>
      </c>
      <c r="B628" s="4">
        <v>1</v>
      </c>
      <c r="C628"/>
    </row>
    <row r="629" spans="1:3" x14ac:dyDescent="0.35">
      <c r="A629" s="6" t="s">
        <v>1404</v>
      </c>
      <c r="B629" s="4">
        <v>1</v>
      </c>
      <c r="C629"/>
    </row>
    <row r="630" spans="1:3" x14ac:dyDescent="0.35">
      <c r="A630" s="6" t="s">
        <v>806</v>
      </c>
      <c r="B630" s="4">
        <v>1</v>
      </c>
      <c r="C630"/>
    </row>
    <row r="631" spans="1:3" x14ac:dyDescent="0.35">
      <c r="A631" s="6" t="s">
        <v>1986</v>
      </c>
      <c r="B631" s="4">
        <v>1</v>
      </c>
      <c r="C631"/>
    </row>
    <row r="632" spans="1:3" x14ac:dyDescent="0.35">
      <c r="A632" s="6" t="s">
        <v>2085</v>
      </c>
      <c r="B632" s="4">
        <v>1</v>
      </c>
      <c r="C632"/>
    </row>
    <row r="633" spans="1:3" x14ac:dyDescent="0.35">
      <c r="A633" s="6" t="s">
        <v>1764</v>
      </c>
      <c r="B633" s="4">
        <v>1</v>
      </c>
      <c r="C633"/>
    </row>
    <row r="634" spans="1:3" x14ac:dyDescent="0.35">
      <c r="A634" s="6" t="s">
        <v>1204</v>
      </c>
      <c r="B634" s="4">
        <v>1</v>
      </c>
      <c r="C634"/>
    </row>
    <row r="635" spans="1:3" x14ac:dyDescent="0.35">
      <c r="A635" s="6" t="s">
        <v>1542</v>
      </c>
      <c r="B635" s="4">
        <v>1</v>
      </c>
      <c r="C635"/>
    </row>
    <row r="636" spans="1:3" x14ac:dyDescent="0.35">
      <c r="A636" s="6" t="s">
        <v>2077</v>
      </c>
      <c r="B636" s="4">
        <v>1</v>
      </c>
      <c r="C636"/>
    </row>
    <row r="637" spans="1:3" x14ac:dyDescent="0.35">
      <c r="A637" s="6" t="s">
        <v>1996</v>
      </c>
      <c r="B637" s="4">
        <v>1</v>
      </c>
      <c r="C637"/>
    </row>
    <row r="638" spans="1:3" x14ac:dyDescent="0.35">
      <c r="A638" s="6" t="s">
        <v>536</v>
      </c>
      <c r="B638" s="4">
        <v>1</v>
      </c>
      <c r="C638"/>
    </row>
    <row r="639" spans="1:3" x14ac:dyDescent="0.35">
      <c r="A639" s="6" t="s">
        <v>841</v>
      </c>
      <c r="B639" s="4">
        <v>1</v>
      </c>
      <c r="C639"/>
    </row>
    <row r="640" spans="1:3" x14ac:dyDescent="0.35">
      <c r="A640" s="6" t="s">
        <v>741</v>
      </c>
      <c r="B640" s="4">
        <v>1</v>
      </c>
      <c r="C640"/>
    </row>
    <row r="641" spans="1:3" x14ac:dyDescent="0.35">
      <c r="A641" s="6" t="s">
        <v>1365</v>
      </c>
      <c r="B641" s="4">
        <v>1</v>
      </c>
      <c r="C641"/>
    </row>
    <row r="642" spans="1:3" x14ac:dyDescent="0.35">
      <c r="A642" s="6" t="s">
        <v>688</v>
      </c>
      <c r="B642" s="4">
        <v>1</v>
      </c>
      <c r="C642"/>
    </row>
    <row r="643" spans="1:3" x14ac:dyDescent="0.35">
      <c r="A643" s="6" t="s">
        <v>1912</v>
      </c>
      <c r="B643" s="4">
        <v>1</v>
      </c>
      <c r="C643"/>
    </row>
    <row r="644" spans="1:3" x14ac:dyDescent="0.35">
      <c r="A644" s="6" t="s">
        <v>1165</v>
      </c>
      <c r="B644" s="4">
        <v>1</v>
      </c>
      <c r="C644"/>
    </row>
    <row r="645" spans="1:3" x14ac:dyDescent="0.35">
      <c r="A645" s="6" t="s">
        <v>929</v>
      </c>
      <c r="B645" s="4">
        <v>1</v>
      </c>
      <c r="C645"/>
    </row>
    <row r="646" spans="1:3" x14ac:dyDescent="0.35">
      <c r="A646" s="6" t="s">
        <v>1236</v>
      </c>
      <c r="B646" s="4">
        <v>1</v>
      </c>
      <c r="C646"/>
    </row>
    <row r="647" spans="1:3" x14ac:dyDescent="0.35">
      <c r="A647" s="6" t="s">
        <v>976</v>
      </c>
      <c r="B647" s="4">
        <v>1</v>
      </c>
      <c r="C647"/>
    </row>
    <row r="648" spans="1:3" x14ac:dyDescent="0.35">
      <c r="A648" s="6" t="s">
        <v>814</v>
      </c>
      <c r="B648" s="4">
        <v>1</v>
      </c>
      <c r="C648"/>
    </row>
    <row r="649" spans="1:3" x14ac:dyDescent="0.35">
      <c r="A649" s="6" t="s">
        <v>1582</v>
      </c>
      <c r="B649" s="4">
        <v>1</v>
      </c>
      <c r="C649"/>
    </row>
    <row r="650" spans="1:3" x14ac:dyDescent="0.35">
      <c r="A650" s="6" t="s">
        <v>1292</v>
      </c>
      <c r="B650" s="4">
        <v>1</v>
      </c>
      <c r="C650"/>
    </row>
    <row r="651" spans="1:3" x14ac:dyDescent="0.35">
      <c r="A651" s="6" t="s">
        <v>1285</v>
      </c>
      <c r="B651" s="4">
        <v>1</v>
      </c>
      <c r="C651"/>
    </row>
    <row r="652" spans="1:3" x14ac:dyDescent="0.35">
      <c r="A652" s="6" t="s">
        <v>822</v>
      </c>
      <c r="B652" s="4">
        <v>1</v>
      </c>
      <c r="C652"/>
    </row>
    <row r="653" spans="1:3" x14ac:dyDescent="0.35">
      <c r="A653" s="6" t="s">
        <v>586</v>
      </c>
      <c r="B653" s="4">
        <v>1</v>
      </c>
      <c r="C653"/>
    </row>
    <row r="654" spans="1:3" x14ac:dyDescent="0.35">
      <c r="A654" s="6" t="s">
        <v>2020</v>
      </c>
      <c r="B654" s="4">
        <v>1</v>
      </c>
      <c r="C654"/>
    </row>
    <row r="655" spans="1:3" x14ac:dyDescent="0.35">
      <c r="A655" s="6" t="s">
        <v>1419</v>
      </c>
      <c r="B655" s="4">
        <v>1</v>
      </c>
      <c r="C655"/>
    </row>
    <row r="656" spans="1:3" x14ac:dyDescent="0.35">
      <c r="A656" s="6" t="s">
        <v>1371</v>
      </c>
      <c r="B656" s="4">
        <v>1</v>
      </c>
      <c r="C656"/>
    </row>
    <row r="657" spans="1:3" x14ac:dyDescent="0.35">
      <c r="A657" s="6" t="s">
        <v>1354</v>
      </c>
      <c r="B657" s="4">
        <v>1</v>
      </c>
      <c r="C657"/>
    </row>
    <row r="658" spans="1:3" x14ac:dyDescent="0.35">
      <c r="A658" s="6" t="s">
        <v>1303</v>
      </c>
      <c r="B658" s="4">
        <v>1</v>
      </c>
      <c r="C658"/>
    </row>
    <row r="659" spans="1:3" x14ac:dyDescent="0.35">
      <c r="A659" s="6" t="s">
        <v>876</v>
      </c>
      <c r="B659" s="4">
        <v>1</v>
      </c>
      <c r="C659"/>
    </row>
    <row r="660" spans="1:3" x14ac:dyDescent="0.35">
      <c r="A660" s="6" t="s">
        <v>2206</v>
      </c>
      <c r="B660" s="4">
        <v>1</v>
      </c>
      <c r="C660"/>
    </row>
    <row r="661" spans="1:3" x14ac:dyDescent="0.35">
      <c r="A661" s="6" t="s">
        <v>1452</v>
      </c>
      <c r="B661" s="4">
        <v>1</v>
      </c>
      <c r="C661"/>
    </row>
    <row r="662" spans="1:3" x14ac:dyDescent="0.35">
      <c r="A662" s="6" t="s">
        <v>1856</v>
      </c>
      <c r="B662" s="4">
        <v>1</v>
      </c>
      <c r="C662"/>
    </row>
    <row r="663" spans="1:3" x14ac:dyDescent="0.35">
      <c r="A663" s="6" t="s">
        <v>2122</v>
      </c>
      <c r="B663" s="4">
        <v>1</v>
      </c>
      <c r="C663"/>
    </row>
    <row r="664" spans="1:3" x14ac:dyDescent="0.35">
      <c r="A664" s="6" t="s">
        <v>960</v>
      </c>
      <c r="B664" s="4">
        <v>1</v>
      </c>
      <c r="C664"/>
    </row>
    <row r="665" spans="1:3" x14ac:dyDescent="0.35">
      <c r="A665" s="6" t="s">
        <v>1326</v>
      </c>
      <c r="B665" s="4">
        <v>1</v>
      </c>
      <c r="C665"/>
    </row>
    <row r="666" spans="1:3" x14ac:dyDescent="0.35">
      <c r="A666" s="6" t="s">
        <v>1592</v>
      </c>
      <c r="B666" s="4">
        <v>1</v>
      </c>
      <c r="C666"/>
    </row>
    <row r="667" spans="1:3" x14ac:dyDescent="0.35">
      <c r="A667" s="6" t="s">
        <v>1733</v>
      </c>
      <c r="B667" s="4">
        <v>1</v>
      </c>
      <c r="C667"/>
    </row>
    <row r="668" spans="1:3" x14ac:dyDescent="0.35">
      <c r="A668" s="6" t="s">
        <v>1432</v>
      </c>
      <c r="B668" s="4">
        <v>1</v>
      </c>
      <c r="C668"/>
    </row>
    <row r="669" spans="1:3" x14ac:dyDescent="0.35">
      <c r="A669" s="6" t="s">
        <v>2218</v>
      </c>
      <c r="B669" s="4">
        <v>1</v>
      </c>
      <c r="C669"/>
    </row>
    <row r="670" spans="1:3" x14ac:dyDescent="0.35">
      <c r="A670" s="6" t="s">
        <v>2259</v>
      </c>
      <c r="B670" s="4">
        <v>1</v>
      </c>
      <c r="C670"/>
    </row>
    <row r="671" spans="1:3" x14ac:dyDescent="0.35">
      <c r="A671" s="6" t="s">
        <v>1413</v>
      </c>
      <c r="B671" s="4">
        <v>1</v>
      </c>
      <c r="C671"/>
    </row>
    <row r="672" spans="1:3" x14ac:dyDescent="0.35">
      <c r="A672" s="5" t="s">
        <v>470</v>
      </c>
      <c r="B672" s="4">
        <v>245</v>
      </c>
      <c r="C672"/>
    </row>
    <row r="673" spans="1:4" x14ac:dyDescent="0.35">
      <c r="A673" s="6" t="s">
        <v>491</v>
      </c>
      <c r="B673" s="4">
        <v>22</v>
      </c>
      <c r="C673" t="s">
        <v>2343</v>
      </c>
      <c r="D673" s="8">
        <f>GETPIVOTDATA("value",$A$4,"title4","On how many days did you attend the conference?","value","1")/GETPIVOTDATA("value",$A$4,"title4","On how many days did you attend the conference?")</f>
        <v>8.9795918367346933E-2</v>
      </c>
    </row>
    <row r="674" spans="1:4" x14ac:dyDescent="0.35">
      <c r="A674" s="6" t="s">
        <v>508</v>
      </c>
      <c r="B674" s="4">
        <v>41</v>
      </c>
      <c r="C674" t="s">
        <v>2344</v>
      </c>
      <c r="D674" s="8">
        <f>GETPIVOTDATA("value",$A$4,"title4","On how many days did you attend the conference?","value","2")/GETPIVOTDATA("value",$A$4,"title4","On how many days did you attend the conference?")</f>
        <v>0.16734693877551021</v>
      </c>
    </row>
    <row r="675" spans="1:4" x14ac:dyDescent="0.35">
      <c r="A675" s="6" t="s">
        <v>488</v>
      </c>
      <c r="B675" s="4">
        <v>182</v>
      </c>
      <c r="C675" t="s">
        <v>2345</v>
      </c>
      <c r="D675" s="8">
        <f>GETPIVOTDATA("value",$A$4,"title4","On how many days did you attend the conference?","value","3")/GETPIVOTDATA("value",$A$4,"title4","On how many days did you attend the conference?")</f>
        <v>0.74285714285714288</v>
      </c>
    </row>
    <row r="676" spans="1:4" x14ac:dyDescent="0.35">
      <c r="A676" s="5" t="s">
        <v>476</v>
      </c>
      <c r="B676" s="4">
        <v>140</v>
      </c>
      <c r="C676"/>
    </row>
    <row r="677" spans="1:4" x14ac:dyDescent="0.35">
      <c r="A677" s="6" t="s">
        <v>254</v>
      </c>
      <c r="B677" s="4">
        <v>7</v>
      </c>
      <c r="C677"/>
    </row>
    <row r="678" spans="1:4" x14ac:dyDescent="0.35">
      <c r="A678" s="6" t="s">
        <v>1104</v>
      </c>
      <c r="B678" s="4">
        <v>1</v>
      </c>
      <c r="C678"/>
    </row>
    <row r="679" spans="1:4" x14ac:dyDescent="0.35">
      <c r="A679" s="6" t="s">
        <v>1251</v>
      </c>
      <c r="B679" s="4">
        <v>1</v>
      </c>
      <c r="C679"/>
    </row>
    <row r="680" spans="1:4" x14ac:dyDescent="0.35">
      <c r="A680" s="6" t="s">
        <v>764</v>
      </c>
      <c r="B680" s="4">
        <v>1</v>
      </c>
      <c r="C680"/>
    </row>
    <row r="681" spans="1:4" x14ac:dyDescent="0.35">
      <c r="A681" s="6" t="s">
        <v>1140</v>
      </c>
      <c r="B681" s="4">
        <v>1</v>
      </c>
      <c r="C681"/>
    </row>
    <row r="682" spans="1:4" x14ac:dyDescent="0.35">
      <c r="A682" s="6" t="s">
        <v>699</v>
      </c>
      <c r="B682" s="4">
        <v>1</v>
      </c>
      <c r="C682"/>
    </row>
    <row r="683" spans="1:4" x14ac:dyDescent="0.35">
      <c r="A683" s="6" t="s">
        <v>1580</v>
      </c>
      <c r="B683" s="4">
        <v>1</v>
      </c>
      <c r="C683"/>
    </row>
    <row r="684" spans="1:4" x14ac:dyDescent="0.35">
      <c r="A684" s="6" t="s">
        <v>2057</v>
      </c>
      <c r="B684" s="4">
        <v>1</v>
      </c>
      <c r="C684"/>
    </row>
    <row r="685" spans="1:4" x14ac:dyDescent="0.35">
      <c r="A685" s="6" t="s">
        <v>1172</v>
      </c>
      <c r="B685" s="4">
        <v>2</v>
      </c>
      <c r="C685"/>
    </row>
    <row r="686" spans="1:4" x14ac:dyDescent="0.35">
      <c r="A686" s="6" t="s">
        <v>1193</v>
      </c>
      <c r="B686" s="4">
        <v>1</v>
      </c>
      <c r="C686"/>
    </row>
    <row r="687" spans="1:4" x14ac:dyDescent="0.35">
      <c r="A687" s="6" t="s">
        <v>881</v>
      </c>
      <c r="B687" s="4">
        <v>1</v>
      </c>
      <c r="C687"/>
    </row>
    <row r="688" spans="1:4" x14ac:dyDescent="0.35">
      <c r="A688" s="6" t="s">
        <v>1234</v>
      </c>
      <c r="B688" s="4">
        <v>1</v>
      </c>
      <c r="C688"/>
    </row>
    <row r="689" spans="1:3" x14ac:dyDescent="0.35">
      <c r="A689" s="6" t="s">
        <v>2059</v>
      </c>
      <c r="B689" s="4">
        <v>1</v>
      </c>
      <c r="C689"/>
    </row>
    <row r="690" spans="1:3" x14ac:dyDescent="0.35">
      <c r="A690" s="6" t="s">
        <v>1222</v>
      </c>
      <c r="B690" s="4">
        <v>1</v>
      </c>
      <c r="C690"/>
    </row>
    <row r="691" spans="1:3" x14ac:dyDescent="0.35">
      <c r="A691" s="6" t="s">
        <v>1476</v>
      </c>
      <c r="B691" s="4">
        <v>1</v>
      </c>
      <c r="C691"/>
    </row>
    <row r="692" spans="1:3" x14ac:dyDescent="0.35">
      <c r="A692" s="6" t="s">
        <v>1450</v>
      </c>
      <c r="B692" s="4">
        <v>1</v>
      </c>
      <c r="C692"/>
    </row>
    <row r="693" spans="1:3" x14ac:dyDescent="0.35">
      <c r="A693" s="6" t="s">
        <v>2130</v>
      </c>
      <c r="B693" s="4">
        <v>1</v>
      </c>
      <c r="C693"/>
    </row>
    <row r="694" spans="1:3" x14ac:dyDescent="0.35">
      <c r="A694" s="6" t="s">
        <v>773</v>
      </c>
      <c r="B694" s="4">
        <v>1</v>
      </c>
      <c r="C694"/>
    </row>
    <row r="695" spans="1:3" x14ac:dyDescent="0.35">
      <c r="A695" s="6" t="s">
        <v>1512</v>
      </c>
      <c r="B695" s="4">
        <v>1</v>
      </c>
      <c r="C695"/>
    </row>
    <row r="696" spans="1:3" x14ac:dyDescent="0.35">
      <c r="A696" s="6" t="s">
        <v>633</v>
      </c>
      <c r="B696" s="4">
        <v>1</v>
      </c>
      <c r="C696"/>
    </row>
    <row r="697" spans="1:3" x14ac:dyDescent="0.35">
      <c r="A697" s="6" t="s">
        <v>644</v>
      </c>
      <c r="B697" s="4">
        <v>1</v>
      </c>
      <c r="C697"/>
    </row>
    <row r="698" spans="1:3" x14ac:dyDescent="0.35">
      <c r="A698" s="6" t="s">
        <v>839</v>
      </c>
      <c r="B698" s="4">
        <v>1</v>
      </c>
      <c r="C698"/>
    </row>
    <row r="699" spans="1:3" x14ac:dyDescent="0.35">
      <c r="A699" s="6" t="s">
        <v>2121</v>
      </c>
      <c r="B699" s="4">
        <v>1</v>
      </c>
      <c r="C699"/>
    </row>
    <row r="700" spans="1:3" x14ac:dyDescent="0.35">
      <c r="A700" s="6" t="s">
        <v>782</v>
      </c>
      <c r="B700" s="4">
        <v>1</v>
      </c>
      <c r="C700"/>
    </row>
    <row r="701" spans="1:3" x14ac:dyDescent="0.35">
      <c r="A701" s="6" t="s">
        <v>781</v>
      </c>
      <c r="B701" s="4">
        <v>1</v>
      </c>
      <c r="C701"/>
    </row>
    <row r="702" spans="1:3" x14ac:dyDescent="0.35">
      <c r="A702" s="6" t="s">
        <v>1191</v>
      </c>
      <c r="B702" s="4">
        <v>1</v>
      </c>
      <c r="C702"/>
    </row>
    <row r="703" spans="1:3" x14ac:dyDescent="0.35">
      <c r="A703" s="6" t="s">
        <v>502</v>
      </c>
      <c r="B703" s="4">
        <v>1</v>
      </c>
      <c r="C703"/>
    </row>
    <row r="704" spans="1:3" x14ac:dyDescent="0.35">
      <c r="A704" s="6" t="s">
        <v>660</v>
      </c>
      <c r="B704" s="4">
        <v>1</v>
      </c>
      <c r="C704"/>
    </row>
    <row r="705" spans="1:3" x14ac:dyDescent="0.35">
      <c r="A705" s="6" t="s">
        <v>1351</v>
      </c>
      <c r="B705" s="4">
        <v>1</v>
      </c>
      <c r="C705"/>
    </row>
    <row r="706" spans="1:3" x14ac:dyDescent="0.35">
      <c r="A706" s="6" t="s">
        <v>1477</v>
      </c>
      <c r="B706" s="4">
        <v>1</v>
      </c>
      <c r="C706"/>
    </row>
    <row r="707" spans="1:3" x14ac:dyDescent="0.35">
      <c r="A707" s="6" t="s">
        <v>1793</v>
      </c>
      <c r="B707" s="4">
        <v>1</v>
      </c>
      <c r="C707"/>
    </row>
    <row r="708" spans="1:3" x14ac:dyDescent="0.35">
      <c r="A708" s="6" t="s">
        <v>2132</v>
      </c>
      <c r="B708" s="4">
        <v>1</v>
      </c>
      <c r="C708"/>
    </row>
    <row r="709" spans="1:3" x14ac:dyDescent="0.35">
      <c r="A709" s="6" t="s">
        <v>2161</v>
      </c>
      <c r="B709" s="4">
        <v>1</v>
      </c>
      <c r="C709"/>
    </row>
    <row r="710" spans="1:3" x14ac:dyDescent="0.35">
      <c r="A710" s="6" t="s">
        <v>1682</v>
      </c>
      <c r="B710" s="4">
        <v>1</v>
      </c>
      <c r="C710"/>
    </row>
    <row r="711" spans="1:3" x14ac:dyDescent="0.35">
      <c r="A711" s="6" t="s">
        <v>2185</v>
      </c>
      <c r="B711" s="4">
        <v>1</v>
      </c>
      <c r="C711"/>
    </row>
    <row r="712" spans="1:3" x14ac:dyDescent="0.35">
      <c r="A712" s="6" t="s">
        <v>1077</v>
      </c>
      <c r="B712" s="4">
        <v>1</v>
      </c>
      <c r="C712"/>
    </row>
    <row r="713" spans="1:3" x14ac:dyDescent="0.35">
      <c r="A713" s="6" t="s">
        <v>1449</v>
      </c>
      <c r="B713" s="4">
        <v>1</v>
      </c>
      <c r="C713"/>
    </row>
    <row r="714" spans="1:3" x14ac:dyDescent="0.35">
      <c r="A714" s="6" t="s">
        <v>1369</v>
      </c>
      <c r="B714" s="4">
        <v>1</v>
      </c>
      <c r="C714"/>
    </row>
    <row r="715" spans="1:3" x14ac:dyDescent="0.35">
      <c r="A715" s="6" t="s">
        <v>1954</v>
      </c>
      <c r="B715" s="4">
        <v>1</v>
      </c>
      <c r="C715"/>
    </row>
    <row r="716" spans="1:3" x14ac:dyDescent="0.35">
      <c r="A716" s="6" t="s">
        <v>783</v>
      </c>
      <c r="B716" s="4">
        <v>1</v>
      </c>
      <c r="C716"/>
    </row>
    <row r="717" spans="1:3" x14ac:dyDescent="0.35">
      <c r="A717" s="6" t="s">
        <v>1930</v>
      </c>
      <c r="B717" s="4">
        <v>2</v>
      </c>
      <c r="C717"/>
    </row>
    <row r="718" spans="1:3" x14ac:dyDescent="0.35">
      <c r="A718" s="6" t="s">
        <v>1598</v>
      </c>
      <c r="B718" s="4">
        <v>1</v>
      </c>
      <c r="C718"/>
    </row>
    <row r="719" spans="1:3" x14ac:dyDescent="0.35">
      <c r="A719" s="6" t="s">
        <v>2131</v>
      </c>
      <c r="B719" s="4">
        <v>1</v>
      </c>
      <c r="C719"/>
    </row>
    <row r="720" spans="1:3" x14ac:dyDescent="0.35">
      <c r="A720" s="6" t="s">
        <v>687</v>
      </c>
      <c r="B720" s="4">
        <v>1</v>
      </c>
      <c r="C720"/>
    </row>
    <row r="721" spans="1:3" x14ac:dyDescent="0.35">
      <c r="A721" s="6" t="s">
        <v>1153</v>
      </c>
      <c r="B721" s="4">
        <v>1</v>
      </c>
      <c r="C721"/>
    </row>
    <row r="722" spans="1:3" x14ac:dyDescent="0.35">
      <c r="A722" s="6" t="s">
        <v>599</v>
      </c>
      <c r="B722" s="4">
        <v>1</v>
      </c>
      <c r="C722"/>
    </row>
    <row r="723" spans="1:3" x14ac:dyDescent="0.35">
      <c r="A723" s="6" t="s">
        <v>1440</v>
      </c>
      <c r="B723" s="4">
        <v>1</v>
      </c>
      <c r="C723"/>
    </row>
    <row r="724" spans="1:3" x14ac:dyDescent="0.35">
      <c r="A724" s="6" t="s">
        <v>1460</v>
      </c>
      <c r="B724" s="4">
        <v>1</v>
      </c>
      <c r="C724"/>
    </row>
    <row r="725" spans="1:3" x14ac:dyDescent="0.35">
      <c r="A725" s="6" t="s">
        <v>1151</v>
      </c>
      <c r="B725" s="4">
        <v>1</v>
      </c>
      <c r="C725"/>
    </row>
    <row r="726" spans="1:3" x14ac:dyDescent="0.35">
      <c r="A726" s="6" t="s">
        <v>1855</v>
      </c>
      <c r="B726" s="4">
        <v>1</v>
      </c>
      <c r="C726"/>
    </row>
    <row r="727" spans="1:3" x14ac:dyDescent="0.35">
      <c r="A727" s="6" t="s">
        <v>2164</v>
      </c>
      <c r="B727" s="4">
        <v>1</v>
      </c>
      <c r="C727"/>
    </row>
    <row r="728" spans="1:3" x14ac:dyDescent="0.35">
      <c r="A728" s="6" t="s">
        <v>909</v>
      </c>
      <c r="B728" s="4">
        <v>1</v>
      </c>
      <c r="C728"/>
    </row>
    <row r="729" spans="1:3" x14ac:dyDescent="0.35">
      <c r="A729" s="6" t="s">
        <v>1657</v>
      </c>
      <c r="B729" s="4">
        <v>1</v>
      </c>
      <c r="C729"/>
    </row>
    <row r="730" spans="1:3" x14ac:dyDescent="0.35">
      <c r="A730" s="6" t="s">
        <v>2076</v>
      </c>
      <c r="B730" s="4">
        <v>1</v>
      </c>
      <c r="C730"/>
    </row>
    <row r="731" spans="1:3" x14ac:dyDescent="0.35">
      <c r="A731" s="6" t="s">
        <v>1868</v>
      </c>
      <c r="B731" s="4">
        <v>1</v>
      </c>
      <c r="C731"/>
    </row>
    <row r="732" spans="1:3" x14ac:dyDescent="0.35">
      <c r="A732" s="6" t="s">
        <v>988</v>
      </c>
      <c r="B732" s="4">
        <v>1</v>
      </c>
      <c r="C732"/>
    </row>
    <row r="733" spans="1:3" x14ac:dyDescent="0.35">
      <c r="A733" s="6" t="s">
        <v>1283</v>
      </c>
      <c r="B733" s="4">
        <v>1</v>
      </c>
      <c r="C733"/>
    </row>
    <row r="734" spans="1:3" x14ac:dyDescent="0.35">
      <c r="A734" s="6" t="s">
        <v>1697</v>
      </c>
      <c r="B734" s="4">
        <v>1</v>
      </c>
      <c r="C734"/>
    </row>
    <row r="735" spans="1:3" x14ac:dyDescent="0.35">
      <c r="A735" s="6" t="s">
        <v>2019</v>
      </c>
      <c r="B735" s="4">
        <v>1</v>
      </c>
      <c r="C735"/>
    </row>
    <row r="736" spans="1:3" x14ac:dyDescent="0.35">
      <c r="A736" s="6" t="s">
        <v>1290</v>
      </c>
      <c r="B736" s="4">
        <v>1</v>
      </c>
      <c r="C736"/>
    </row>
    <row r="737" spans="1:3" x14ac:dyDescent="0.35">
      <c r="A737" s="6" t="s">
        <v>1794</v>
      </c>
      <c r="B737" s="4">
        <v>1</v>
      </c>
      <c r="C737"/>
    </row>
    <row r="738" spans="1:3" x14ac:dyDescent="0.35">
      <c r="A738" s="6" t="s">
        <v>529</v>
      </c>
      <c r="B738" s="4">
        <v>1</v>
      </c>
      <c r="C738"/>
    </row>
    <row r="739" spans="1:3" x14ac:dyDescent="0.35">
      <c r="A739" s="6" t="s">
        <v>1221</v>
      </c>
      <c r="B739" s="4">
        <v>1</v>
      </c>
      <c r="C739"/>
    </row>
    <row r="740" spans="1:3" x14ac:dyDescent="0.35">
      <c r="A740" s="6" t="s">
        <v>528</v>
      </c>
      <c r="B740" s="4">
        <v>1</v>
      </c>
      <c r="C740"/>
    </row>
    <row r="741" spans="1:3" x14ac:dyDescent="0.35">
      <c r="A741" s="6" t="s">
        <v>1004</v>
      </c>
      <c r="B741" s="4">
        <v>1</v>
      </c>
      <c r="C741"/>
    </row>
    <row r="742" spans="1:3" x14ac:dyDescent="0.35">
      <c r="A742" s="6" t="s">
        <v>938</v>
      </c>
      <c r="B742" s="4">
        <v>1</v>
      </c>
      <c r="C742"/>
    </row>
    <row r="743" spans="1:3" x14ac:dyDescent="0.35">
      <c r="A743" s="6" t="s">
        <v>1741</v>
      </c>
      <c r="B743" s="4">
        <v>1</v>
      </c>
      <c r="C743"/>
    </row>
    <row r="744" spans="1:3" x14ac:dyDescent="0.35">
      <c r="A744" s="6" t="s">
        <v>1513</v>
      </c>
      <c r="B744" s="4">
        <v>1</v>
      </c>
      <c r="C744"/>
    </row>
    <row r="745" spans="1:3" x14ac:dyDescent="0.35">
      <c r="A745" s="6" t="s">
        <v>2223</v>
      </c>
      <c r="B745" s="4">
        <v>1</v>
      </c>
      <c r="C745"/>
    </row>
    <row r="746" spans="1:3" x14ac:dyDescent="0.35">
      <c r="A746" s="6" t="s">
        <v>805</v>
      </c>
      <c r="B746" s="4">
        <v>1</v>
      </c>
      <c r="C746"/>
    </row>
    <row r="747" spans="1:3" x14ac:dyDescent="0.35">
      <c r="A747" s="6" t="s">
        <v>2053</v>
      </c>
      <c r="B747" s="4">
        <v>1</v>
      </c>
      <c r="C747"/>
    </row>
    <row r="748" spans="1:3" x14ac:dyDescent="0.35">
      <c r="A748" s="6" t="s">
        <v>1658</v>
      </c>
      <c r="B748" s="4">
        <v>1</v>
      </c>
      <c r="C748"/>
    </row>
    <row r="749" spans="1:3" x14ac:dyDescent="0.35">
      <c r="A749" s="6" t="s">
        <v>1537</v>
      </c>
      <c r="B749" s="4">
        <v>1</v>
      </c>
      <c r="C749"/>
    </row>
    <row r="750" spans="1:3" x14ac:dyDescent="0.35">
      <c r="A750" s="6" t="s">
        <v>772</v>
      </c>
      <c r="B750" s="4">
        <v>1</v>
      </c>
      <c r="C750"/>
    </row>
    <row r="751" spans="1:3" x14ac:dyDescent="0.35">
      <c r="A751" s="6" t="s">
        <v>697</v>
      </c>
      <c r="B751" s="4">
        <v>2</v>
      </c>
      <c r="C751"/>
    </row>
    <row r="752" spans="1:3" x14ac:dyDescent="0.35">
      <c r="A752" s="6" t="s">
        <v>1402</v>
      </c>
      <c r="B752" s="4">
        <v>2</v>
      </c>
      <c r="C752"/>
    </row>
    <row r="753" spans="1:3" x14ac:dyDescent="0.35">
      <c r="A753" s="6" t="s">
        <v>1874</v>
      </c>
      <c r="B753" s="4">
        <v>1</v>
      </c>
      <c r="C753"/>
    </row>
    <row r="754" spans="1:3" x14ac:dyDescent="0.35">
      <c r="A754" s="6" t="s">
        <v>1754</v>
      </c>
      <c r="B754" s="4">
        <v>1</v>
      </c>
      <c r="C754"/>
    </row>
    <row r="755" spans="1:3" x14ac:dyDescent="0.35">
      <c r="A755" s="6" t="s">
        <v>1376</v>
      </c>
      <c r="B755" s="4">
        <v>1</v>
      </c>
      <c r="C755"/>
    </row>
    <row r="756" spans="1:3" x14ac:dyDescent="0.35">
      <c r="A756" s="6" t="s">
        <v>1375</v>
      </c>
      <c r="B756" s="4">
        <v>1</v>
      </c>
      <c r="C756"/>
    </row>
    <row r="757" spans="1:3" x14ac:dyDescent="0.35">
      <c r="A757" s="6" t="s">
        <v>534</v>
      </c>
      <c r="B757" s="4">
        <v>1</v>
      </c>
      <c r="C757"/>
    </row>
    <row r="758" spans="1:3" x14ac:dyDescent="0.35">
      <c r="A758" s="6" t="s">
        <v>1807</v>
      </c>
      <c r="B758" s="4">
        <v>1</v>
      </c>
      <c r="C758"/>
    </row>
    <row r="759" spans="1:3" x14ac:dyDescent="0.35">
      <c r="A759" s="6" t="s">
        <v>1877</v>
      </c>
      <c r="B759" s="4">
        <v>1</v>
      </c>
      <c r="C759"/>
    </row>
    <row r="760" spans="1:3" x14ac:dyDescent="0.35">
      <c r="A760" s="6" t="s">
        <v>1342</v>
      </c>
      <c r="B760" s="4">
        <v>1</v>
      </c>
      <c r="C760"/>
    </row>
    <row r="761" spans="1:3" x14ac:dyDescent="0.35">
      <c r="A761" s="6" t="s">
        <v>1719</v>
      </c>
      <c r="B761" s="4">
        <v>1</v>
      </c>
      <c r="C761"/>
    </row>
    <row r="762" spans="1:3" x14ac:dyDescent="0.35">
      <c r="A762" s="6" t="s">
        <v>975</v>
      </c>
      <c r="B762" s="4">
        <v>1</v>
      </c>
      <c r="C762"/>
    </row>
    <row r="763" spans="1:3" x14ac:dyDescent="0.35">
      <c r="A763" s="6" t="s">
        <v>2066</v>
      </c>
      <c r="B763" s="4">
        <v>1</v>
      </c>
      <c r="C763"/>
    </row>
    <row r="764" spans="1:3" x14ac:dyDescent="0.35">
      <c r="A764" s="6" t="s">
        <v>577</v>
      </c>
      <c r="B764" s="4">
        <v>1</v>
      </c>
      <c r="C764"/>
    </row>
    <row r="765" spans="1:3" x14ac:dyDescent="0.35">
      <c r="A765" s="6" t="s">
        <v>1458</v>
      </c>
      <c r="B765" s="4">
        <v>1</v>
      </c>
      <c r="C765"/>
    </row>
    <row r="766" spans="1:3" x14ac:dyDescent="0.35">
      <c r="A766" s="6" t="s">
        <v>1706</v>
      </c>
      <c r="B766" s="4">
        <v>1</v>
      </c>
      <c r="C766"/>
    </row>
    <row r="767" spans="1:3" x14ac:dyDescent="0.35">
      <c r="A767" s="6" t="s">
        <v>1343</v>
      </c>
      <c r="B767" s="4">
        <v>1</v>
      </c>
      <c r="C767"/>
    </row>
    <row r="768" spans="1:3" x14ac:dyDescent="0.35">
      <c r="A768" s="6" t="s">
        <v>1763</v>
      </c>
      <c r="B768" s="4">
        <v>2</v>
      </c>
      <c r="C768"/>
    </row>
    <row r="769" spans="1:3" x14ac:dyDescent="0.35">
      <c r="A769" s="6" t="s">
        <v>2119</v>
      </c>
      <c r="B769" s="4">
        <v>1</v>
      </c>
      <c r="C769"/>
    </row>
    <row r="770" spans="1:3" x14ac:dyDescent="0.35">
      <c r="A770" s="6" t="s">
        <v>2033</v>
      </c>
      <c r="B770" s="4">
        <v>1</v>
      </c>
      <c r="C770"/>
    </row>
    <row r="771" spans="1:3" x14ac:dyDescent="0.35">
      <c r="A771" s="6" t="s">
        <v>2252</v>
      </c>
      <c r="B771" s="4">
        <v>1</v>
      </c>
      <c r="C771"/>
    </row>
    <row r="772" spans="1:3" x14ac:dyDescent="0.35">
      <c r="A772" s="6" t="s">
        <v>1647</v>
      </c>
      <c r="B772" s="4">
        <v>1</v>
      </c>
      <c r="C772"/>
    </row>
    <row r="773" spans="1:3" x14ac:dyDescent="0.35">
      <c r="A773" s="6" t="s">
        <v>1201</v>
      </c>
      <c r="B773" s="4">
        <v>1</v>
      </c>
      <c r="C773"/>
    </row>
    <row r="774" spans="1:3" x14ac:dyDescent="0.35">
      <c r="A774" s="6" t="s">
        <v>2027</v>
      </c>
      <c r="B774" s="4">
        <v>1</v>
      </c>
      <c r="C774"/>
    </row>
    <row r="775" spans="1:3" x14ac:dyDescent="0.35">
      <c r="A775" s="6" t="s">
        <v>755</v>
      </c>
      <c r="B775" s="4">
        <v>1</v>
      </c>
      <c r="C775"/>
    </row>
    <row r="776" spans="1:3" x14ac:dyDescent="0.35">
      <c r="A776" s="6" t="s">
        <v>882</v>
      </c>
      <c r="B776" s="4">
        <v>1</v>
      </c>
      <c r="C776"/>
    </row>
    <row r="777" spans="1:3" x14ac:dyDescent="0.35">
      <c r="A777" s="6" t="s">
        <v>2235</v>
      </c>
      <c r="B777" s="4">
        <v>1</v>
      </c>
      <c r="C777"/>
    </row>
    <row r="778" spans="1:3" x14ac:dyDescent="0.35">
      <c r="A778" s="6" t="s">
        <v>1396</v>
      </c>
      <c r="B778" s="4">
        <v>1</v>
      </c>
      <c r="C778"/>
    </row>
    <row r="779" spans="1:3" x14ac:dyDescent="0.35">
      <c r="A779" s="6" t="s">
        <v>1659</v>
      </c>
      <c r="B779" s="4">
        <v>1</v>
      </c>
      <c r="C779"/>
    </row>
    <row r="780" spans="1:3" x14ac:dyDescent="0.35">
      <c r="A780" s="6" t="s">
        <v>1945</v>
      </c>
      <c r="B780" s="4">
        <v>1</v>
      </c>
      <c r="C780"/>
    </row>
    <row r="781" spans="1:3" x14ac:dyDescent="0.35">
      <c r="A781" s="6" t="s">
        <v>803</v>
      </c>
      <c r="B781" s="4">
        <v>1</v>
      </c>
      <c r="C781"/>
    </row>
    <row r="782" spans="1:3" x14ac:dyDescent="0.35">
      <c r="A782" s="6" t="s">
        <v>1502</v>
      </c>
      <c r="B782" s="4">
        <v>1</v>
      </c>
      <c r="C782"/>
    </row>
    <row r="783" spans="1:3" x14ac:dyDescent="0.35">
      <c r="A783" s="6" t="s">
        <v>1202</v>
      </c>
      <c r="B783" s="4">
        <v>1</v>
      </c>
      <c r="C783"/>
    </row>
    <row r="784" spans="1:3" x14ac:dyDescent="0.35">
      <c r="A784" s="6" t="s">
        <v>547</v>
      </c>
      <c r="B784" s="4">
        <v>1</v>
      </c>
      <c r="C784"/>
    </row>
    <row r="785" spans="1:3" x14ac:dyDescent="0.35">
      <c r="A785" s="6" t="s">
        <v>548</v>
      </c>
      <c r="B785" s="4">
        <v>1</v>
      </c>
      <c r="C785"/>
    </row>
    <row r="786" spans="1:3" x14ac:dyDescent="0.35">
      <c r="A786" s="6" t="s">
        <v>1859</v>
      </c>
      <c r="B786" s="4">
        <v>1</v>
      </c>
      <c r="C786"/>
    </row>
    <row r="787" spans="1:3" x14ac:dyDescent="0.35">
      <c r="A787" s="6" t="s">
        <v>1448</v>
      </c>
      <c r="B787" s="4">
        <v>1</v>
      </c>
      <c r="C787"/>
    </row>
    <row r="788" spans="1:3" x14ac:dyDescent="0.35">
      <c r="A788" s="6" t="s">
        <v>569</v>
      </c>
      <c r="B788" s="4">
        <v>1</v>
      </c>
      <c r="C788"/>
    </row>
    <row r="789" spans="1:3" x14ac:dyDescent="0.35">
      <c r="A789" s="6" t="s">
        <v>570</v>
      </c>
      <c r="B789" s="4">
        <v>2</v>
      </c>
      <c r="C789"/>
    </row>
    <row r="790" spans="1:3" x14ac:dyDescent="0.35">
      <c r="A790" s="6" t="s">
        <v>1262</v>
      </c>
      <c r="B790" s="4">
        <v>1</v>
      </c>
      <c r="C790"/>
    </row>
    <row r="791" spans="1:3" x14ac:dyDescent="0.35">
      <c r="A791" s="6" t="s">
        <v>2084</v>
      </c>
      <c r="B791" s="4">
        <v>1</v>
      </c>
      <c r="C791"/>
    </row>
    <row r="792" spans="1:3" x14ac:dyDescent="0.35">
      <c r="A792" s="6" t="s">
        <v>1681</v>
      </c>
      <c r="B792" s="4">
        <v>1</v>
      </c>
      <c r="C792"/>
    </row>
    <row r="793" spans="1:3" x14ac:dyDescent="0.35">
      <c r="A793" s="6" t="s">
        <v>1938</v>
      </c>
      <c r="B793" s="4">
        <v>1</v>
      </c>
      <c r="C793"/>
    </row>
    <row r="794" spans="1:3" x14ac:dyDescent="0.35">
      <c r="A794" s="6" t="s">
        <v>2051</v>
      </c>
      <c r="B794" s="4">
        <v>1</v>
      </c>
      <c r="C794"/>
    </row>
    <row r="795" spans="1:3" x14ac:dyDescent="0.35">
      <c r="A795" s="6" t="s">
        <v>679</v>
      </c>
      <c r="B795" s="4">
        <v>1</v>
      </c>
      <c r="C795"/>
    </row>
    <row r="796" spans="1:3" x14ac:dyDescent="0.35">
      <c r="A796" s="6" t="s">
        <v>2093</v>
      </c>
      <c r="B796" s="4">
        <v>1</v>
      </c>
      <c r="C796"/>
    </row>
    <row r="797" spans="1:3" x14ac:dyDescent="0.35">
      <c r="A797" s="6" t="s">
        <v>999</v>
      </c>
      <c r="B797" s="4">
        <v>1</v>
      </c>
      <c r="C797"/>
    </row>
    <row r="798" spans="1:3" x14ac:dyDescent="0.35">
      <c r="A798" s="6" t="s">
        <v>998</v>
      </c>
      <c r="B798" s="4">
        <v>1</v>
      </c>
      <c r="C798"/>
    </row>
    <row r="799" spans="1:3" x14ac:dyDescent="0.35">
      <c r="A799" s="6" t="s">
        <v>532</v>
      </c>
      <c r="B799" s="4">
        <v>1</v>
      </c>
      <c r="C799"/>
    </row>
    <row r="800" spans="1:3" x14ac:dyDescent="0.35">
      <c r="A800" s="6" t="s">
        <v>2058</v>
      </c>
      <c r="B800" s="4">
        <v>1</v>
      </c>
      <c r="C800"/>
    </row>
    <row r="801" spans="1:3" x14ac:dyDescent="0.35">
      <c r="A801" s="6" t="s">
        <v>1173</v>
      </c>
      <c r="B801" s="4">
        <v>1</v>
      </c>
      <c r="C801"/>
    </row>
    <row r="802" spans="1:3" x14ac:dyDescent="0.35">
      <c r="A802" s="6" t="s">
        <v>1875</v>
      </c>
      <c r="B802" s="4">
        <v>1</v>
      </c>
      <c r="C802"/>
    </row>
    <row r="803" spans="1:3" x14ac:dyDescent="0.35">
      <c r="A803" s="6" t="s">
        <v>531</v>
      </c>
      <c r="B803" s="4">
        <v>1</v>
      </c>
      <c r="C803"/>
    </row>
    <row r="804" spans="1:3" x14ac:dyDescent="0.35">
      <c r="A804" s="6" t="s">
        <v>880</v>
      </c>
      <c r="B804" s="4">
        <v>1</v>
      </c>
      <c r="C804"/>
    </row>
    <row r="805" spans="1:3" x14ac:dyDescent="0.35">
      <c r="A805" s="5" t="s">
        <v>468</v>
      </c>
      <c r="B805" s="4">
        <v>149</v>
      </c>
      <c r="C805"/>
    </row>
    <row r="806" spans="1:3" x14ac:dyDescent="0.35">
      <c r="A806" s="6" t="s">
        <v>766</v>
      </c>
      <c r="B806" s="4">
        <v>1</v>
      </c>
      <c r="C806"/>
    </row>
    <row r="807" spans="1:3" x14ac:dyDescent="0.35">
      <c r="A807" s="6" t="s">
        <v>744</v>
      </c>
      <c r="B807" s="4">
        <v>2</v>
      </c>
      <c r="C807"/>
    </row>
    <row r="808" spans="1:3" x14ac:dyDescent="0.35">
      <c r="A808" s="6" t="s">
        <v>944</v>
      </c>
      <c r="B808" s="4">
        <v>2</v>
      </c>
      <c r="C808"/>
    </row>
    <row r="809" spans="1:3" x14ac:dyDescent="0.35">
      <c r="A809" s="6" t="s">
        <v>2042</v>
      </c>
      <c r="B809" s="4">
        <v>1</v>
      </c>
      <c r="C809"/>
    </row>
    <row r="810" spans="1:3" x14ac:dyDescent="0.35">
      <c r="A810" s="6" t="s">
        <v>2123</v>
      </c>
      <c r="B810" s="4">
        <v>1</v>
      </c>
      <c r="C810"/>
    </row>
    <row r="811" spans="1:3" x14ac:dyDescent="0.35">
      <c r="A811" s="6" t="s">
        <v>1463</v>
      </c>
      <c r="B811" s="4">
        <v>1</v>
      </c>
      <c r="C811"/>
    </row>
    <row r="812" spans="1:3" x14ac:dyDescent="0.35">
      <c r="A812" s="6" t="s">
        <v>1600</v>
      </c>
      <c r="B812" s="4">
        <v>1</v>
      </c>
      <c r="C812"/>
    </row>
    <row r="813" spans="1:3" x14ac:dyDescent="0.35">
      <c r="A813" s="6" t="s">
        <v>1534</v>
      </c>
      <c r="B813" s="4">
        <v>1</v>
      </c>
      <c r="C813"/>
    </row>
    <row r="814" spans="1:3" x14ac:dyDescent="0.35">
      <c r="A814" s="6" t="s">
        <v>1336</v>
      </c>
      <c r="B814" s="4">
        <v>1</v>
      </c>
      <c r="C814"/>
    </row>
    <row r="815" spans="1:3" x14ac:dyDescent="0.35">
      <c r="A815" s="6" t="s">
        <v>616</v>
      </c>
      <c r="B815" s="4">
        <v>1</v>
      </c>
      <c r="C815"/>
    </row>
    <row r="816" spans="1:3" x14ac:dyDescent="0.35">
      <c r="A816" s="6" t="s">
        <v>681</v>
      </c>
      <c r="B816" s="4">
        <v>1</v>
      </c>
      <c r="C816"/>
    </row>
    <row r="817" spans="1:3" x14ac:dyDescent="0.35">
      <c r="A817" s="6" t="s">
        <v>1539</v>
      </c>
      <c r="B817" s="4">
        <v>1</v>
      </c>
      <c r="C817"/>
    </row>
    <row r="818" spans="1:3" x14ac:dyDescent="0.35">
      <c r="A818" s="6" t="s">
        <v>1471</v>
      </c>
      <c r="B818" s="4">
        <v>1</v>
      </c>
      <c r="C818"/>
    </row>
    <row r="819" spans="1:3" x14ac:dyDescent="0.35">
      <c r="A819" s="6" t="s">
        <v>2176</v>
      </c>
      <c r="B819" s="4">
        <v>1</v>
      </c>
      <c r="C819"/>
    </row>
    <row r="820" spans="1:3" x14ac:dyDescent="0.35">
      <c r="A820" s="6" t="s">
        <v>1565</v>
      </c>
      <c r="B820" s="4">
        <v>1</v>
      </c>
      <c r="C820"/>
    </row>
    <row r="821" spans="1:3" x14ac:dyDescent="0.35">
      <c r="A821" s="6" t="s">
        <v>1379</v>
      </c>
      <c r="B821" s="4">
        <v>1</v>
      </c>
      <c r="C821"/>
    </row>
    <row r="822" spans="1:3" x14ac:dyDescent="0.35">
      <c r="A822" s="6" t="s">
        <v>1442</v>
      </c>
      <c r="B822" s="4">
        <v>1</v>
      </c>
      <c r="C822"/>
    </row>
    <row r="823" spans="1:3" x14ac:dyDescent="0.35">
      <c r="A823" s="6" t="s">
        <v>1530</v>
      </c>
      <c r="B823" s="4">
        <v>1</v>
      </c>
      <c r="C823"/>
    </row>
    <row r="824" spans="1:3" x14ac:dyDescent="0.35">
      <c r="A824" s="6" t="s">
        <v>1997</v>
      </c>
      <c r="B824" s="4">
        <v>1</v>
      </c>
      <c r="C824"/>
    </row>
    <row r="825" spans="1:3" x14ac:dyDescent="0.35">
      <c r="A825" s="6" t="s">
        <v>2149</v>
      </c>
      <c r="B825" s="4">
        <v>1</v>
      </c>
      <c r="C825"/>
    </row>
    <row r="826" spans="1:3" x14ac:dyDescent="0.35">
      <c r="A826" s="6" t="s">
        <v>2260</v>
      </c>
      <c r="B826" s="4">
        <v>1</v>
      </c>
      <c r="C826"/>
    </row>
    <row r="827" spans="1:3" x14ac:dyDescent="0.35">
      <c r="A827" s="6" t="s">
        <v>1355</v>
      </c>
      <c r="B827" s="4">
        <v>1</v>
      </c>
      <c r="C827"/>
    </row>
    <row r="828" spans="1:3" x14ac:dyDescent="0.35">
      <c r="A828" s="6" t="s">
        <v>1809</v>
      </c>
      <c r="B828" s="4">
        <v>1</v>
      </c>
      <c r="C828"/>
    </row>
    <row r="829" spans="1:3" x14ac:dyDescent="0.35">
      <c r="A829" s="6" t="s">
        <v>1775</v>
      </c>
      <c r="B829" s="4">
        <v>1</v>
      </c>
      <c r="C829"/>
    </row>
    <row r="830" spans="1:3" x14ac:dyDescent="0.35">
      <c r="A830" s="6" t="s">
        <v>1312</v>
      </c>
      <c r="B830" s="4">
        <v>1</v>
      </c>
      <c r="C830"/>
    </row>
    <row r="831" spans="1:3" x14ac:dyDescent="0.35">
      <c r="A831" s="6" t="s">
        <v>972</v>
      </c>
      <c r="B831" s="4">
        <v>1</v>
      </c>
      <c r="C831"/>
    </row>
    <row r="832" spans="1:3" x14ac:dyDescent="0.35">
      <c r="A832" s="6" t="s">
        <v>1847</v>
      </c>
      <c r="B832" s="4">
        <v>1</v>
      </c>
      <c r="C832"/>
    </row>
    <row r="833" spans="1:3" x14ac:dyDescent="0.35">
      <c r="A833" s="6" t="s">
        <v>1270</v>
      </c>
      <c r="B833" s="4">
        <v>1</v>
      </c>
      <c r="C833"/>
    </row>
    <row r="834" spans="1:3" x14ac:dyDescent="0.35">
      <c r="A834" s="6" t="s">
        <v>1583</v>
      </c>
      <c r="B834" s="4">
        <v>1</v>
      </c>
      <c r="C834"/>
    </row>
    <row r="835" spans="1:3" x14ac:dyDescent="0.35">
      <c r="A835" s="6" t="s">
        <v>877</v>
      </c>
      <c r="B835" s="4">
        <v>1</v>
      </c>
      <c r="C835"/>
    </row>
    <row r="836" spans="1:3" x14ac:dyDescent="0.35">
      <c r="A836" s="6" t="s">
        <v>1608</v>
      </c>
      <c r="B836" s="4">
        <v>1</v>
      </c>
      <c r="C836"/>
    </row>
    <row r="837" spans="1:3" x14ac:dyDescent="0.35">
      <c r="A837" s="6" t="s">
        <v>2267</v>
      </c>
      <c r="B837" s="4">
        <v>1</v>
      </c>
      <c r="C837"/>
    </row>
    <row r="838" spans="1:3" x14ac:dyDescent="0.35">
      <c r="A838" s="6" t="s">
        <v>1757</v>
      </c>
      <c r="B838" s="4">
        <v>1</v>
      </c>
      <c r="C838"/>
    </row>
    <row r="839" spans="1:3" x14ac:dyDescent="0.35">
      <c r="A839" s="6" t="s">
        <v>1187</v>
      </c>
      <c r="B839" s="4">
        <v>1</v>
      </c>
      <c r="C839"/>
    </row>
    <row r="840" spans="1:3" x14ac:dyDescent="0.35">
      <c r="A840" s="6" t="s">
        <v>1042</v>
      </c>
      <c r="B840" s="4">
        <v>1</v>
      </c>
      <c r="C840"/>
    </row>
    <row r="841" spans="1:3" x14ac:dyDescent="0.35">
      <c r="A841" s="6" t="s">
        <v>1420</v>
      </c>
      <c r="B841" s="4">
        <v>1</v>
      </c>
      <c r="C841"/>
    </row>
    <row r="842" spans="1:3" x14ac:dyDescent="0.35">
      <c r="A842" s="6" t="s">
        <v>1327</v>
      </c>
      <c r="B842" s="4">
        <v>1</v>
      </c>
      <c r="C842"/>
    </row>
    <row r="843" spans="1:3" x14ac:dyDescent="0.35">
      <c r="A843" s="6" t="s">
        <v>1618</v>
      </c>
      <c r="B843" s="4">
        <v>1</v>
      </c>
      <c r="C843"/>
    </row>
    <row r="844" spans="1:3" x14ac:dyDescent="0.35">
      <c r="A844" s="6" t="s">
        <v>1734</v>
      </c>
      <c r="B844" s="4">
        <v>1</v>
      </c>
      <c r="C844"/>
    </row>
    <row r="845" spans="1:3" x14ac:dyDescent="0.35">
      <c r="A845" s="6" t="s">
        <v>2078</v>
      </c>
      <c r="B845" s="4">
        <v>1</v>
      </c>
      <c r="C845"/>
    </row>
    <row r="846" spans="1:3" x14ac:dyDescent="0.35">
      <c r="A846" s="6" t="s">
        <v>2029</v>
      </c>
      <c r="B846" s="4">
        <v>1</v>
      </c>
      <c r="C846"/>
    </row>
    <row r="847" spans="1:3" x14ac:dyDescent="0.35">
      <c r="A847" s="6" t="s">
        <v>1881</v>
      </c>
      <c r="B847" s="4">
        <v>1</v>
      </c>
      <c r="C847"/>
    </row>
    <row r="848" spans="1:3" x14ac:dyDescent="0.35">
      <c r="A848" s="6" t="s">
        <v>557</v>
      </c>
      <c r="B848" s="4">
        <v>1</v>
      </c>
      <c r="C848"/>
    </row>
    <row r="849" spans="1:3" x14ac:dyDescent="0.35">
      <c r="A849" s="6" t="s">
        <v>1033</v>
      </c>
      <c r="B849" s="4">
        <v>1</v>
      </c>
      <c r="C849"/>
    </row>
    <row r="850" spans="1:3" x14ac:dyDescent="0.35">
      <c r="A850" s="6" t="s">
        <v>1556</v>
      </c>
      <c r="B850" s="4">
        <v>1</v>
      </c>
      <c r="C850"/>
    </row>
    <row r="851" spans="1:3" x14ac:dyDescent="0.35">
      <c r="A851" s="6" t="s">
        <v>537</v>
      </c>
      <c r="B851" s="4">
        <v>1</v>
      </c>
      <c r="C851"/>
    </row>
    <row r="852" spans="1:3" x14ac:dyDescent="0.35">
      <c r="A852" s="6" t="s">
        <v>2106</v>
      </c>
      <c r="B852" s="4">
        <v>1</v>
      </c>
      <c r="C852"/>
    </row>
    <row r="853" spans="1:3" x14ac:dyDescent="0.35">
      <c r="A853" s="6" t="s">
        <v>1634</v>
      </c>
      <c r="B853" s="4">
        <v>1</v>
      </c>
      <c r="C853"/>
    </row>
    <row r="854" spans="1:3" x14ac:dyDescent="0.35">
      <c r="A854" s="6" t="s">
        <v>1062</v>
      </c>
      <c r="B854" s="4">
        <v>1</v>
      </c>
      <c r="C854"/>
    </row>
    <row r="855" spans="1:3" x14ac:dyDescent="0.35">
      <c r="A855" s="6" t="s">
        <v>1088</v>
      </c>
      <c r="B855" s="4">
        <v>1</v>
      </c>
      <c r="C855"/>
    </row>
    <row r="856" spans="1:3" x14ac:dyDescent="0.35">
      <c r="A856" s="6" t="s">
        <v>750</v>
      </c>
      <c r="B856" s="4">
        <v>1</v>
      </c>
      <c r="C856"/>
    </row>
    <row r="857" spans="1:3" x14ac:dyDescent="0.35">
      <c r="A857" s="6" t="s">
        <v>1279</v>
      </c>
      <c r="B857" s="4">
        <v>1</v>
      </c>
      <c r="C857"/>
    </row>
    <row r="858" spans="1:3" x14ac:dyDescent="0.35">
      <c r="A858" s="6" t="s">
        <v>842</v>
      </c>
      <c r="B858" s="4">
        <v>1</v>
      </c>
      <c r="C858"/>
    </row>
    <row r="859" spans="1:3" x14ac:dyDescent="0.35">
      <c r="A859" s="6" t="s">
        <v>637</v>
      </c>
      <c r="B859" s="4">
        <v>1</v>
      </c>
      <c r="C859"/>
    </row>
    <row r="860" spans="1:3" x14ac:dyDescent="0.35">
      <c r="A860" s="6" t="s">
        <v>2196</v>
      </c>
      <c r="B860" s="4">
        <v>1</v>
      </c>
      <c r="C860"/>
    </row>
    <row r="861" spans="1:3" x14ac:dyDescent="0.35">
      <c r="A861" s="6" t="s">
        <v>1414</v>
      </c>
      <c r="B861" s="4">
        <v>1</v>
      </c>
      <c r="C861"/>
    </row>
    <row r="862" spans="1:3" x14ac:dyDescent="0.35">
      <c r="A862" s="6" t="s">
        <v>1023</v>
      </c>
      <c r="B862" s="4">
        <v>1</v>
      </c>
      <c r="C862"/>
    </row>
    <row r="863" spans="1:3" x14ac:dyDescent="0.35">
      <c r="A863" s="6" t="s">
        <v>1543</v>
      </c>
      <c r="B863" s="4">
        <v>1</v>
      </c>
      <c r="C863"/>
    </row>
    <row r="864" spans="1:3" x14ac:dyDescent="0.35">
      <c r="A864" s="6" t="s">
        <v>624</v>
      </c>
      <c r="B864" s="4">
        <v>1</v>
      </c>
      <c r="C864"/>
    </row>
    <row r="865" spans="1:3" x14ac:dyDescent="0.35">
      <c r="A865" s="6" t="s">
        <v>1225</v>
      </c>
      <c r="B865" s="4">
        <v>1</v>
      </c>
      <c r="C865"/>
    </row>
    <row r="866" spans="1:3" x14ac:dyDescent="0.35">
      <c r="A866" s="6" t="s">
        <v>1359</v>
      </c>
      <c r="B866" s="4">
        <v>1</v>
      </c>
      <c r="C866"/>
    </row>
    <row r="867" spans="1:3" x14ac:dyDescent="0.35">
      <c r="A867" s="6" t="s">
        <v>2069</v>
      </c>
      <c r="B867" s="4">
        <v>1</v>
      </c>
      <c r="C867"/>
    </row>
    <row r="868" spans="1:3" x14ac:dyDescent="0.35">
      <c r="A868" s="6" t="s">
        <v>1433</v>
      </c>
      <c r="B868" s="4">
        <v>1</v>
      </c>
      <c r="C868"/>
    </row>
    <row r="869" spans="1:3" x14ac:dyDescent="0.35">
      <c r="A869" s="6" t="s">
        <v>1489</v>
      </c>
      <c r="B869" s="4">
        <v>1</v>
      </c>
      <c r="C869"/>
    </row>
    <row r="870" spans="1:3" x14ac:dyDescent="0.35">
      <c r="A870" s="6" t="s">
        <v>786</v>
      </c>
      <c r="B870" s="4">
        <v>1</v>
      </c>
      <c r="C870"/>
    </row>
    <row r="871" spans="1:3" x14ac:dyDescent="0.35">
      <c r="A871" s="6" t="s">
        <v>518</v>
      </c>
      <c r="B871" s="4">
        <v>1</v>
      </c>
      <c r="C871"/>
    </row>
    <row r="872" spans="1:3" x14ac:dyDescent="0.35">
      <c r="A872" s="6" t="s">
        <v>1749</v>
      </c>
      <c r="B872" s="4">
        <v>1</v>
      </c>
      <c r="C872"/>
    </row>
    <row r="873" spans="1:3" x14ac:dyDescent="0.35">
      <c r="A873" s="6" t="s">
        <v>671</v>
      </c>
      <c r="B873" s="4">
        <v>1</v>
      </c>
      <c r="C873"/>
    </row>
    <row r="874" spans="1:3" x14ac:dyDescent="0.35">
      <c r="A874" s="6" t="s">
        <v>1691</v>
      </c>
      <c r="B874" s="4">
        <v>1</v>
      </c>
      <c r="C874"/>
    </row>
    <row r="875" spans="1:3" x14ac:dyDescent="0.35">
      <c r="A875" s="6" t="s">
        <v>1710</v>
      </c>
      <c r="B875" s="4">
        <v>1</v>
      </c>
      <c r="C875"/>
    </row>
    <row r="876" spans="1:3" x14ac:dyDescent="0.35">
      <c r="A876" s="6" t="s">
        <v>2153</v>
      </c>
      <c r="B876" s="4">
        <v>1</v>
      </c>
      <c r="C876"/>
    </row>
    <row r="877" spans="1:3" x14ac:dyDescent="0.35">
      <c r="A877" s="6" t="s">
        <v>1895</v>
      </c>
      <c r="B877" s="4">
        <v>1</v>
      </c>
      <c r="C877"/>
    </row>
    <row r="878" spans="1:3" x14ac:dyDescent="0.35">
      <c r="A878" s="6" t="s">
        <v>1069</v>
      </c>
      <c r="B878" s="4">
        <v>1</v>
      </c>
      <c r="C878"/>
    </row>
    <row r="879" spans="1:3" x14ac:dyDescent="0.35">
      <c r="A879" s="6" t="s">
        <v>2098</v>
      </c>
      <c r="B879" s="4">
        <v>1</v>
      </c>
      <c r="C879"/>
    </row>
    <row r="880" spans="1:3" x14ac:dyDescent="0.35">
      <c r="A880" s="6" t="s">
        <v>1479</v>
      </c>
      <c r="B880" s="4">
        <v>1</v>
      </c>
      <c r="C880"/>
    </row>
    <row r="881" spans="1:3" x14ac:dyDescent="0.35">
      <c r="A881" s="6" t="s">
        <v>2254</v>
      </c>
      <c r="B881" s="4">
        <v>1</v>
      </c>
      <c r="C881"/>
    </row>
    <row r="882" spans="1:3" x14ac:dyDescent="0.35">
      <c r="A882" s="6" t="s">
        <v>1525</v>
      </c>
      <c r="B882" s="4">
        <v>1</v>
      </c>
      <c r="C882"/>
    </row>
    <row r="883" spans="1:3" x14ac:dyDescent="0.35">
      <c r="A883" s="6" t="s">
        <v>1861</v>
      </c>
      <c r="B883" s="4">
        <v>1</v>
      </c>
      <c r="C883"/>
    </row>
    <row r="884" spans="1:3" x14ac:dyDescent="0.35">
      <c r="A884" s="6" t="s">
        <v>1081</v>
      </c>
      <c r="B884" s="4">
        <v>1</v>
      </c>
      <c r="C884"/>
    </row>
    <row r="885" spans="1:3" x14ac:dyDescent="0.35">
      <c r="A885" s="6" t="s">
        <v>1166</v>
      </c>
      <c r="B885" s="4">
        <v>1</v>
      </c>
      <c r="C885"/>
    </row>
    <row r="886" spans="1:3" x14ac:dyDescent="0.35">
      <c r="A886" s="6" t="s">
        <v>2207</v>
      </c>
      <c r="B886" s="4">
        <v>1</v>
      </c>
      <c r="C886"/>
    </row>
    <row r="887" spans="1:3" x14ac:dyDescent="0.35">
      <c r="A887" s="6" t="s">
        <v>2012</v>
      </c>
      <c r="B887" s="4">
        <v>1</v>
      </c>
      <c r="C887"/>
    </row>
    <row r="888" spans="1:3" x14ac:dyDescent="0.35">
      <c r="A888" s="6" t="s">
        <v>2142</v>
      </c>
      <c r="B888" s="4">
        <v>1</v>
      </c>
      <c r="C888"/>
    </row>
    <row r="889" spans="1:3" x14ac:dyDescent="0.35">
      <c r="A889" s="6" t="s">
        <v>1575</v>
      </c>
      <c r="B889" s="4">
        <v>1</v>
      </c>
      <c r="C889"/>
    </row>
    <row r="890" spans="1:3" x14ac:dyDescent="0.35">
      <c r="A890" s="6" t="s">
        <v>706</v>
      </c>
      <c r="B890" s="4">
        <v>1</v>
      </c>
      <c r="C890"/>
    </row>
    <row r="891" spans="1:3" x14ac:dyDescent="0.35">
      <c r="A891" s="6" t="s">
        <v>807</v>
      </c>
      <c r="B891" s="4">
        <v>1</v>
      </c>
      <c r="C891"/>
    </row>
    <row r="892" spans="1:3" x14ac:dyDescent="0.35">
      <c r="A892" s="6" t="s">
        <v>1426</v>
      </c>
      <c r="B892" s="4">
        <v>1</v>
      </c>
      <c r="C892"/>
    </row>
    <row r="893" spans="1:3" x14ac:dyDescent="0.35">
      <c r="A893" s="6" t="s">
        <v>1106</v>
      </c>
      <c r="B893" s="4">
        <v>1</v>
      </c>
      <c r="C893"/>
    </row>
    <row r="894" spans="1:3" x14ac:dyDescent="0.35">
      <c r="A894" s="6" t="s">
        <v>2186</v>
      </c>
      <c r="B894" s="4">
        <v>1</v>
      </c>
      <c r="C894"/>
    </row>
    <row r="895" spans="1:3" x14ac:dyDescent="0.35">
      <c r="A895" s="6" t="s">
        <v>1593</v>
      </c>
      <c r="B895" s="4">
        <v>1</v>
      </c>
      <c r="C895"/>
    </row>
    <row r="896" spans="1:3" x14ac:dyDescent="0.35">
      <c r="A896" s="6" t="s">
        <v>790</v>
      </c>
      <c r="B896" s="4">
        <v>1</v>
      </c>
      <c r="C896"/>
    </row>
    <row r="897" spans="1:3" x14ac:dyDescent="0.35">
      <c r="A897" s="6" t="s">
        <v>1787</v>
      </c>
      <c r="B897" s="4">
        <v>1</v>
      </c>
      <c r="C897"/>
    </row>
    <row r="898" spans="1:3" x14ac:dyDescent="0.35">
      <c r="A898" s="6" t="s">
        <v>2244</v>
      </c>
      <c r="B898" s="4">
        <v>1</v>
      </c>
      <c r="C898"/>
    </row>
    <row r="899" spans="1:3" x14ac:dyDescent="0.35">
      <c r="A899" s="6" t="s">
        <v>1516</v>
      </c>
      <c r="B899" s="4">
        <v>1</v>
      </c>
      <c r="C899"/>
    </row>
    <row r="900" spans="1:3" x14ac:dyDescent="0.35">
      <c r="A900" s="6" t="s">
        <v>1293</v>
      </c>
      <c r="B900" s="4">
        <v>1</v>
      </c>
      <c r="C900"/>
    </row>
    <row r="901" spans="1:3" x14ac:dyDescent="0.35">
      <c r="A901" s="6" t="s">
        <v>1237</v>
      </c>
      <c r="B901" s="4">
        <v>1</v>
      </c>
      <c r="C901"/>
    </row>
    <row r="902" spans="1:3" x14ac:dyDescent="0.35">
      <c r="A902" s="6" t="s">
        <v>911</v>
      </c>
      <c r="B902" s="4">
        <v>2</v>
      </c>
      <c r="C902"/>
    </row>
    <row r="903" spans="1:3" x14ac:dyDescent="0.35">
      <c r="A903" s="6" t="s">
        <v>1965</v>
      </c>
      <c r="B903" s="4">
        <v>1</v>
      </c>
      <c r="C903"/>
    </row>
    <row r="904" spans="1:3" x14ac:dyDescent="0.35">
      <c r="A904" s="6" t="s">
        <v>1628</v>
      </c>
      <c r="B904" s="4">
        <v>1</v>
      </c>
      <c r="C904"/>
    </row>
    <row r="905" spans="1:3" x14ac:dyDescent="0.35">
      <c r="A905" s="6" t="s">
        <v>1796</v>
      </c>
      <c r="B905" s="4">
        <v>1</v>
      </c>
      <c r="C905"/>
    </row>
    <row r="906" spans="1:3" x14ac:dyDescent="0.35">
      <c r="A906" s="6" t="s">
        <v>2238</v>
      </c>
      <c r="B906" s="4">
        <v>1</v>
      </c>
      <c r="C906"/>
    </row>
    <row r="907" spans="1:3" x14ac:dyDescent="0.35">
      <c r="A907" s="6" t="s">
        <v>1968</v>
      </c>
      <c r="B907" s="4">
        <v>1</v>
      </c>
      <c r="C907"/>
    </row>
    <row r="908" spans="1:3" x14ac:dyDescent="0.35">
      <c r="A908" s="6" t="s">
        <v>1923</v>
      </c>
      <c r="B908" s="4">
        <v>1</v>
      </c>
      <c r="C908"/>
    </row>
    <row r="909" spans="1:3" x14ac:dyDescent="0.35">
      <c r="A909" s="6" t="s">
        <v>1346</v>
      </c>
      <c r="B909" s="4">
        <v>1</v>
      </c>
      <c r="C909"/>
    </row>
    <row r="910" spans="1:3" x14ac:dyDescent="0.35">
      <c r="A910" s="6" t="s">
        <v>934</v>
      </c>
      <c r="B910" s="4">
        <v>1</v>
      </c>
      <c r="C910"/>
    </row>
    <row r="911" spans="1:3" x14ac:dyDescent="0.35">
      <c r="A911" s="6" t="s">
        <v>2035</v>
      </c>
      <c r="B911" s="4">
        <v>1</v>
      </c>
      <c r="C911"/>
    </row>
    <row r="912" spans="1:3" x14ac:dyDescent="0.35">
      <c r="A912" s="6" t="s">
        <v>2021</v>
      </c>
      <c r="B912" s="4">
        <v>1</v>
      </c>
      <c r="C912"/>
    </row>
    <row r="913" spans="1:3" x14ac:dyDescent="0.35">
      <c r="A913" s="6" t="s">
        <v>1124</v>
      </c>
      <c r="B913" s="4">
        <v>1</v>
      </c>
      <c r="C913"/>
    </row>
    <row r="914" spans="1:3" x14ac:dyDescent="0.35">
      <c r="A914" s="6" t="s">
        <v>1699</v>
      </c>
      <c r="B914" s="4">
        <v>1</v>
      </c>
      <c r="C914"/>
    </row>
    <row r="915" spans="1:3" x14ac:dyDescent="0.35">
      <c r="A915" s="6" t="s">
        <v>2113</v>
      </c>
      <c r="B915" s="4">
        <v>1</v>
      </c>
      <c r="C915"/>
    </row>
    <row r="916" spans="1:3" x14ac:dyDescent="0.35">
      <c r="A916" s="6" t="s">
        <v>1195</v>
      </c>
      <c r="B916" s="4">
        <v>1</v>
      </c>
      <c r="C916"/>
    </row>
    <row r="917" spans="1:3" x14ac:dyDescent="0.35">
      <c r="A917" s="6" t="s">
        <v>663</v>
      </c>
      <c r="B917" s="4">
        <v>1</v>
      </c>
      <c r="C917"/>
    </row>
    <row r="918" spans="1:3" x14ac:dyDescent="0.35">
      <c r="A918" s="6" t="s">
        <v>1817</v>
      </c>
      <c r="B918" s="4">
        <v>1</v>
      </c>
      <c r="C918"/>
    </row>
    <row r="919" spans="1:3" x14ac:dyDescent="0.35">
      <c r="A919" s="6" t="s">
        <v>1389</v>
      </c>
      <c r="B919" s="4">
        <v>1</v>
      </c>
      <c r="C919"/>
    </row>
    <row r="920" spans="1:3" x14ac:dyDescent="0.35">
      <c r="A920" s="6" t="s">
        <v>1979</v>
      </c>
      <c r="B920" s="4">
        <v>1</v>
      </c>
      <c r="C920"/>
    </row>
    <row r="921" spans="1:3" x14ac:dyDescent="0.35">
      <c r="A921" s="6" t="s">
        <v>1662</v>
      </c>
      <c r="B921" s="4">
        <v>1</v>
      </c>
      <c r="C921"/>
    </row>
    <row r="922" spans="1:3" x14ac:dyDescent="0.35">
      <c r="A922" s="6" t="s">
        <v>823</v>
      </c>
      <c r="B922" s="4">
        <v>1</v>
      </c>
      <c r="C922"/>
    </row>
    <row r="923" spans="1:3" x14ac:dyDescent="0.35">
      <c r="A923" s="6" t="s">
        <v>718</v>
      </c>
      <c r="B923" s="4">
        <v>1</v>
      </c>
      <c r="C923"/>
    </row>
    <row r="924" spans="1:3" x14ac:dyDescent="0.35">
      <c r="A924" s="6" t="s">
        <v>1957</v>
      </c>
      <c r="B924" s="4">
        <v>1</v>
      </c>
      <c r="C924"/>
    </row>
    <row r="925" spans="1:3" x14ac:dyDescent="0.35">
      <c r="A925" s="6" t="s">
        <v>507</v>
      </c>
      <c r="B925" s="4">
        <v>1</v>
      </c>
      <c r="C925"/>
    </row>
    <row r="926" spans="1:3" x14ac:dyDescent="0.35">
      <c r="A926" s="6" t="s">
        <v>1497</v>
      </c>
      <c r="B926" s="4">
        <v>1</v>
      </c>
      <c r="C926"/>
    </row>
    <row r="927" spans="1:3" x14ac:dyDescent="0.35">
      <c r="A927" s="6" t="s">
        <v>1935</v>
      </c>
      <c r="B927" s="4">
        <v>1</v>
      </c>
      <c r="C927"/>
    </row>
    <row r="928" spans="1:3" x14ac:dyDescent="0.35">
      <c r="A928" s="6" t="s">
        <v>1933</v>
      </c>
      <c r="B928" s="4">
        <v>1</v>
      </c>
      <c r="C928"/>
    </row>
    <row r="929" spans="1:3" x14ac:dyDescent="0.35">
      <c r="A929" s="6" t="s">
        <v>1016</v>
      </c>
      <c r="B929" s="4">
        <v>1</v>
      </c>
      <c r="C929"/>
    </row>
    <row r="930" spans="1:3" x14ac:dyDescent="0.35">
      <c r="A930" s="6" t="s">
        <v>1405</v>
      </c>
      <c r="B930" s="4">
        <v>1</v>
      </c>
      <c r="C930"/>
    </row>
    <row r="931" spans="1:3" x14ac:dyDescent="0.35">
      <c r="A931" s="6" t="s">
        <v>815</v>
      </c>
      <c r="B931" s="4">
        <v>1</v>
      </c>
      <c r="C931"/>
    </row>
    <row r="932" spans="1:3" x14ac:dyDescent="0.35">
      <c r="A932" s="6" t="s">
        <v>1676</v>
      </c>
      <c r="B932" s="4">
        <v>1</v>
      </c>
      <c r="C932"/>
    </row>
    <row r="933" spans="1:3" x14ac:dyDescent="0.35">
      <c r="A933" s="6" t="s">
        <v>776</v>
      </c>
      <c r="B933" s="4">
        <v>1</v>
      </c>
      <c r="C933"/>
    </row>
    <row r="934" spans="1:3" x14ac:dyDescent="0.35">
      <c r="A934" s="6" t="s">
        <v>610</v>
      </c>
      <c r="B934" s="4">
        <v>1</v>
      </c>
      <c r="C934"/>
    </row>
    <row r="935" spans="1:3" x14ac:dyDescent="0.35">
      <c r="A935" s="6" t="s">
        <v>1781</v>
      </c>
      <c r="B935" s="4">
        <v>1</v>
      </c>
      <c r="C935"/>
    </row>
    <row r="936" spans="1:3" x14ac:dyDescent="0.35">
      <c r="A936" s="6" t="s">
        <v>1007</v>
      </c>
      <c r="B936" s="4">
        <v>1</v>
      </c>
      <c r="C936"/>
    </row>
    <row r="937" spans="1:3" x14ac:dyDescent="0.35">
      <c r="A937" s="6" t="s">
        <v>1258</v>
      </c>
      <c r="B937" s="4">
        <v>1</v>
      </c>
      <c r="C937"/>
    </row>
    <row r="938" spans="1:3" x14ac:dyDescent="0.35">
      <c r="A938" s="6" t="s">
        <v>646</v>
      </c>
      <c r="B938" s="4">
        <v>1</v>
      </c>
      <c r="C938"/>
    </row>
    <row r="939" spans="1:3" x14ac:dyDescent="0.35">
      <c r="A939" s="6" t="s">
        <v>848</v>
      </c>
      <c r="B939" s="4">
        <v>1</v>
      </c>
      <c r="C939"/>
    </row>
    <row r="940" spans="1:3" x14ac:dyDescent="0.35">
      <c r="A940" s="6" t="s">
        <v>2226</v>
      </c>
      <c r="B940" s="4">
        <v>1</v>
      </c>
      <c r="C940"/>
    </row>
    <row r="941" spans="1:3" x14ac:dyDescent="0.35">
      <c r="A941" s="6" t="s">
        <v>2168</v>
      </c>
      <c r="B941" s="4">
        <v>1</v>
      </c>
      <c r="C941"/>
    </row>
    <row r="942" spans="1:3" x14ac:dyDescent="0.35">
      <c r="A942" s="6" t="s">
        <v>991</v>
      </c>
      <c r="B942" s="4">
        <v>1</v>
      </c>
      <c r="C942"/>
    </row>
    <row r="943" spans="1:3" x14ac:dyDescent="0.35">
      <c r="A943" s="6" t="s">
        <v>869</v>
      </c>
      <c r="B943" s="4">
        <v>1</v>
      </c>
      <c r="C943"/>
    </row>
    <row r="944" spans="1:3" x14ac:dyDescent="0.35">
      <c r="A944" s="6" t="s">
        <v>726</v>
      </c>
      <c r="B944" s="4">
        <v>1</v>
      </c>
      <c r="C944"/>
    </row>
    <row r="945" spans="1:4" x14ac:dyDescent="0.35">
      <c r="A945" s="6" t="s">
        <v>1650</v>
      </c>
      <c r="B945" s="4">
        <v>1</v>
      </c>
      <c r="C945"/>
    </row>
    <row r="946" spans="1:4" x14ac:dyDescent="0.35">
      <c r="A946" s="6" t="s">
        <v>494</v>
      </c>
      <c r="B946" s="4">
        <v>1</v>
      </c>
      <c r="C946"/>
    </row>
    <row r="947" spans="1:4" x14ac:dyDescent="0.35">
      <c r="A947" s="6" t="s">
        <v>961</v>
      </c>
      <c r="B947" s="4">
        <v>1</v>
      </c>
      <c r="C947"/>
    </row>
    <row r="948" spans="1:4" x14ac:dyDescent="0.35">
      <c r="A948" s="6" t="s">
        <v>1669</v>
      </c>
      <c r="B948" s="4">
        <v>1</v>
      </c>
      <c r="C948"/>
    </row>
    <row r="949" spans="1:4" x14ac:dyDescent="0.35">
      <c r="A949" s="6" t="s">
        <v>1904</v>
      </c>
      <c r="B949" s="4">
        <v>1</v>
      </c>
      <c r="C949"/>
    </row>
    <row r="950" spans="1:4" x14ac:dyDescent="0.35">
      <c r="A950" s="6" t="s">
        <v>2134</v>
      </c>
      <c r="B950" s="4">
        <v>1</v>
      </c>
      <c r="C950"/>
    </row>
    <row r="951" spans="1:4" x14ac:dyDescent="0.35">
      <c r="A951" s="6" t="s">
        <v>898</v>
      </c>
      <c r="B951" s="4">
        <v>1</v>
      </c>
      <c r="C951"/>
    </row>
    <row r="952" spans="1:4" x14ac:dyDescent="0.35">
      <c r="A952" s="5" t="s">
        <v>466</v>
      </c>
      <c r="B952" s="4">
        <v>237</v>
      </c>
      <c r="C952"/>
    </row>
    <row r="953" spans="1:4" x14ac:dyDescent="0.35">
      <c r="A953" s="6" t="s">
        <v>491</v>
      </c>
      <c r="B953" s="4">
        <v>77</v>
      </c>
      <c r="C953" t="s">
        <v>1797</v>
      </c>
      <c r="D953" s="8">
        <f>GETPIVOTDATA("value",$A$4,"title4","Please rate product appropriateness at the Exhibition:","value","1")/GETPIVOTDATA("value",$A$4,"title4","Please rate product appropriateness at the Exhibition:")</f>
        <v>0.32489451476793246</v>
      </c>
    </row>
    <row r="954" spans="1:4" x14ac:dyDescent="0.35">
      <c r="A954" s="6" t="s">
        <v>508</v>
      </c>
      <c r="B954" s="4">
        <v>118</v>
      </c>
      <c r="C954" t="s">
        <v>2336</v>
      </c>
      <c r="D954" s="8">
        <f>GETPIVOTDATA("value",$A$4,"title4","Please rate product appropriateness at the Exhibition:","value","2")/GETPIVOTDATA("value",$A$4,"title4","Please rate product appropriateness at the Exhibition:")</f>
        <v>0.49789029535864981</v>
      </c>
    </row>
    <row r="955" spans="1:4" x14ac:dyDescent="0.35">
      <c r="A955" s="6" t="s">
        <v>488</v>
      </c>
      <c r="B955" s="4">
        <v>34</v>
      </c>
      <c r="C955" t="s">
        <v>2337</v>
      </c>
      <c r="D955" s="8">
        <f>GETPIVOTDATA("value",$A$4,"title4","Please rate product appropriateness at the Exhibition:","value","3")/GETPIVOTDATA("value",$A$4,"title4","Please rate product appropriateness at the Exhibition:")</f>
        <v>0.14345991561181434</v>
      </c>
    </row>
    <row r="956" spans="1:4" x14ac:dyDescent="0.35">
      <c r="A956" s="6" t="s">
        <v>489</v>
      </c>
      <c r="B956" s="4">
        <v>6</v>
      </c>
      <c r="C956" s="3" t="s">
        <v>2346</v>
      </c>
      <c r="D956" s="8">
        <f>GETPIVOTDATA("value",$A$4,"title4","Please rate product appropriateness at the Exhibition:","value","4")/GETPIVOTDATA("value",$A$4,"title4","Please rate product appropriateness at the Exhibition:")</f>
        <v>2.5316455696202531E-2</v>
      </c>
    </row>
    <row r="957" spans="1:4" x14ac:dyDescent="0.35">
      <c r="A957" s="6" t="s">
        <v>490</v>
      </c>
      <c r="B957" s="4">
        <v>2</v>
      </c>
      <c r="C957" t="s">
        <v>2338</v>
      </c>
      <c r="D957" s="8">
        <f>GETPIVOTDATA("value",$A$4,"title4","Please rate product appropriateness at the Exhibition:","value","5")/GETPIVOTDATA("value",$A$4,"title4","Please rate product appropriateness at the Exhibition:")</f>
        <v>8.4388185654008432E-3</v>
      </c>
    </row>
    <row r="958" spans="1:4" x14ac:dyDescent="0.35">
      <c r="A958" s="5" t="s">
        <v>465</v>
      </c>
      <c r="B958" s="4">
        <v>242</v>
      </c>
      <c r="C958"/>
    </row>
    <row r="959" spans="1:4" x14ac:dyDescent="0.35">
      <c r="A959" s="6" t="s">
        <v>491</v>
      </c>
      <c r="B959" s="4">
        <v>92</v>
      </c>
      <c r="C959" t="s">
        <v>1797</v>
      </c>
      <c r="D959" s="8">
        <f>GETPIVOTDATA("value",$A$4,"title4","Please rate the Exhibition hours:","value","1")/GETPIVOTDATA("value",$A$4,"title4","Please rate the Exhibition hours:")</f>
        <v>0.38016528925619836</v>
      </c>
    </row>
    <row r="960" spans="1:4" x14ac:dyDescent="0.35">
      <c r="A960" s="6" t="s">
        <v>508</v>
      </c>
      <c r="B960" s="4">
        <v>119</v>
      </c>
      <c r="C960" t="s">
        <v>2336</v>
      </c>
      <c r="D960" s="8">
        <f>GETPIVOTDATA("value",$A$4,"title4","Please rate the Exhibition hours:","value","2")/GETPIVOTDATA("value",$A$4,"title4","Please rate the Exhibition hours:")</f>
        <v>0.49173553719008267</v>
      </c>
    </row>
    <row r="961" spans="1:4" x14ac:dyDescent="0.35">
      <c r="A961" s="6" t="s">
        <v>488</v>
      </c>
      <c r="B961" s="4">
        <v>30</v>
      </c>
      <c r="C961" t="s">
        <v>2337</v>
      </c>
      <c r="D961" s="8">
        <f>GETPIVOTDATA("value",$A$4,"title4","Please rate the Exhibition hours:","value","3")/GETPIVOTDATA("value",$A$4,"title4","Please rate the Exhibition hours:")</f>
        <v>0.12396694214876033</v>
      </c>
    </row>
    <row r="962" spans="1:4" x14ac:dyDescent="0.35">
      <c r="A962" s="6" t="s">
        <v>489</v>
      </c>
      <c r="B962" s="4">
        <v>1</v>
      </c>
      <c r="C962" t="s">
        <v>2338</v>
      </c>
      <c r="D962" s="8">
        <f>GETPIVOTDATA("value",$A$4,"title4","Please rate the Exhibition hours:","value","4")/GETPIVOTDATA("value",$A$4,"title4","Please rate the Exhibition hours:")</f>
        <v>4.1322314049586778E-3</v>
      </c>
    </row>
    <row r="963" spans="1:4" x14ac:dyDescent="0.35">
      <c r="A963" s="5" t="s">
        <v>474</v>
      </c>
      <c r="B963" s="4">
        <v>242</v>
      </c>
      <c r="C963"/>
    </row>
    <row r="964" spans="1:4" x14ac:dyDescent="0.35">
      <c r="A964" s="6" t="s">
        <v>491</v>
      </c>
      <c r="B964" s="4">
        <v>145</v>
      </c>
      <c r="C964" t="s">
        <v>1797</v>
      </c>
      <c r="D964" s="8">
        <f>GETPIVOTDATA("value",$A$4,"title4","Please rate your overall conference experience:","value","1")/GETPIVOTDATA("value",$A$4,"title4","Please rate your overall conference experience:")</f>
        <v>0.59917355371900827</v>
      </c>
    </row>
    <row r="965" spans="1:4" x14ac:dyDescent="0.35">
      <c r="A965" s="6" t="s">
        <v>508</v>
      </c>
      <c r="B965" s="4">
        <v>86</v>
      </c>
      <c r="C965" t="s">
        <v>2336</v>
      </c>
      <c r="D965" s="8">
        <f>GETPIVOTDATA("value",$A$4,"title4","Please rate your overall conference experience:","value","2")/GETPIVOTDATA("value",$A$4,"title4","Please rate your overall conference experience:")</f>
        <v>0.35537190082644626</v>
      </c>
    </row>
    <row r="966" spans="1:4" x14ac:dyDescent="0.35">
      <c r="A966" s="6" t="s">
        <v>488</v>
      </c>
      <c r="B966" s="4">
        <v>9</v>
      </c>
      <c r="C966" t="s">
        <v>2337</v>
      </c>
      <c r="D966" s="8">
        <f>GETPIVOTDATA("value",$A$4,"title4","Please rate your overall conference experience:","value","3")/GETPIVOTDATA("value",$A$4,"title4","Please rate your overall conference experience:")</f>
        <v>3.71900826446281E-2</v>
      </c>
    </row>
    <row r="967" spans="1:4" x14ac:dyDescent="0.35">
      <c r="A967" s="6" t="s">
        <v>489</v>
      </c>
      <c r="B967" s="4">
        <v>1</v>
      </c>
      <c r="C967" s="3" t="s">
        <v>2346</v>
      </c>
      <c r="D967" s="8">
        <f>GETPIVOTDATA("value",$A$4,"title4","Please rate your overall conference experience:","value","4")/GETPIVOTDATA("value",$A$4,"title4","Please rate your overall conference experience:")</f>
        <v>4.1322314049586778E-3</v>
      </c>
    </row>
    <row r="968" spans="1:4" x14ac:dyDescent="0.35">
      <c r="A968" s="6" t="s">
        <v>490</v>
      </c>
      <c r="B968" s="4">
        <v>1</v>
      </c>
      <c r="C968" t="s">
        <v>2338</v>
      </c>
      <c r="D968" s="8">
        <f>GETPIVOTDATA("value",$A$4,"title4","Please rate your overall conference experience:","value","5")/GETPIVOTDATA("value",$A$4,"title4","Please rate your overall conference experience:")</f>
        <v>4.1322314049586778E-3</v>
      </c>
    </row>
    <row r="969" spans="1:4" x14ac:dyDescent="0.35">
      <c r="A969" s="5" t="s">
        <v>481</v>
      </c>
      <c r="B969" s="4">
        <v>114</v>
      </c>
      <c r="C969"/>
    </row>
    <row r="970" spans="1:4" x14ac:dyDescent="0.35">
      <c r="A970" s="6" t="s">
        <v>768</v>
      </c>
      <c r="B970" s="4">
        <v>1</v>
      </c>
      <c r="C970"/>
    </row>
    <row r="971" spans="1:4" x14ac:dyDescent="0.35">
      <c r="A971" s="6" t="s">
        <v>618</v>
      </c>
      <c r="B971" s="4">
        <v>1</v>
      </c>
      <c r="C971"/>
    </row>
    <row r="972" spans="1:4" x14ac:dyDescent="0.35">
      <c r="A972" s="6" t="s">
        <v>1898</v>
      </c>
      <c r="B972" s="4">
        <v>1</v>
      </c>
      <c r="C972"/>
    </row>
    <row r="973" spans="1:4" x14ac:dyDescent="0.35">
      <c r="A973" s="6" t="s">
        <v>2045</v>
      </c>
      <c r="B973" s="4">
        <v>1</v>
      </c>
      <c r="C973"/>
    </row>
    <row r="974" spans="1:4" x14ac:dyDescent="0.35">
      <c r="A974" s="6" t="s">
        <v>2157</v>
      </c>
      <c r="B974" s="4">
        <v>1</v>
      </c>
      <c r="C974"/>
    </row>
    <row r="975" spans="1:4" x14ac:dyDescent="0.35">
      <c r="A975" s="6" t="s">
        <v>994</v>
      </c>
      <c r="B975" s="4">
        <v>1</v>
      </c>
      <c r="C975"/>
    </row>
    <row r="976" spans="1:4" x14ac:dyDescent="0.35">
      <c r="A976" s="6" t="s">
        <v>2101</v>
      </c>
      <c r="B976" s="4">
        <v>1</v>
      </c>
      <c r="C976"/>
    </row>
    <row r="977" spans="1:3" x14ac:dyDescent="0.35">
      <c r="A977" s="6" t="s">
        <v>926</v>
      </c>
      <c r="B977" s="4">
        <v>1</v>
      </c>
      <c r="C977"/>
    </row>
    <row r="978" spans="1:3" x14ac:dyDescent="0.35">
      <c r="A978" s="6" t="s">
        <v>1045</v>
      </c>
      <c r="B978" s="4">
        <v>1</v>
      </c>
      <c r="C978"/>
    </row>
    <row r="979" spans="1:3" x14ac:dyDescent="0.35">
      <c r="A979" s="6" t="s">
        <v>2255</v>
      </c>
      <c r="B979" s="4">
        <v>1</v>
      </c>
      <c r="C979"/>
    </row>
    <row r="980" spans="1:3" x14ac:dyDescent="0.35">
      <c r="A980" s="6" t="s">
        <v>2024</v>
      </c>
      <c r="B980" s="4">
        <v>1</v>
      </c>
      <c r="C980"/>
    </row>
    <row r="981" spans="1:3" x14ac:dyDescent="0.35">
      <c r="A981" s="6" t="s">
        <v>789</v>
      </c>
      <c r="B981" s="4">
        <v>1</v>
      </c>
      <c r="C981"/>
    </row>
    <row r="982" spans="1:3" x14ac:dyDescent="0.35">
      <c r="A982" s="6" t="s">
        <v>799</v>
      </c>
      <c r="B982" s="4">
        <v>1</v>
      </c>
      <c r="C982"/>
    </row>
    <row r="983" spans="1:3" x14ac:dyDescent="0.35">
      <c r="A983" s="6" t="s">
        <v>707</v>
      </c>
      <c r="B983" s="4">
        <v>1</v>
      </c>
      <c r="C983"/>
    </row>
    <row r="984" spans="1:3" x14ac:dyDescent="0.35">
      <c r="A984" s="6" t="s">
        <v>1273</v>
      </c>
      <c r="B984" s="4">
        <v>1</v>
      </c>
      <c r="C984"/>
    </row>
    <row r="985" spans="1:3" x14ac:dyDescent="0.35">
      <c r="A985" s="6" t="s">
        <v>1010</v>
      </c>
      <c r="B985" s="4">
        <v>1</v>
      </c>
      <c r="C985"/>
    </row>
    <row r="986" spans="1:3" x14ac:dyDescent="0.35">
      <c r="A986" s="6" t="s">
        <v>1383</v>
      </c>
      <c r="B986" s="4">
        <v>1</v>
      </c>
      <c r="C986"/>
    </row>
    <row r="987" spans="1:3" x14ac:dyDescent="0.35">
      <c r="A987" s="6" t="s">
        <v>1907</v>
      </c>
      <c r="B987" s="4">
        <v>1</v>
      </c>
      <c r="C987"/>
    </row>
    <row r="988" spans="1:3" x14ac:dyDescent="0.35">
      <c r="A988" s="6" t="s">
        <v>954</v>
      </c>
      <c r="B988" s="4">
        <v>1</v>
      </c>
      <c r="C988"/>
    </row>
    <row r="989" spans="1:3" x14ac:dyDescent="0.35">
      <c r="A989" s="6" t="s">
        <v>1064</v>
      </c>
      <c r="B989" s="4">
        <v>1</v>
      </c>
      <c r="C989"/>
    </row>
    <row r="990" spans="1:3" x14ac:dyDescent="0.35">
      <c r="A990" s="6" t="s">
        <v>947</v>
      </c>
      <c r="B990" s="4">
        <v>1</v>
      </c>
      <c r="C990"/>
    </row>
    <row r="991" spans="1:3" x14ac:dyDescent="0.35">
      <c r="A991" s="6" t="s">
        <v>1483</v>
      </c>
      <c r="B991" s="4">
        <v>1</v>
      </c>
      <c r="C991"/>
    </row>
    <row r="992" spans="1:3" x14ac:dyDescent="0.35">
      <c r="A992" s="6" t="s">
        <v>1260</v>
      </c>
      <c r="B992" s="4">
        <v>1</v>
      </c>
      <c r="C992"/>
    </row>
    <row r="993" spans="1:3" x14ac:dyDescent="0.35">
      <c r="A993" s="6" t="s">
        <v>1726</v>
      </c>
      <c r="B993" s="4">
        <v>1</v>
      </c>
      <c r="C993"/>
    </row>
    <row r="994" spans="1:3" x14ac:dyDescent="0.35">
      <c r="A994" s="6" t="s">
        <v>1621</v>
      </c>
      <c r="B994" s="4">
        <v>1</v>
      </c>
      <c r="C994"/>
    </row>
    <row r="995" spans="1:3" x14ac:dyDescent="0.35">
      <c r="A995" s="6" t="s">
        <v>2248</v>
      </c>
      <c r="B995" s="4">
        <v>1</v>
      </c>
      <c r="C995"/>
    </row>
    <row r="996" spans="1:3" x14ac:dyDescent="0.35">
      <c r="A996" s="6" t="s">
        <v>1361</v>
      </c>
      <c r="B996" s="4">
        <v>1</v>
      </c>
      <c r="C996"/>
    </row>
    <row r="997" spans="1:3" x14ac:dyDescent="0.35">
      <c r="A997" s="6" t="s">
        <v>1737</v>
      </c>
      <c r="B997" s="4">
        <v>1</v>
      </c>
      <c r="C997"/>
    </row>
    <row r="998" spans="1:3" x14ac:dyDescent="0.35">
      <c r="A998" s="6" t="s">
        <v>1558</v>
      </c>
      <c r="B998" s="4">
        <v>1</v>
      </c>
      <c r="C998"/>
    </row>
    <row r="999" spans="1:3" x14ac:dyDescent="0.35">
      <c r="A999" s="6" t="s">
        <v>982</v>
      </c>
      <c r="B999" s="4">
        <v>1</v>
      </c>
      <c r="C999"/>
    </row>
    <row r="1000" spans="1:3" x14ac:dyDescent="0.35">
      <c r="A1000" s="6" t="s">
        <v>1147</v>
      </c>
      <c r="B1000" s="4">
        <v>1</v>
      </c>
      <c r="C1000"/>
    </row>
    <row r="1001" spans="1:3" x14ac:dyDescent="0.35">
      <c r="A1001" s="6" t="s">
        <v>1863</v>
      </c>
      <c r="B1001" s="4">
        <v>1</v>
      </c>
      <c r="C1001"/>
    </row>
    <row r="1002" spans="1:3" x14ac:dyDescent="0.35">
      <c r="A1002" s="6" t="s">
        <v>893</v>
      </c>
      <c r="B1002" s="4">
        <v>1</v>
      </c>
      <c r="C1002"/>
    </row>
    <row r="1003" spans="1:3" x14ac:dyDescent="0.35">
      <c r="A1003" s="6" t="s">
        <v>1254</v>
      </c>
      <c r="B1003" s="4">
        <v>1</v>
      </c>
      <c r="C1003"/>
    </row>
    <row r="1004" spans="1:3" x14ac:dyDescent="0.35">
      <c r="A1004" s="6" t="s">
        <v>919</v>
      </c>
      <c r="B1004" s="4">
        <v>1</v>
      </c>
      <c r="C1004"/>
    </row>
    <row r="1005" spans="1:3" x14ac:dyDescent="0.35">
      <c r="A1005" s="6" t="s">
        <v>2080</v>
      </c>
      <c r="B1005" s="4">
        <v>1</v>
      </c>
      <c r="C1005"/>
    </row>
    <row r="1006" spans="1:3" x14ac:dyDescent="0.35">
      <c r="A1006" s="6" t="s">
        <v>1239</v>
      </c>
      <c r="B1006" s="4">
        <v>1</v>
      </c>
      <c r="C1006"/>
    </row>
    <row r="1007" spans="1:3" x14ac:dyDescent="0.35">
      <c r="A1007" s="6" t="s">
        <v>1612</v>
      </c>
      <c r="B1007" s="4">
        <v>1</v>
      </c>
      <c r="C1007"/>
    </row>
    <row r="1008" spans="1:3" x14ac:dyDescent="0.35">
      <c r="A1008" s="6" t="s">
        <v>1693</v>
      </c>
      <c r="B1008" s="4">
        <v>1</v>
      </c>
      <c r="C1008"/>
    </row>
    <row r="1009" spans="1:3" x14ac:dyDescent="0.35">
      <c r="A1009" s="6" t="s">
        <v>1519</v>
      </c>
      <c r="B1009" s="4">
        <v>1</v>
      </c>
      <c r="C1009"/>
    </row>
    <row r="1010" spans="1:3" x14ac:dyDescent="0.35">
      <c r="A1010" s="6" t="s">
        <v>2171</v>
      </c>
      <c r="B1010" s="4">
        <v>1</v>
      </c>
      <c r="C1010"/>
    </row>
    <row r="1011" spans="1:3" x14ac:dyDescent="0.35">
      <c r="A1011" s="6" t="s">
        <v>2189</v>
      </c>
      <c r="B1011" s="4">
        <v>1</v>
      </c>
      <c r="C1011"/>
    </row>
    <row r="1012" spans="1:3" x14ac:dyDescent="0.35">
      <c r="A1012" s="6" t="s">
        <v>1436</v>
      </c>
      <c r="B1012" s="4">
        <v>1</v>
      </c>
      <c r="C1012"/>
    </row>
    <row r="1013" spans="1:3" x14ac:dyDescent="0.35">
      <c r="A1013" s="6" t="s">
        <v>521</v>
      </c>
      <c r="B1013" s="4">
        <v>1</v>
      </c>
      <c r="C1013"/>
    </row>
    <row r="1014" spans="1:3" x14ac:dyDescent="0.35">
      <c r="A1014" s="6" t="s">
        <v>1142</v>
      </c>
      <c r="B1014" s="4">
        <v>1</v>
      </c>
      <c r="C1014"/>
    </row>
    <row r="1015" spans="1:3" x14ac:dyDescent="0.35">
      <c r="A1015" s="6" t="s">
        <v>1466</v>
      </c>
      <c r="B1015" s="4">
        <v>1</v>
      </c>
      <c r="C1015"/>
    </row>
    <row r="1016" spans="1:3" x14ac:dyDescent="0.35">
      <c r="A1016" s="6" t="s">
        <v>1671</v>
      </c>
      <c r="B1016" s="4">
        <v>1</v>
      </c>
      <c r="C1016"/>
    </row>
    <row r="1017" spans="1:3" x14ac:dyDescent="0.35">
      <c r="A1017" s="6" t="s">
        <v>1036</v>
      </c>
      <c r="B1017" s="4">
        <v>1</v>
      </c>
      <c r="C1017"/>
    </row>
    <row r="1018" spans="1:3" x14ac:dyDescent="0.35">
      <c r="A1018" s="6" t="s">
        <v>2072</v>
      </c>
      <c r="B1018" s="4">
        <v>1</v>
      </c>
      <c r="C1018"/>
    </row>
    <row r="1019" spans="1:3" x14ac:dyDescent="0.35">
      <c r="A1019" s="6" t="s">
        <v>1178</v>
      </c>
      <c r="B1019" s="4">
        <v>1</v>
      </c>
      <c r="C1019"/>
    </row>
    <row r="1020" spans="1:3" x14ac:dyDescent="0.35">
      <c r="A1020" s="6" t="s">
        <v>2006</v>
      </c>
      <c r="B1020" s="4">
        <v>1</v>
      </c>
      <c r="C1020"/>
    </row>
    <row r="1021" spans="1:3" x14ac:dyDescent="0.35">
      <c r="A1021" s="6" t="s">
        <v>581</v>
      </c>
      <c r="B1021" s="4">
        <v>1</v>
      </c>
      <c r="C1021"/>
    </row>
    <row r="1022" spans="1:3" x14ac:dyDescent="0.35">
      <c r="A1022" s="6" t="s">
        <v>691</v>
      </c>
      <c r="B1022" s="4">
        <v>1</v>
      </c>
      <c r="C1022"/>
    </row>
    <row r="1023" spans="1:3" x14ac:dyDescent="0.35">
      <c r="A1023" s="6" t="s">
        <v>720</v>
      </c>
      <c r="B1023" s="4">
        <v>1</v>
      </c>
      <c r="C1023"/>
    </row>
    <row r="1024" spans="1:3" x14ac:dyDescent="0.35">
      <c r="A1024" s="6" t="s">
        <v>1168</v>
      </c>
      <c r="B1024" s="4">
        <v>1</v>
      </c>
      <c r="C1024"/>
    </row>
    <row r="1025" spans="1:3" x14ac:dyDescent="0.35">
      <c r="A1025" s="6" t="s">
        <v>1677</v>
      </c>
      <c r="B1025" s="4">
        <v>1</v>
      </c>
      <c r="C1025"/>
    </row>
    <row r="1026" spans="1:3" x14ac:dyDescent="0.35">
      <c r="A1026" s="6" t="s">
        <v>1329</v>
      </c>
      <c r="B1026" s="4">
        <v>1</v>
      </c>
      <c r="C1026"/>
    </row>
    <row r="1027" spans="1:3" x14ac:dyDescent="0.35">
      <c r="A1027" s="6" t="s">
        <v>702</v>
      </c>
      <c r="B1027" s="4">
        <v>1</v>
      </c>
      <c r="C1027"/>
    </row>
    <row r="1028" spans="1:3" x14ac:dyDescent="0.35">
      <c r="A1028" s="6" t="s">
        <v>2107</v>
      </c>
      <c r="B1028" s="4">
        <v>1</v>
      </c>
      <c r="C1028"/>
    </row>
    <row r="1029" spans="1:3" x14ac:dyDescent="0.35">
      <c r="A1029" s="6" t="s">
        <v>640</v>
      </c>
      <c r="B1029" s="4">
        <v>1</v>
      </c>
      <c r="C1029"/>
    </row>
    <row r="1030" spans="1:3" x14ac:dyDescent="0.35">
      <c r="A1030" s="6" t="s">
        <v>649</v>
      </c>
      <c r="B1030" s="4">
        <v>1</v>
      </c>
      <c r="C1030"/>
    </row>
    <row r="1031" spans="1:3" x14ac:dyDescent="0.35">
      <c r="A1031" s="6" t="s">
        <v>1777</v>
      </c>
      <c r="B1031" s="4">
        <v>1</v>
      </c>
      <c r="C1031"/>
    </row>
    <row r="1032" spans="1:3" x14ac:dyDescent="0.35">
      <c r="A1032" s="6" t="s">
        <v>541</v>
      </c>
      <c r="B1032" s="4">
        <v>1</v>
      </c>
      <c r="C1032"/>
    </row>
    <row r="1033" spans="1:3" x14ac:dyDescent="0.35">
      <c r="A1033" s="6" t="s">
        <v>790</v>
      </c>
      <c r="B1033" s="4">
        <v>2</v>
      </c>
      <c r="C1033"/>
    </row>
    <row r="1034" spans="1:3" x14ac:dyDescent="0.35">
      <c r="A1034" s="6" t="s">
        <v>2200</v>
      </c>
      <c r="B1034" s="4">
        <v>1</v>
      </c>
      <c r="C1034"/>
    </row>
    <row r="1035" spans="1:3" x14ac:dyDescent="0.35">
      <c r="A1035" s="6" t="s">
        <v>1926</v>
      </c>
      <c r="B1035" s="4">
        <v>1</v>
      </c>
      <c r="C1035"/>
    </row>
    <row r="1036" spans="1:3" x14ac:dyDescent="0.35">
      <c r="A1036" s="6" t="s">
        <v>1118</v>
      </c>
      <c r="B1036" s="4">
        <v>1</v>
      </c>
      <c r="C1036"/>
    </row>
    <row r="1037" spans="1:3" x14ac:dyDescent="0.35">
      <c r="A1037" s="6" t="s">
        <v>1652</v>
      </c>
      <c r="B1037" s="4">
        <v>1</v>
      </c>
      <c r="C1037"/>
    </row>
    <row r="1038" spans="1:3" x14ac:dyDescent="0.35">
      <c r="A1038" s="6" t="s">
        <v>1799</v>
      </c>
      <c r="B1038" s="4">
        <v>1</v>
      </c>
      <c r="C1038"/>
    </row>
    <row r="1039" spans="1:3" x14ac:dyDescent="0.35">
      <c r="A1039" s="6" t="s">
        <v>1314</v>
      </c>
      <c r="B1039" s="4">
        <v>1</v>
      </c>
      <c r="C1039"/>
    </row>
    <row r="1040" spans="1:3" x14ac:dyDescent="0.35">
      <c r="A1040" s="6" t="s">
        <v>1568</v>
      </c>
      <c r="B1040" s="4">
        <v>1</v>
      </c>
      <c r="C1040"/>
    </row>
    <row r="1041" spans="1:3" x14ac:dyDescent="0.35">
      <c r="A1041" s="6" t="s">
        <v>2126</v>
      </c>
      <c r="B1041" s="4">
        <v>1</v>
      </c>
      <c r="C1041"/>
    </row>
    <row r="1042" spans="1:3" x14ac:dyDescent="0.35">
      <c r="A1042" s="6" t="s">
        <v>1392</v>
      </c>
      <c r="B1042" s="4">
        <v>1</v>
      </c>
      <c r="C1042"/>
    </row>
    <row r="1043" spans="1:3" x14ac:dyDescent="0.35">
      <c r="A1043" s="6" t="s">
        <v>1229</v>
      </c>
      <c r="B1043" s="4">
        <v>1</v>
      </c>
      <c r="C1043"/>
    </row>
    <row r="1044" spans="1:3" x14ac:dyDescent="0.35">
      <c r="A1044" s="6" t="s">
        <v>1664</v>
      </c>
      <c r="B1044" s="4">
        <v>1</v>
      </c>
      <c r="C1044"/>
    </row>
    <row r="1045" spans="1:3" x14ac:dyDescent="0.35">
      <c r="A1045" s="6" t="s">
        <v>2230</v>
      </c>
      <c r="B1045" s="4">
        <v>1</v>
      </c>
      <c r="C1045"/>
    </row>
    <row r="1046" spans="1:3" x14ac:dyDescent="0.35">
      <c r="A1046" s="6" t="s">
        <v>1491</v>
      </c>
      <c r="B1046" s="4">
        <v>1</v>
      </c>
      <c r="C1046"/>
    </row>
    <row r="1047" spans="1:3" x14ac:dyDescent="0.35">
      <c r="A1047" s="6" t="s">
        <v>1789</v>
      </c>
      <c r="B1047" s="4">
        <v>1</v>
      </c>
      <c r="C1047"/>
    </row>
    <row r="1048" spans="1:3" x14ac:dyDescent="0.35">
      <c r="A1048" s="6" t="s">
        <v>1372</v>
      </c>
      <c r="B1048" s="4">
        <v>1</v>
      </c>
      <c r="C1048"/>
    </row>
    <row r="1049" spans="1:3" x14ac:dyDescent="0.35">
      <c r="A1049" s="6" t="s">
        <v>1207</v>
      </c>
      <c r="B1049" s="4">
        <v>1</v>
      </c>
      <c r="C1049"/>
    </row>
    <row r="1050" spans="1:3" x14ac:dyDescent="0.35">
      <c r="A1050" s="6" t="s">
        <v>1545</v>
      </c>
      <c r="B1050" s="4">
        <v>1</v>
      </c>
      <c r="C1050"/>
    </row>
    <row r="1051" spans="1:3" x14ac:dyDescent="0.35">
      <c r="A1051" s="6" t="s">
        <v>827</v>
      </c>
      <c r="B1051" s="4">
        <v>1</v>
      </c>
      <c r="C1051"/>
    </row>
    <row r="1052" spans="1:3" x14ac:dyDescent="0.35">
      <c r="A1052" s="6" t="s">
        <v>737</v>
      </c>
      <c r="B1052" s="4">
        <v>1</v>
      </c>
      <c r="C1052"/>
    </row>
    <row r="1053" spans="1:3" x14ac:dyDescent="0.35">
      <c r="A1053" s="6" t="s">
        <v>1714</v>
      </c>
      <c r="B1053" s="4">
        <v>1</v>
      </c>
      <c r="C1053"/>
    </row>
    <row r="1054" spans="1:3" x14ac:dyDescent="0.35">
      <c r="A1054" s="6" t="s">
        <v>2177</v>
      </c>
      <c r="B1054" s="4">
        <v>1</v>
      </c>
      <c r="C1054"/>
    </row>
    <row r="1055" spans="1:3" x14ac:dyDescent="0.35">
      <c r="A1055" s="6" t="s">
        <v>2137</v>
      </c>
      <c r="B1055" s="4">
        <v>1</v>
      </c>
      <c r="C1055"/>
    </row>
    <row r="1056" spans="1:3" x14ac:dyDescent="0.35">
      <c r="A1056" s="6" t="s">
        <v>872</v>
      </c>
      <c r="B1056" s="4">
        <v>1</v>
      </c>
      <c r="C1056"/>
    </row>
    <row r="1057" spans="1:3" x14ac:dyDescent="0.35">
      <c r="A1057" s="6" t="s">
        <v>1701</v>
      </c>
      <c r="B1057" s="4">
        <v>1</v>
      </c>
      <c r="C1057"/>
    </row>
    <row r="1058" spans="1:3" x14ac:dyDescent="0.35">
      <c r="A1058" s="6" t="s">
        <v>2087</v>
      </c>
      <c r="B1058" s="4">
        <v>1</v>
      </c>
      <c r="C1058"/>
    </row>
    <row r="1059" spans="1:3" x14ac:dyDescent="0.35">
      <c r="A1059" s="6" t="s">
        <v>1850</v>
      </c>
      <c r="B1059" s="4">
        <v>1</v>
      </c>
      <c r="C1059"/>
    </row>
    <row r="1060" spans="1:3" x14ac:dyDescent="0.35">
      <c r="A1060" s="6" t="s">
        <v>1296</v>
      </c>
      <c r="B1060" s="4">
        <v>1</v>
      </c>
      <c r="C1060"/>
    </row>
    <row r="1061" spans="1:3" x14ac:dyDescent="0.35">
      <c r="A1061" s="6" t="s">
        <v>1339</v>
      </c>
      <c r="B1061" s="4">
        <v>1</v>
      </c>
      <c r="C1061"/>
    </row>
    <row r="1062" spans="1:3" x14ac:dyDescent="0.35">
      <c r="A1062" s="6" t="s">
        <v>1055</v>
      </c>
      <c r="B1062" s="4">
        <v>1</v>
      </c>
      <c r="C1062"/>
    </row>
    <row r="1063" spans="1:3" x14ac:dyDescent="0.35">
      <c r="A1063" s="6" t="s">
        <v>1821</v>
      </c>
      <c r="B1063" s="4">
        <v>1</v>
      </c>
      <c r="C1063"/>
    </row>
    <row r="1064" spans="1:3" x14ac:dyDescent="0.35">
      <c r="A1064" s="6" t="s">
        <v>1828</v>
      </c>
      <c r="B1064" s="4">
        <v>1</v>
      </c>
      <c r="C1064"/>
    </row>
    <row r="1065" spans="1:3" x14ac:dyDescent="0.35">
      <c r="A1065" s="6" t="s">
        <v>1587</v>
      </c>
      <c r="B1065" s="4">
        <v>1</v>
      </c>
      <c r="C1065"/>
    </row>
    <row r="1066" spans="1:3" x14ac:dyDescent="0.35">
      <c r="A1066" s="6" t="s">
        <v>1602</v>
      </c>
      <c r="B1066" s="4">
        <v>1</v>
      </c>
      <c r="C1066"/>
    </row>
    <row r="1067" spans="1:3" x14ac:dyDescent="0.35">
      <c r="A1067" s="6" t="s">
        <v>665</v>
      </c>
      <c r="B1067" s="4">
        <v>1</v>
      </c>
      <c r="C1067"/>
    </row>
    <row r="1068" spans="1:3" x14ac:dyDescent="0.35">
      <c r="A1068" s="6" t="s">
        <v>1917</v>
      </c>
      <c r="B1068" s="4">
        <v>1</v>
      </c>
      <c r="C1068"/>
    </row>
    <row r="1069" spans="1:3" x14ac:dyDescent="0.35">
      <c r="A1069" s="6" t="s">
        <v>2014</v>
      </c>
      <c r="B1069" s="4">
        <v>1</v>
      </c>
      <c r="C1069"/>
    </row>
    <row r="1070" spans="1:3" x14ac:dyDescent="0.35">
      <c r="A1070" s="6" t="s">
        <v>834</v>
      </c>
      <c r="B1070" s="4">
        <v>1</v>
      </c>
      <c r="C1070"/>
    </row>
    <row r="1071" spans="1:3" x14ac:dyDescent="0.35">
      <c r="A1071" s="6" t="s">
        <v>818</v>
      </c>
      <c r="B1071" s="4">
        <v>1</v>
      </c>
      <c r="C1071"/>
    </row>
    <row r="1072" spans="1:3" x14ac:dyDescent="0.35">
      <c r="A1072" s="6" t="s">
        <v>1135</v>
      </c>
      <c r="B1072" s="4">
        <v>1</v>
      </c>
      <c r="C1072"/>
    </row>
    <row r="1073" spans="1:3" x14ac:dyDescent="0.35">
      <c r="A1073" s="6" t="s">
        <v>887</v>
      </c>
      <c r="B1073" s="4">
        <v>1</v>
      </c>
      <c r="C1073"/>
    </row>
    <row r="1074" spans="1:3" x14ac:dyDescent="0.35">
      <c r="A1074" s="6" t="s">
        <v>1885</v>
      </c>
      <c r="B1074" s="4">
        <v>1</v>
      </c>
      <c r="C1074"/>
    </row>
    <row r="1075" spans="1:3" x14ac:dyDescent="0.35">
      <c r="A1075" s="6" t="s">
        <v>1422</v>
      </c>
      <c r="B1075" s="4">
        <v>1</v>
      </c>
      <c r="C1075"/>
    </row>
    <row r="1076" spans="1:3" x14ac:dyDescent="0.35">
      <c r="A1076" s="6" t="s">
        <v>1949</v>
      </c>
      <c r="B1076" s="4">
        <v>1</v>
      </c>
      <c r="C1076"/>
    </row>
    <row r="1077" spans="1:3" x14ac:dyDescent="0.35">
      <c r="A1077" s="6" t="s">
        <v>1072</v>
      </c>
      <c r="B1077" s="4">
        <v>1</v>
      </c>
      <c r="C1077"/>
    </row>
    <row r="1078" spans="1:3" x14ac:dyDescent="0.35">
      <c r="A1078" s="6" t="s">
        <v>1348</v>
      </c>
      <c r="B1078" s="4">
        <v>1</v>
      </c>
      <c r="C1078"/>
    </row>
    <row r="1079" spans="1:3" x14ac:dyDescent="0.35">
      <c r="A1079" s="6" t="s">
        <v>1321</v>
      </c>
      <c r="B1079" s="4">
        <v>1</v>
      </c>
      <c r="C1079"/>
    </row>
    <row r="1080" spans="1:3" x14ac:dyDescent="0.35">
      <c r="A1080" s="6" t="s">
        <v>1408</v>
      </c>
      <c r="B1080" s="4">
        <v>1</v>
      </c>
      <c r="C1080"/>
    </row>
    <row r="1081" spans="1:3" x14ac:dyDescent="0.35">
      <c r="A1081" s="6" t="s">
        <v>1473</v>
      </c>
      <c r="B1081" s="4">
        <v>1</v>
      </c>
      <c r="C1081"/>
    </row>
    <row r="1082" spans="1:3" x14ac:dyDescent="0.35">
      <c r="A1082" s="6" t="s">
        <v>902</v>
      </c>
      <c r="B1082" s="4">
        <v>1</v>
      </c>
      <c r="C1082"/>
    </row>
    <row r="1083" spans="1:3" x14ac:dyDescent="0.35">
      <c r="A1083" s="6" t="s">
        <v>2312</v>
      </c>
      <c r="B1083" s="4"/>
      <c r="C1083"/>
    </row>
    <row r="1084" spans="1:3" x14ac:dyDescent="0.35">
      <c r="A1084" s="5" t="s">
        <v>478</v>
      </c>
      <c r="B1084" s="4">
        <v>75</v>
      </c>
      <c r="C1084"/>
    </row>
    <row r="1085" spans="1:3" x14ac:dyDescent="0.35">
      <c r="A1085" s="6" t="s">
        <v>254</v>
      </c>
      <c r="B1085" s="4">
        <v>2</v>
      </c>
      <c r="C1085"/>
    </row>
    <row r="1086" spans="1:3" x14ac:dyDescent="0.35">
      <c r="A1086" s="6" t="s">
        <v>2264</v>
      </c>
      <c r="B1086" s="4">
        <v>1</v>
      </c>
      <c r="C1086"/>
    </row>
    <row r="1087" spans="1:3" x14ac:dyDescent="0.35">
      <c r="A1087" s="6" t="s">
        <v>2009</v>
      </c>
      <c r="B1087" s="4">
        <v>1</v>
      </c>
      <c r="C1087"/>
    </row>
    <row r="1088" spans="1:3" x14ac:dyDescent="0.35">
      <c r="A1088" s="6" t="s">
        <v>486</v>
      </c>
      <c r="B1088" s="4">
        <v>2</v>
      </c>
      <c r="C1088"/>
    </row>
    <row r="1089" spans="1:3" x14ac:dyDescent="0.35">
      <c r="A1089" s="6" t="s">
        <v>1514</v>
      </c>
      <c r="B1089" s="4">
        <v>1</v>
      </c>
      <c r="C1089"/>
    </row>
    <row r="1090" spans="1:3" x14ac:dyDescent="0.35">
      <c r="A1090" s="6" t="s">
        <v>1029</v>
      </c>
      <c r="B1090" s="4">
        <v>4</v>
      </c>
      <c r="C1090"/>
    </row>
    <row r="1091" spans="1:3" x14ac:dyDescent="0.35">
      <c r="A1091" s="6" t="s">
        <v>1377</v>
      </c>
      <c r="B1091" s="4">
        <v>1</v>
      </c>
      <c r="C1091"/>
    </row>
    <row r="1092" spans="1:3" x14ac:dyDescent="0.35">
      <c r="A1092" s="6" t="s">
        <v>1459</v>
      </c>
      <c r="B1092" s="4">
        <v>1</v>
      </c>
      <c r="C1092"/>
    </row>
    <row r="1093" spans="1:3" x14ac:dyDescent="0.35">
      <c r="A1093" s="6" t="s">
        <v>1203</v>
      </c>
      <c r="B1093" s="4">
        <v>1</v>
      </c>
      <c r="C1093"/>
    </row>
    <row r="1094" spans="1:3" x14ac:dyDescent="0.35">
      <c r="A1094" s="6" t="s">
        <v>1660</v>
      </c>
      <c r="B1094" s="4">
        <v>1</v>
      </c>
      <c r="C1094"/>
    </row>
    <row r="1095" spans="1:3" x14ac:dyDescent="0.35">
      <c r="A1095" s="6" t="s">
        <v>546</v>
      </c>
      <c r="B1095" s="4">
        <v>2</v>
      </c>
      <c r="C1095"/>
    </row>
    <row r="1096" spans="1:3" x14ac:dyDescent="0.35">
      <c r="A1096" s="6" t="s">
        <v>1192</v>
      </c>
      <c r="B1096" s="4">
        <v>1</v>
      </c>
      <c r="C1096"/>
    </row>
    <row r="1097" spans="1:3" x14ac:dyDescent="0.35">
      <c r="A1097" s="6" t="s">
        <v>1289</v>
      </c>
      <c r="B1097" s="4">
        <v>1</v>
      </c>
      <c r="C1097"/>
    </row>
    <row r="1098" spans="1:3" x14ac:dyDescent="0.35">
      <c r="A1098" s="6" t="s">
        <v>1352</v>
      </c>
      <c r="B1098" s="4">
        <v>2</v>
      </c>
      <c r="C1098"/>
    </row>
    <row r="1099" spans="1:3" x14ac:dyDescent="0.35">
      <c r="A1099" s="6" t="s">
        <v>661</v>
      </c>
      <c r="B1099" s="4">
        <v>1</v>
      </c>
      <c r="C1099"/>
    </row>
    <row r="1100" spans="1:3" x14ac:dyDescent="0.35">
      <c r="A1100" s="6" t="s">
        <v>1430</v>
      </c>
      <c r="B1100" s="4">
        <v>1</v>
      </c>
      <c r="C1100"/>
    </row>
    <row r="1101" spans="1:3" x14ac:dyDescent="0.35">
      <c r="A1101" s="6" t="s">
        <v>1955</v>
      </c>
      <c r="B1101" s="4">
        <v>1</v>
      </c>
      <c r="C1101"/>
    </row>
    <row r="1102" spans="1:3" x14ac:dyDescent="0.35">
      <c r="A1102" s="6" t="s">
        <v>838</v>
      </c>
      <c r="B1102" s="4">
        <v>1</v>
      </c>
      <c r="C1102"/>
    </row>
    <row r="1103" spans="1:3" x14ac:dyDescent="0.35">
      <c r="A1103" s="6" t="s">
        <v>1250</v>
      </c>
      <c r="B1103" s="4">
        <v>2</v>
      </c>
      <c r="C1103"/>
    </row>
    <row r="1104" spans="1:3" x14ac:dyDescent="0.35">
      <c r="A1104" s="6" t="s">
        <v>578</v>
      </c>
      <c r="B1104" s="4">
        <v>1</v>
      </c>
      <c r="C1104"/>
    </row>
    <row r="1105" spans="1:3" x14ac:dyDescent="0.35">
      <c r="A1105" s="6" t="s">
        <v>634</v>
      </c>
      <c r="B1105" s="4">
        <v>3</v>
      </c>
      <c r="C1105"/>
    </row>
    <row r="1106" spans="1:3" x14ac:dyDescent="0.35">
      <c r="A1106" s="6" t="s">
        <v>2165</v>
      </c>
      <c r="B1106" s="4">
        <v>1</v>
      </c>
      <c r="C1106"/>
    </row>
    <row r="1107" spans="1:3" x14ac:dyDescent="0.35">
      <c r="A1107" s="6" t="s">
        <v>2204</v>
      </c>
      <c r="B1107" s="4">
        <v>1</v>
      </c>
      <c r="C1107"/>
    </row>
    <row r="1108" spans="1:3" x14ac:dyDescent="0.35">
      <c r="A1108" s="6" t="s">
        <v>908</v>
      </c>
      <c r="B1108" s="4">
        <v>1</v>
      </c>
      <c r="C1108"/>
    </row>
    <row r="1109" spans="1:3" x14ac:dyDescent="0.35">
      <c r="A1109" s="6" t="s">
        <v>1233</v>
      </c>
      <c r="B1109" s="4">
        <v>1</v>
      </c>
      <c r="C1109"/>
    </row>
    <row r="1110" spans="1:3" x14ac:dyDescent="0.35">
      <c r="A1110" s="6" t="s">
        <v>677</v>
      </c>
      <c r="B1110" s="4">
        <v>1</v>
      </c>
      <c r="C1110"/>
    </row>
    <row r="1111" spans="1:3" x14ac:dyDescent="0.35">
      <c r="A1111" s="6" t="s">
        <v>2052</v>
      </c>
      <c r="B1111" s="4">
        <v>1</v>
      </c>
      <c r="C1111"/>
    </row>
    <row r="1112" spans="1:3" x14ac:dyDescent="0.35">
      <c r="A1112" s="6" t="s">
        <v>1876</v>
      </c>
      <c r="B1112" s="4">
        <v>1</v>
      </c>
      <c r="C1112"/>
    </row>
    <row r="1113" spans="1:3" x14ac:dyDescent="0.35">
      <c r="A1113" s="6" t="s">
        <v>1742</v>
      </c>
      <c r="B1113" s="4">
        <v>1</v>
      </c>
      <c r="C1113"/>
    </row>
    <row r="1114" spans="1:3" x14ac:dyDescent="0.35">
      <c r="A1114" s="6" t="s">
        <v>1747</v>
      </c>
      <c r="B1114" s="4">
        <v>1</v>
      </c>
      <c r="C1114"/>
    </row>
    <row r="1115" spans="1:3" x14ac:dyDescent="0.35">
      <c r="A1115" s="6" t="s">
        <v>866</v>
      </c>
      <c r="B1115" s="4">
        <v>1</v>
      </c>
      <c r="C1115"/>
    </row>
    <row r="1116" spans="1:3" x14ac:dyDescent="0.35">
      <c r="A1116" s="6" t="s">
        <v>1152</v>
      </c>
      <c r="B1116" s="4">
        <v>1</v>
      </c>
      <c r="C1116"/>
    </row>
    <row r="1117" spans="1:3" x14ac:dyDescent="0.35">
      <c r="A1117" s="6" t="s">
        <v>758</v>
      </c>
      <c r="B1117" s="4">
        <v>1</v>
      </c>
      <c r="C1117"/>
    </row>
    <row r="1118" spans="1:3" x14ac:dyDescent="0.35">
      <c r="A1118" s="6" t="s">
        <v>1707</v>
      </c>
      <c r="B1118" s="4">
        <v>1</v>
      </c>
      <c r="C1118"/>
    </row>
    <row r="1119" spans="1:3" x14ac:dyDescent="0.35">
      <c r="A1119" s="6" t="s">
        <v>2111</v>
      </c>
      <c r="B1119" s="4">
        <v>1</v>
      </c>
      <c r="C1119"/>
    </row>
    <row r="1120" spans="1:3" x14ac:dyDescent="0.35">
      <c r="A1120" s="6" t="s">
        <v>2258</v>
      </c>
      <c r="B1120" s="4">
        <v>1</v>
      </c>
      <c r="C1120"/>
    </row>
    <row r="1121" spans="1:3" x14ac:dyDescent="0.35">
      <c r="A1121" s="6" t="s">
        <v>1902</v>
      </c>
      <c r="B1121" s="4">
        <v>1</v>
      </c>
      <c r="C1121"/>
    </row>
    <row r="1122" spans="1:3" x14ac:dyDescent="0.35">
      <c r="A1122" s="6" t="s">
        <v>1939</v>
      </c>
      <c r="B1122" s="4">
        <v>1</v>
      </c>
      <c r="C1122"/>
    </row>
    <row r="1123" spans="1:3" x14ac:dyDescent="0.35">
      <c r="A1123" s="6" t="s">
        <v>1078</v>
      </c>
      <c r="B1123" s="4">
        <v>1</v>
      </c>
      <c r="C1123"/>
    </row>
    <row r="1124" spans="1:3" x14ac:dyDescent="0.35">
      <c r="A1124" s="6" t="s">
        <v>516</v>
      </c>
      <c r="B1124" s="4">
        <v>1</v>
      </c>
      <c r="C1124"/>
    </row>
    <row r="1125" spans="1:3" x14ac:dyDescent="0.35">
      <c r="A1125" s="6" t="s">
        <v>572</v>
      </c>
      <c r="B1125" s="4">
        <v>3</v>
      </c>
      <c r="C1125"/>
    </row>
    <row r="1126" spans="1:3" x14ac:dyDescent="0.35">
      <c r="A1126" s="6" t="s">
        <v>686</v>
      </c>
      <c r="B1126" s="4">
        <v>1</v>
      </c>
      <c r="C1126"/>
    </row>
    <row r="1127" spans="1:3" x14ac:dyDescent="0.35">
      <c r="A1127" s="6" t="s">
        <v>1344</v>
      </c>
      <c r="B1127" s="4">
        <v>1</v>
      </c>
      <c r="C1127"/>
    </row>
    <row r="1128" spans="1:3" x14ac:dyDescent="0.35">
      <c r="A1128" s="6" t="s">
        <v>1837</v>
      </c>
      <c r="B1128" s="4">
        <v>1</v>
      </c>
      <c r="C1128"/>
    </row>
    <row r="1129" spans="1:3" x14ac:dyDescent="0.35">
      <c r="A1129" s="6" t="s">
        <v>763</v>
      </c>
      <c r="B1129" s="4">
        <v>1</v>
      </c>
      <c r="C1129"/>
    </row>
    <row r="1130" spans="1:3" x14ac:dyDescent="0.35">
      <c r="A1130" s="6" t="s">
        <v>950</v>
      </c>
      <c r="B1130" s="4">
        <v>1</v>
      </c>
      <c r="C1130"/>
    </row>
    <row r="1131" spans="1:3" x14ac:dyDescent="0.35">
      <c r="A1131" s="6" t="s">
        <v>2193</v>
      </c>
      <c r="B1131" s="4">
        <v>1</v>
      </c>
      <c r="C1131"/>
    </row>
    <row r="1132" spans="1:3" x14ac:dyDescent="0.35">
      <c r="A1132" s="6" t="s">
        <v>500</v>
      </c>
      <c r="B1132" s="4">
        <v>1</v>
      </c>
      <c r="C1132"/>
    </row>
    <row r="1133" spans="1:3" x14ac:dyDescent="0.35">
      <c r="A1133" s="6" t="s">
        <v>2120</v>
      </c>
      <c r="B1133" s="4">
        <v>1</v>
      </c>
      <c r="C1133"/>
    </row>
    <row r="1134" spans="1:3" x14ac:dyDescent="0.35">
      <c r="A1134" s="6" t="s">
        <v>1806</v>
      </c>
      <c r="B1134" s="4">
        <v>1</v>
      </c>
      <c r="C1134"/>
    </row>
    <row r="1135" spans="1:3" x14ac:dyDescent="0.35">
      <c r="A1135" s="6" t="s">
        <v>1833</v>
      </c>
      <c r="B1135" s="4">
        <v>1</v>
      </c>
      <c r="C1135"/>
    </row>
    <row r="1136" spans="1:3" x14ac:dyDescent="0.35">
      <c r="A1136" s="6" t="s">
        <v>1963</v>
      </c>
      <c r="B1136" s="4">
        <v>1</v>
      </c>
      <c r="C1136"/>
    </row>
    <row r="1137" spans="1:3" x14ac:dyDescent="0.35">
      <c r="A1137" s="6" t="s">
        <v>1122</v>
      </c>
      <c r="B1137" s="4">
        <v>1</v>
      </c>
      <c r="C1137"/>
    </row>
    <row r="1138" spans="1:3" x14ac:dyDescent="0.35">
      <c r="A1138" s="6" t="s">
        <v>1005</v>
      </c>
      <c r="B1138" s="4">
        <v>1</v>
      </c>
      <c r="C1138"/>
    </row>
    <row r="1139" spans="1:3" x14ac:dyDescent="0.35">
      <c r="A1139" s="6" t="s">
        <v>505</v>
      </c>
      <c r="B1139" s="4">
        <v>1</v>
      </c>
      <c r="C1139"/>
    </row>
    <row r="1140" spans="1:3" x14ac:dyDescent="0.35">
      <c r="A1140" s="6" t="s">
        <v>1773</v>
      </c>
      <c r="B1140" s="4">
        <v>1</v>
      </c>
      <c r="C1140"/>
    </row>
    <row r="1141" spans="1:3" x14ac:dyDescent="0.35">
      <c r="A1141" s="6" t="s">
        <v>1277</v>
      </c>
      <c r="B1141" s="4">
        <v>1</v>
      </c>
      <c r="C1141"/>
    </row>
    <row r="1142" spans="1:3" x14ac:dyDescent="0.35">
      <c r="A1142" s="6" t="s">
        <v>533</v>
      </c>
      <c r="B1142" s="4">
        <v>1</v>
      </c>
      <c r="C1142"/>
    </row>
    <row r="1143" spans="1:3" x14ac:dyDescent="0.35">
      <c r="A1143" s="6" t="s">
        <v>2224</v>
      </c>
      <c r="B1143" s="4">
        <v>1</v>
      </c>
      <c r="C1143"/>
    </row>
    <row r="1144" spans="1:3" x14ac:dyDescent="0.35">
      <c r="A1144" s="6" t="s">
        <v>1550</v>
      </c>
      <c r="B1144" s="4">
        <v>1</v>
      </c>
      <c r="C1144"/>
    </row>
    <row r="1145" spans="1:3" x14ac:dyDescent="0.35">
      <c r="A1145" s="6" t="s">
        <v>1626</v>
      </c>
      <c r="B1145" s="4">
        <v>1</v>
      </c>
      <c r="C1145"/>
    </row>
    <row r="1146" spans="1:3" x14ac:dyDescent="0.35">
      <c r="A1146" s="6" t="s">
        <v>749</v>
      </c>
      <c r="B1146" s="4">
        <v>1</v>
      </c>
      <c r="C1146"/>
    </row>
    <row r="1147" spans="1:3" x14ac:dyDescent="0.35">
      <c r="A1147" s="6" t="s">
        <v>1000</v>
      </c>
      <c r="B1147" s="4">
        <v>1</v>
      </c>
      <c r="C1147"/>
    </row>
    <row r="1148" spans="1:3" x14ac:dyDescent="0.35">
      <c r="A1148" s="5" t="s">
        <v>452</v>
      </c>
      <c r="B1148" s="4">
        <v>178</v>
      </c>
      <c r="C1148"/>
    </row>
    <row r="1149" spans="1:3" x14ac:dyDescent="0.35">
      <c r="A1149" s="6" t="s">
        <v>254</v>
      </c>
      <c r="B1149" s="4">
        <v>1</v>
      </c>
      <c r="C1149"/>
    </row>
    <row r="1150" spans="1:3" x14ac:dyDescent="0.35">
      <c r="A1150" s="6" t="s">
        <v>1495</v>
      </c>
      <c r="B1150" s="4">
        <v>1</v>
      </c>
      <c r="C1150"/>
    </row>
    <row r="1151" spans="1:3" x14ac:dyDescent="0.35">
      <c r="A1151" s="6" t="s">
        <v>1021</v>
      </c>
      <c r="B1151" s="4">
        <v>1</v>
      </c>
      <c r="C1151"/>
    </row>
    <row r="1152" spans="1:3" x14ac:dyDescent="0.35">
      <c r="A1152" s="6" t="s">
        <v>724</v>
      </c>
      <c r="B1152" s="4">
        <v>1</v>
      </c>
      <c r="C1152"/>
    </row>
    <row r="1153" spans="1:3" x14ac:dyDescent="0.35">
      <c r="A1153" s="6" t="s">
        <v>1387</v>
      </c>
      <c r="B1153" s="4">
        <v>1</v>
      </c>
      <c r="C1153"/>
    </row>
    <row r="1154" spans="1:3" x14ac:dyDescent="0.35">
      <c r="A1154" s="6" t="s">
        <v>1040</v>
      </c>
      <c r="B1154" s="4">
        <v>1</v>
      </c>
      <c r="C1154"/>
    </row>
    <row r="1155" spans="1:3" x14ac:dyDescent="0.35">
      <c r="A1155" s="6" t="s">
        <v>1718</v>
      </c>
      <c r="B1155" s="4">
        <v>1</v>
      </c>
      <c r="C1155"/>
    </row>
    <row r="1156" spans="1:3" x14ac:dyDescent="0.35">
      <c r="A1156" s="6" t="s">
        <v>1762</v>
      </c>
      <c r="B1156" s="4">
        <v>1</v>
      </c>
      <c r="C1156"/>
    </row>
    <row r="1157" spans="1:3" x14ac:dyDescent="0.35">
      <c r="A1157" s="6" t="s">
        <v>2210</v>
      </c>
      <c r="B1157" s="4">
        <v>1</v>
      </c>
      <c r="C1157"/>
    </row>
    <row r="1158" spans="1:3" x14ac:dyDescent="0.35">
      <c r="A1158" s="6" t="s">
        <v>486</v>
      </c>
      <c r="B1158" s="4">
        <v>37</v>
      </c>
      <c r="C1158"/>
    </row>
    <row r="1159" spans="1:3" x14ac:dyDescent="0.35">
      <c r="A1159" s="6" t="s">
        <v>864</v>
      </c>
      <c r="B1159" s="4">
        <v>1</v>
      </c>
      <c r="C1159"/>
    </row>
    <row r="1160" spans="1:3" x14ac:dyDescent="0.35">
      <c r="A1160" s="6" t="s">
        <v>1112</v>
      </c>
      <c r="B1160" s="4">
        <v>1</v>
      </c>
      <c r="C1160"/>
    </row>
    <row r="1161" spans="1:3" x14ac:dyDescent="0.35">
      <c r="A1161" s="6" t="s">
        <v>1813</v>
      </c>
      <c r="B1161" s="4">
        <v>1</v>
      </c>
      <c r="C1161"/>
    </row>
    <row r="1162" spans="1:3" x14ac:dyDescent="0.35">
      <c r="A1162" s="6" t="s">
        <v>1606</v>
      </c>
      <c r="B1162" s="4">
        <v>1</v>
      </c>
      <c r="C1162"/>
    </row>
    <row r="1163" spans="1:3" x14ac:dyDescent="0.35">
      <c r="A1163" s="6" t="s">
        <v>1844</v>
      </c>
      <c r="B1163" s="4">
        <v>1</v>
      </c>
      <c r="C1163"/>
    </row>
    <row r="1164" spans="1:3" x14ac:dyDescent="0.35">
      <c r="A1164" s="6" t="s">
        <v>1656</v>
      </c>
      <c r="B1164" s="4">
        <v>1</v>
      </c>
      <c r="C1164"/>
    </row>
    <row r="1165" spans="1:3" x14ac:dyDescent="0.35">
      <c r="A1165" s="6" t="s">
        <v>1772</v>
      </c>
      <c r="B1165" s="4">
        <v>1</v>
      </c>
      <c r="C1165"/>
    </row>
    <row r="1166" spans="1:3" x14ac:dyDescent="0.35">
      <c r="A1166" s="6" t="s">
        <v>2257</v>
      </c>
      <c r="B1166" s="4">
        <v>1</v>
      </c>
      <c r="C1166"/>
    </row>
    <row r="1167" spans="1:3" x14ac:dyDescent="0.35">
      <c r="A1167" s="6" t="s">
        <v>1457</v>
      </c>
      <c r="B1167" s="4">
        <v>1</v>
      </c>
      <c r="C1167"/>
    </row>
    <row r="1168" spans="1:3" x14ac:dyDescent="0.35">
      <c r="A1168" s="6" t="s">
        <v>853</v>
      </c>
      <c r="B1168" s="4">
        <v>1</v>
      </c>
      <c r="C1168"/>
    </row>
    <row r="1169" spans="1:3" x14ac:dyDescent="0.35">
      <c r="A1169" s="6" t="s">
        <v>896</v>
      </c>
      <c r="B1169" s="4">
        <v>1</v>
      </c>
      <c r="C1169"/>
    </row>
    <row r="1170" spans="1:3" x14ac:dyDescent="0.35">
      <c r="A1170" s="6" t="s">
        <v>546</v>
      </c>
      <c r="B1170" s="4">
        <v>13</v>
      </c>
      <c r="C1170"/>
    </row>
    <row r="1171" spans="1:3" x14ac:dyDescent="0.35">
      <c r="A1171" s="6" t="s">
        <v>659</v>
      </c>
      <c r="B1171" s="4">
        <v>1</v>
      </c>
      <c r="C1171"/>
    </row>
    <row r="1172" spans="1:3" x14ac:dyDescent="0.35">
      <c r="A1172" s="6" t="s">
        <v>1646</v>
      </c>
      <c r="B1172" s="4">
        <v>1</v>
      </c>
      <c r="C1172"/>
    </row>
    <row r="1173" spans="1:3" x14ac:dyDescent="0.35">
      <c r="A1173" s="6" t="s">
        <v>1250</v>
      </c>
      <c r="B1173" s="4">
        <v>3</v>
      </c>
      <c r="C1173"/>
    </row>
    <row r="1174" spans="1:3" x14ac:dyDescent="0.35">
      <c r="A1174" s="6" t="s">
        <v>716</v>
      </c>
      <c r="B1174" s="4">
        <v>8</v>
      </c>
      <c r="C1174"/>
    </row>
    <row r="1175" spans="1:3" x14ac:dyDescent="0.35">
      <c r="A1175" s="6" t="s">
        <v>987</v>
      </c>
      <c r="B1175" s="4">
        <v>1</v>
      </c>
      <c r="C1175"/>
    </row>
    <row r="1176" spans="1:3" x14ac:dyDescent="0.35">
      <c r="A1176" s="6" t="s">
        <v>1779</v>
      </c>
      <c r="B1176" s="4">
        <v>1</v>
      </c>
      <c r="C1176"/>
    </row>
    <row r="1177" spans="1:3" x14ac:dyDescent="0.35">
      <c r="A1177" s="6" t="s">
        <v>932</v>
      </c>
      <c r="B1177" s="4">
        <v>1</v>
      </c>
      <c r="C1177"/>
    </row>
    <row r="1178" spans="1:3" x14ac:dyDescent="0.35">
      <c r="A1178" s="6" t="s">
        <v>958</v>
      </c>
      <c r="B1178" s="4">
        <v>1</v>
      </c>
      <c r="C1178"/>
    </row>
    <row r="1179" spans="1:3" x14ac:dyDescent="0.35">
      <c r="A1179" s="6" t="s">
        <v>2049</v>
      </c>
      <c r="B1179" s="4">
        <v>1</v>
      </c>
      <c r="C1179"/>
    </row>
    <row r="1180" spans="1:3" x14ac:dyDescent="0.35">
      <c r="A1180" s="6" t="s">
        <v>527</v>
      </c>
      <c r="B1180" s="4">
        <v>1</v>
      </c>
      <c r="C1180"/>
    </row>
    <row r="1181" spans="1:3" x14ac:dyDescent="0.35">
      <c r="A1181" s="6" t="s">
        <v>1786</v>
      </c>
      <c r="B1181" s="4">
        <v>1</v>
      </c>
      <c r="C1181"/>
    </row>
    <row r="1182" spans="1:3" x14ac:dyDescent="0.35">
      <c r="A1182" s="6" t="s">
        <v>634</v>
      </c>
      <c r="B1182" s="4">
        <v>1</v>
      </c>
      <c r="C1182"/>
    </row>
    <row r="1183" spans="1:3" x14ac:dyDescent="0.35">
      <c r="A1183" s="6" t="s">
        <v>632</v>
      </c>
      <c r="B1183" s="4">
        <v>10</v>
      </c>
      <c r="C1183"/>
    </row>
    <row r="1184" spans="1:3" x14ac:dyDescent="0.35">
      <c r="A1184" s="6" t="s">
        <v>576</v>
      </c>
      <c r="B1184" s="4">
        <v>1</v>
      </c>
      <c r="C1184"/>
    </row>
    <row r="1185" spans="1:3" x14ac:dyDescent="0.35">
      <c r="A1185" s="6" t="s">
        <v>1185</v>
      </c>
      <c r="B1185" s="4">
        <v>2</v>
      </c>
      <c r="C1185"/>
    </row>
    <row r="1186" spans="1:3" x14ac:dyDescent="0.35">
      <c r="A1186" s="6" t="s">
        <v>923</v>
      </c>
      <c r="B1186" s="4">
        <v>1</v>
      </c>
      <c r="C1186"/>
    </row>
    <row r="1187" spans="1:3" x14ac:dyDescent="0.35">
      <c r="A1187" s="6" t="s">
        <v>859</v>
      </c>
      <c r="B1187" s="4">
        <v>3</v>
      </c>
      <c r="C1187"/>
    </row>
    <row r="1188" spans="1:3" x14ac:dyDescent="0.35">
      <c r="A1188" s="6" t="s">
        <v>1696</v>
      </c>
      <c r="B1188" s="4">
        <v>1</v>
      </c>
      <c r="C1188"/>
    </row>
    <row r="1189" spans="1:3" x14ac:dyDescent="0.35">
      <c r="A1189" s="6" t="s">
        <v>598</v>
      </c>
      <c r="B1189" s="4">
        <v>2</v>
      </c>
      <c r="C1189"/>
    </row>
    <row r="1190" spans="1:3" x14ac:dyDescent="0.35">
      <c r="A1190" s="6" t="s">
        <v>937</v>
      </c>
      <c r="B1190" s="4">
        <v>1</v>
      </c>
      <c r="C1190"/>
    </row>
    <row r="1191" spans="1:3" x14ac:dyDescent="0.35">
      <c r="A1191" s="6" t="s">
        <v>908</v>
      </c>
      <c r="B1191" s="4">
        <v>1</v>
      </c>
      <c r="C1191"/>
    </row>
    <row r="1192" spans="1:3" x14ac:dyDescent="0.35">
      <c r="A1192" s="6" t="s">
        <v>1753</v>
      </c>
      <c r="B1192" s="4">
        <v>1</v>
      </c>
      <c r="C1192"/>
    </row>
    <row r="1193" spans="1:3" x14ac:dyDescent="0.35">
      <c r="A1193" s="6" t="s">
        <v>1529</v>
      </c>
      <c r="B1193" s="4">
        <v>1</v>
      </c>
      <c r="C1193"/>
    </row>
    <row r="1194" spans="1:3" x14ac:dyDescent="0.35">
      <c r="A1194" s="6" t="s">
        <v>608</v>
      </c>
      <c r="B1194" s="4">
        <v>1</v>
      </c>
      <c r="C1194"/>
    </row>
    <row r="1195" spans="1:3" x14ac:dyDescent="0.35">
      <c r="A1195" s="6" t="s">
        <v>677</v>
      </c>
      <c r="B1195" s="4">
        <v>21</v>
      </c>
      <c r="C1195"/>
    </row>
    <row r="1196" spans="1:3" x14ac:dyDescent="0.35">
      <c r="A1196" s="6" t="s">
        <v>2092</v>
      </c>
      <c r="B1196" s="4">
        <v>1</v>
      </c>
      <c r="C1196"/>
    </row>
    <row r="1197" spans="1:3" x14ac:dyDescent="0.35">
      <c r="A1197" s="6" t="s">
        <v>515</v>
      </c>
      <c r="B1197" s="4">
        <v>2</v>
      </c>
      <c r="C1197"/>
    </row>
    <row r="1198" spans="1:3" x14ac:dyDescent="0.35">
      <c r="A1198" s="6" t="s">
        <v>1705</v>
      </c>
      <c r="B1198" s="4">
        <v>1</v>
      </c>
      <c r="C1198"/>
    </row>
    <row r="1199" spans="1:3" x14ac:dyDescent="0.35">
      <c r="A1199" s="6" t="s">
        <v>1447</v>
      </c>
      <c r="B1199" s="4">
        <v>1</v>
      </c>
      <c r="C1199"/>
    </row>
    <row r="1200" spans="1:3" x14ac:dyDescent="0.35">
      <c r="A1200" s="6" t="s">
        <v>1867</v>
      </c>
      <c r="B1200" s="4">
        <v>1</v>
      </c>
      <c r="C1200"/>
    </row>
    <row r="1201" spans="1:3" x14ac:dyDescent="0.35">
      <c r="A1201" s="6" t="s">
        <v>1977</v>
      </c>
      <c r="B1201" s="4">
        <v>2</v>
      </c>
      <c r="C1201"/>
    </row>
    <row r="1202" spans="1:3" x14ac:dyDescent="0.35">
      <c r="A1202" s="6" t="s">
        <v>1731</v>
      </c>
      <c r="B1202" s="4">
        <v>1</v>
      </c>
      <c r="C1202"/>
    </row>
    <row r="1203" spans="1:3" x14ac:dyDescent="0.35">
      <c r="A1203" s="6" t="s">
        <v>1973</v>
      </c>
      <c r="B1203" s="4">
        <v>1</v>
      </c>
      <c r="C1203"/>
    </row>
    <row r="1204" spans="1:3" x14ac:dyDescent="0.35">
      <c r="A1204" s="6" t="s">
        <v>1334</v>
      </c>
      <c r="B1204" s="4">
        <v>1</v>
      </c>
      <c r="C1204"/>
    </row>
    <row r="1205" spans="1:3" x14ac:dyDescent="0.35">
      <c r="A1205" s="6" t="s">
        <v>942</v>
      </c>
      <c r="B1205" s="4">
        <v>2</v>
      </c>
      <c r="C1205"/>
    </row>
    <row r="1206" spans="1:3" x14ac:dyDescent="0.35">
      <c r="A1206" s="6" t="s">
        <v>1318</v>
      </c>
      <c r="B1206" s="4">
        <v>1</v>
      </c>
      <c r="C1206"/>
    </row>
    <row r="1207" spans="1:3" x14ac:dyDescent="0.35">
      <c r="A1207" s="6" t="s">
        <v>1891</v>
      </c>
      <c r="B1207" s="4">
        <v>1</v>
      </c>
      <c r="C1207"/>
    </row>
    <row r="1208" spans="1:3" x14ac:dyDescent="0.35">
      <c r="A1208" s="6" t="s">
        <v>500</v>
      </c>
      <c r="B1208" s="4">
        <v>2</v>
      </c>
      <c r="C1208"/>
    </row>
    <row r="1209" spans="1:3" x14ac:dyDescent="0.35">
      <c r="A1209" s="6" t="s">
        <v>1953</v>
      </c>
      <c r="B1209" s="4">
        <v>1</v>
      </c>
      <c r="C1209"/>
    </row>
    <row r="1210" spans="1:3" x14ac:dyDescent="0.35">
      <c r="A1210" s="6" t="s">
        <v>1832</v>
      </c>
      <c r="B1210" s="4">
        <v>1</v>
      </c>
      <c r="C1210"/>
    </row>
    <row r="1211" spans="1:3" x14ac:dyDescent="0.35">
      <c r="A1211" s="6" t="s">
        <v>1961</v>
      </c>
      <c r="B1211" s="4">
        <v>1</v>
      </c>
      <c r="C1211"/>
    </row>
    <row r="1212" spans="1:3" x14ac:dyDescent="0.35">
      <c r="A1212" s="6" t="s">
        <v>1122</v>
      </c>
      <c r="B1212" s="4">
        <v>1</v>
      </c>
      <c r="C1212"/>
    </row>
    <row r="1213" spans="1:3" x14ac:dyDescent="0.35">
      <c r="A1213" s="6" t="s">
        <v>1854</v>
      </c>
      <c r="B1213" s="4">
        <v>1</v>
      </c>
      <c r="C1213"/>
    </row>
    <row r="1214" spans="1:3" x14ac:dyDescent="0.35">
      <c r="A1214" s="6" t="s">
        <v>711</v>
      </c>
      <c r="B1214" s="4">
        <v>1</v>
      </c>
      <c r="C1214"/>
    </row>
    <row r="1215" spans="1:3" x14ac:dyDescent="0.35">
      <c r="A1215" s="6" t="s">
        <v>1182</v>
      </c>
      <c r="B1215" s="4">
        <v>1</v>
      </c>
      <c r="C1215"/>
    </row>
    <row r="1216" spans="1:3" x14ac:dyDescent="0.35">
      <c r="A1216" s="6" t="s">
        <v>1049</v>
      </c>
      <c r="B1216" s="4">
        <v>1</v>
      </c>
      <c r="C1216"/>
    </row>
    <row r="1217" spans="1:3" x14ac:dyDescent="0.35">
      <c r="A1217" s="6" t="s">
        <v>1325</v>
      </c>
      <c r="B1217" s="4">
        <v>1</v>
      </c>
      <c r="C1217"/>
    </row>
    <row r="1218" spans="1:3" x14ac:dyDescent="0.35">
      <c r="A1218" s="6" t="s">
        <v>771</v>
      </c>
      <c r="B1218" s="4">
        <v>1</v>
      </c>
      <c r="C1218"/>
    </row>
    <row r="1219" spans="1:3" x14ac:dyDescent="0.35">
      <c r="A1219" s="6" t="s">
        <v>554</v>
      </c>
      <c r="B1219" s="4">
        <v>1</v>
      </c>
      <c r="C1219"/>
    </row>
    <row r="1220" spans="1:3" x14ac:dyDescent="0.35">
      <c r="A1220" s="6" t="s">
        <v>2234</v>
      </c>
      <c r="B1220" s="4">
        <v>1</v>
      </c>
      <c r="C1220"/>
    </row>
    <row r="1221" spans="1:3" x14ac:dyDescent="0.35">
      <c r="A1221" s="6" t="s">
        <v>696</v>
      </c>
      <c r="B1221" s="4">
        <v>1</v>
      </c>
      <c r="C1221"/>
    </row>
    <row r="1222" spans="1:3" x14ac:dyDescent="0.35">
      <c r="A1222" s="6" t="s">
        <v>1212</v>
      </c>
      <c r="B1222" s="4">
        <v>1</v>
      </c>
      <c r="C1222"/>
    </row>
    <row r="1223" spans="1:3" x14ac:dyDescent="0.35">
      <c r="A1223" s="6" t="s">
        <v>629</v>
      </c>
      <c r="B1223" s="4">
        <v>2</v>
      </c>
      <c r="C1223"/>
    </row>
    <row r="1224" spans="1:3" x14ac:dyDescent="0.35">
      <c r="A1224" s="6" t="s">
        <v>748</v>
      </c>
      <c r="B1224" s="4">
        <v>1</v>
      </c>
      <c r="C1224"/>
    </row>
    <row r="1225" spans="1:3" x14ac:dyDescent="0.35">
      <c r="A1225" s="6" t="s">
        <v>1076</v>
      </c>
      <c r="B1225" s="4">
        <v>1</v>
      </c>
      <c r="C1225"/>
    </row>
    <row r="1226" spans="1:3" x14ac:dyDescent="0.35">
      <c r="A1226" s="6" t="s">
        <v>1625</v>
      </c>
      <c r="B1226" s="4">
        <v>1</v>
      </c>
      <c r="C1226"/>
    </row>
    <row r="1227" spans="1:3" x14ac:dyDescent="0.35">
      <c r="A1227" s="6" t="s">
        <v>966</v>
      </c>
      <c r="B1227" s="4">
        <v>1</v>
      </c>
      <c r="C1227"/>
    </row>
    <row r="1228" spans="1:3" x14ac:dyDescent="0.35">
      <c r="A1228" s="6" t="s">
        <v>1591</v>
      </c>
      <c r="B1228" s="4">
        <v>1</v>
      </c>
      <c r="C1228"/>
    </row>
    <row r="1229" spans="1:3" x14ac:dyDescent="0.35">
      <c r="A1229" s="6" t="s">
        <v>1803</v>
      </c>
      <c r="B1229" s="4">
        <v>1</v>
      </c>
      <c r="C1229"/>
    </row>
    <row r="1230" spans="1:3" x14ac:dyDescent="0.35">
      <c r="A1230" s="6" t="s">
        <v>2018</v>
      </c>
      <c r="B1230" s="4">
        <v>1</v>
      </c>
      <c r="C1230"/>
    </row>
    <row r="1231" spans="1:3" x14ac:dyDescent="0.35">
      <c r="A1231" s="6" t="s">
        <v>2222</v>
      </c>
      <c r="B1231" s="4">
        <v>1</v>
      </c>
      <c r="C1231"/>
    </row>
    <row r="1232" spans="1:3" x14ac:dyDescent="0.35">
      <c r="A1232" s="5" t="s">
        <v>475</v>
      </c>
      <c r="B1232" s="4">
        <v>141</v>
      </c>
      <c r="C1232"/>
    </row>
    <row r="1233" spans="1:3" x14ac:dyDescent="0.35">
      <c r="A1233" s="6" t="s">
        <v>768</v>
      </c>
      <c r="B1233" s="4">
        <v>1</v>
      </c>
      <c r="C1233"/>
    </row>
    <row r="1234" spans="1:3" x14ac:dyDescent="0.35">
      <c r="A1234" s="6" t="s">
        <v>744</v>
      </c>
      <c r="B1234" s="4">
        <v>2</v>
      </c>
      <c r="C1234"/>
    </row>
    <row r="1235" spans="1:3" x14ac:dyDescent="0.35">
      <c r="A1235" s="6" t="s">
        <v>2172</v>
      </c>
      <c r="B1235" s="4">
        <v>1</v>
      </c>
      <c r="C1235"/>
    </row>
    <row r="1236" spans="1:3" x14ac:dyDescent="0.35">
      <c r="A1236" s="6" t="s">
        <v>1095</v>
      </c>
      <c r="B1236" s="4">
        <v>1</v>
      </c>
      <c r="C1236"/>
    </row>
    <row r="1237" spans="1:3" x14ac:dyDescent="0.35">
      <c r="A1237" s="6" t="s">
        <v>1595</v>
      </c>
      <c r="B1237" s="4">
        <v>1</v>
      </c>
      <c r="C1237"/>
    </row>
    <row r="1238" spans="1:3" x14ac:dyDescent="0.35">
      <c r="A1238" s="6" t="s">
        <v>1011</v>
      </c>
      <c r="B1238" s="4">
        <v>1</v>
      </c>
      <c r="C1238"/>
    </row>
    <row r="1239" spans="1:3" x14ac:dyDescent="0.35">
      <c r="A1239" s="6" t="s">
        <v>1046</v>
      </c>
      <c r="B1239" s="4">
        <v>1</v>
      </c>
      <c r="C1239"/>
    </row>
    <row r="1240" spans="1:3" x14ac:dyDescent="0.35">
      <c r="A1240" s="6" t="s">
        <v>511</v>
      </c>
      <c r="B1240" s="4">
        <v>1</v>
      </c>
      <c r="C1240"/>
    </row>
    <row r="1241" spans="1:3" x14ac:dyDescent="0.35">
      <c r="A1241" s="6" t="s">
        <v>1499</v>
      </c>
      <c r="B1241" s="4">
        <v>1</v>
      </c>
      <c r="C1241"/>
    </row>
    <row r="1242" spans="1:3" x14ac:dyDescent="0.35">
      <c r="A1242" s="6" t="s">
        <v>1297</v>
      </c>
      <c r="B1242" s="4">
        <v>1</v>
      </c>
      <c r="C1242"/>
    </row>
    <row r="1243" spans="1:3" x14ac:dyDescent="0.35">
      <c r="A1243" s="6" t="s">
        <v>560</v>
      </c>
      <c r="B1243" s="4">
        <v>1</v>
      </c>
      <c r="C1243"/>
    </row>
    <row r="1244" spans="1:3" x14ac:dyDescent="0.35">
      <c r="A1244" s="6" t="s">
        <v>619</v>
      </c>
      <c r="B1244" s="4">
        <v>1</v>
      </c>
      <c r="C1244"/>
    </row>
    <row r="1245" spans="1:3" x14ac:dyDescent="0.35">
      <c r="A1245" s="6" t="s">
        <v>1246</v>
      </c>
      <c r="B1245" s="4">
        <v>1</v>
      </c>
      <c r="C1245"/>
    </row>
    <row r="1246" spans="1:3" x14ac:dyDescent="0.35">
      <c r="A1246" s="6" t="s">
        <v>2138</v>
      </c>
      <c r="B1246" s="4">
        <v>1</v>
      </c>
      <c r="C1246"/>
    </row>
    <row r="1247" spans="1:3" x14ac:dyDescent="0.35">
      <c r="A1247" s="6" t="s">
        <v>1230</v>
      </c>
      <c r="B1247" s="4">
        <v>1</v>
      </c>
      <c r="C1247"/>
    </row>
    <row r="1248" spans="1:3" x14ac:dyDescent="0.35">
      <c r="A1248" s="6" t="s">
        <v>2073</v>
      </c>
      <c r="B1248" s="4">
        <v>1</v>
      </c>
      <c r="C1248"/>
    </row>
    <row r="1249" spans="1:3" x14ac:dyDescent="0.35">
      <c r="A1249" s="6" t="s">
        <v>1484</v>
      </c>
      <c r="B1249" s="4">
        <v>1</v>
      </c>
      <c r="C1249"/>
    </row>
    <row r="1250" spans="1:3" x14ac:dyDescent="0.35">
      <c r="A1250" s="6" t="s">
        <v>1274</v>
      </c>
      <c r="B1250" s="4">
        <v>1</v>
      </c>
      <c r="C1250"/>
    </row>
    <row r="1251" spans="1:3" x14ac:dyDescent="0.35">
      <c r="A1251" s="6" t="s">
        <v>496</v>
      </c>
      <c r="B1251" s="4">
        <v>1</v>
      </c>
      <c r="C1251"/>
    </row>
    <row r="1252" spans="1:3" x14ac:dyDescent="0.35">
      <c r="A1252" s="6" t="s">
        <v>2249</v>
      </c>
      <c r="B1252" s="4">
        <v>1</v>
      </c>
      <c r="C1252"/>
    </row>
    <row r="1253" spans="1:3" x14ac:dyDescent="0.35">
      <c r="A1253" s="6" t="s">
        <v>1315</v>
      </c>
      <c r="B1253" s="4">
        <v>1</v>
      </c>
      <c r="C1253"/>
    </row>
    <row r="1254" spans="1:3" x14ac:dyDescent="0.35">
      <c r="A1254" s="6" t="s">
        <v>626</v>
      </c>
      <c r="B1254" s="4">
        <v>1</v>
      </c>
      <c r="C1254"/>
    </row>
    <row r="1255" spans="1:3" x14ac:dyDescent="0.35">
      <c r="A1255" s="6" t="s">
        <v>809</v>
      </c>
      <c r="B1255" s="4">
        <v>1</v>
      </c>
      <c r="C1255"/>
    </row>
    <row r="1256" spans="1:3" x14ac:dyDescent="0.35">
      <c r="A1256" s="6" t="s">
        <v>948</v>
      </c>
      <c r="B1256" s="4">
        <v>1</v>
      </c>
      <c r="C1256"/>
    </row>
    <row r="1257" spans="1:3" x14ac:dyDescent="0.35">
      <c r="A1257" s="6" t="s">
        <v>1437</v>
      </c>
      <c r="B1257" s="4">
        <v>1</v>
      </c>
      <c r="C1257"/>
    </row>
    <row r="1258" spans="1:3" x14ac:dyDescent="0.35">
      <c r="A1258" s="6" t="s">
        <v>1261</v>
      </c>
      <c r="B1258" s="4">
        <v>1</v>
      </c>
      <c r="C1258"/>
    </row>
    <row r="1259" spans="1:3" x14ac:dyDescent="0.35">
      <c r="A1259" s="6" t="s">
        <v>1810</v>
      </c>
      <c r="B1259" s="4">
        <v>1</v>
      </c>
      <c r="C1259"/>
    </row>
    <row r="1260" spans="1:3" x14ac:dyDescent="0.35">
      <c r="A1260" s="6" t="s">
        <v>2201</v>
      </c>
      <c r="B1260" s="4">
        <v>1</v>
      </c>
      <c r="C1260"/>
    </row>
    <row r="1261" spans="1:3" x14ac:dyDescent="0.35">
      <c r="A1261" s="6" t="s">
        <v>983</v>
      </c>
      <c r="B1261" s="4">
        <v>1</v>
      </c>
      <c r="C1261"/>
    </row>
    <row r="1262" spans="1:3" x14ac:dyDescent="0.35">
      <c r="A1262" s="6" t="s">
        <v>1322</v>
      </c>
      <c r="B1262" s="4">
        <v>1</v>
      </c>
      <c r="C1262"/>
    </row>
    <row r="1263" spans="1:3" x14ac:dyDescent="0.35">
      <c r="A1263" s="6" t="s">
        <v>1800</v>
      </c>
      <c r="B1263" s="4">
        <v>1</v>
      </c>
      <c r="C1263"/>
    </row>
    <row r="1264" spans="1:3" x14ac:dyDescent="0.35">
      <c r="A1264" s="6" t="s">
        <v>551</v>
      </c>
      <c r="B1264" s="4">
        <v>1</v>
      </c>
      <c r="C1264"/>
    </row>
    <row r="1265" spans="1:3" x14ac:dyDescent="0.35">
      <c r="A1265" s="6" t="s">
        <v>977</v>
      </c>
      <c r="B1265" s="4">
        <v>1</v>
      </c>
      <c r="C1265"/>
    </row>
    <row r="1266" spans="1:3" x14ac:dyDescent="0.35">
      <c r="A1266" s="6" t="s">
        <v>995</v>
      </c>
      <c r="B1266" s="4">
        <v>1</v>
      </c>
      <c r="C1266"/>
    </row>
    <row r="1267" spans="1:3" x14ac:dyDescent="0.35">
      <c r="A1267" s="6" t="s">
        <v>1073</v>
      </c>
      <c r="B1267" s="4">
        <v>1</v>
      </c>
      <c r="C1267"/>
    </row>
    <row r="1268" spans="1:3" x14ac:dyDescent="0.35">
      <c r="A1268" s="6" t="s">
        <v>835</v>
      </c>
      <c r="B1268" s="4">
        <v>1</v>
      </c>
      <c r="C1268"/>
    </row>
    <row r="1269" spans="1:3" x14ac:dyDescent="0.35">
      <c r="A1269" s="6" t="s">
        <v>2046</v>
      </c>
      <c r="B1269" s="4">
        <v>1</v>
      </c>
      <c r="C1269"/>
    </row>
    <row r="1270" spans="1:3" x14ac:dyDescent="0.35">
      <c r="A1270" s="6" t="s">
        <v>1409</v>
      </c>
      <c r="B1270" s="4">
        <v>1</v>
      </c>
      <c r="C1270"/>
    </row>
    <row r="1271" spans="1:3" x14ac:dyDescent="0.35">
      <c r="A1271" s="6" t="s">
        <v>1467</v>
      </c>
      <c r="B1271" s="4">
        <v>1</v>
      </c>
      <c r="C1271"/>
    </row>
    <row r="1272" spans="1:3" x14ac:dyDescent="0.35">
      <c r="A1272" s="6" t="s">
        <v>1622</v>
      </c>
      <c r="B1272" s="4">
        <v>1</v>
      </c>
      <c r="C1272"/>
    </row>
    <row r="1273" spans="1:3" x14ac:dyDescent="0.35">
      <c r="A1273" s="6" t="s">
        <v>1090</v>
      </c>
      <c r="B1273" s="4">
        <v>1</v>
      </c>
      <c r="C1273"/>
    </row>
    <row r="1274" spans="1:3" x14ac:dyDescent="0.35">
      <c r="A1274" s="6" t="s">
        <v>1148</v>
      </c>
      <c r="B1274" s="4">
        <v>1</v>
      </c>
      <c r="C1274"/>
    </row>
    <row r="1275" spans="1:3" x14ac:dyDescent="0.35">
      <c r="A1275" s="6" t="s">
        <v>683</v>
      </c>
      <c r="B1275" s="4">
        <v>1</v>
      </c>
      <c r="C1275"/>
    </row>
    <row r="1276" spans="1:3" x14ac:dyDescent="0.35">
      <c r="A1276" s="6" t="s">
        <v>850</v>
      </c>
      <c r="B1276" s="4">
        <v>1</v>
      </c>
      <c r="C1276"/>
    </row>
    <row r="1277" spans="1:3" x14ac:dyDescent="0.35">
      <c r="A1277" s="6" t="s">
        <v>666</v>
      </c>
      <c r="B1277" s="4">
        <v>1</v>
      </c>
      <c r="C1277"/>
    </row>
    <row r="1278" spans="1:3" x14ac:dyDescent="0.35">
      <c r="A1278" s="6" t="s">
        <v>674</v>
      </c>
      <c r="B1278" s="4">
        <v>1</v>
      </c>
      <c r="C1278"/>
    </row>
    <row r="1279" spans="1:3" x14ac:dyDescent="0.35">
      <c r="A1279" s="6" t="s">
        <v>2015</v>
      </c>
      <c r="B1279" s="4">
        <v>1</v>
      </c>
      <c r="C1279"/>
    </row>
    <row r="1280" spans="1:3" x14ac:dyDescent="0.35">
      <c r="A1280" s="6" t="s">
        <v>1169</v>
      </c>
      <c r="B1280" s="4">
        <v>1</v>
      </c>
      <c r="C1280"/>
    </row>
    <row r="1281" spans="1:3" x14ac:dyDescent="0.35">
      <c r="A1281" s="6" t="s">
        <v>2063</v>
      </c>
      <c r="B1281" s="4">
        <v>1</v>
      </c>
      <c r="C1281"/>
    </row>
    <row r="1282" spans="1:3" x14ac:dyDescent="0.35">
      <c r="A1282" s="6" t="s">
        <v>1983</v>
      </c>
      <c r="B1282" s="4">
        <v>1</v>
      </c>
      <c r="C1282"/>
    </row>
    <row r="1283" spans="1:3" x14ac:dyDescent="0.35">
      <c r="A1283" s="6" t="s">
        <v>1492</v>
      </c>
      <c r="B1283" s="4">
        <v>1</v>
      </c>
      <c r="C1283"/>
    </row>
    <row r="1284" spans="1:3" x14ac:dyDescent="0.35">
      <c r="A1284" s="6" t="s">
        <v>1143</v>
      </c>
      <c r="B1284" s="4">
        <v>1</v>
      </c>
      <c r="C1284"/>
    </row>
    <row r="1285" spans="1:3" x14ac:dyDescent="0.35">
      <c r="A1285" s="6" t="s">
        <v>1908</v>
      </c>
      <c r="B1285" s="4">
        <v>1</v>
      </c>
      <c r="C1285"/>
    </row>
    <row r="1286" spans="1:3" x14ac:dyDescent="0.35">
      <c r="A1286" s="6" t="s">
        <v>1056</v>
      </c>
      <c r="B1286" s="4">
        <v>1</v>
      </c>
      <c r="C1286"/>
    </row>
    <row r="1287" spans="1:3" x14ac:dyDescent="0.35">
      <c r="A1287" s="6" t="s">
        <v>1738</v>
      </c>
      <c r="B1287" s="4">
        <v>1</v>
      </c>
      <c r="C1287"/>
    </row>
    <row r="1288" spans="1:3" x14ac:dyDescent="0.35">
      <c r="A1288" s="6" t="s">
        <v>1197</v>
      </c>
      <c r="B1288" s="4">
        <v>1</v>
      </c>
      <c r="C1288"/>
    </row>
    <row r="1289" spans="1:3" x14ac:dyDescent="0.35">
      <c r="A1289" s="6" t="s">
        <v>2081</v>
      </c>
      <c r="B1289" s="4">
        <v>1</v>
      </c>
      <c r="C1289"/>
    </row>
    <row r="1290" spans="1:3" x14ac:dyDescent="0.35">
      <c r="A1290" s="6" t="s">
        <v>2190</v>
      </c>
      <c r="B1290" s="4">
        <v>1</v>
      </c>
      <c r="C1290"/>
    </row>
    <row r="1291" spans="1:3" x14ac:dyDescent="0.35">
      <c r="A1291" s="6" t="s">
        <v>828</v>
      </c>
      <c r="B1291" s="4">
        <v>1</v>
      </c>
      <c r="C1291"/>
    </row>
    <row r="1292" spans="1:3" x14ac:dyDescent="0.35">
      <c r="A1292" s="6" t="s">
        <v>1702</v>
      </c>
      <c r="B1292" s="4">
        <v>1</v>
      </c>
      <c r="C1292"/>
    </row>
    <row r="1293" spans="1:3" x14ac:dyDescent="0.35">
      <c r="A1293" s="6" t="s">
        <v>1864</v>
      </c>
      <c r="B1293" s="4">
        <v>1</v>
      </c>
      <c r="C1293"/>
    </row>
    <row r="1294" spans="1:3" x14ac:dyDescent="0.35">
      <c r="A1294" s="6" t="s">
        <v>800</v>
      </c>
      <c r="B1294" s="4">
        <v>1</v>
      </c>
      <c r="C1294"/>
    </row>
    <row r="1295" spans="1:3" x14ac:dyDescent="0.35">
      <c r="A1295" s="6" t="s">
        <v>1084</v>
      </c>
      <c r="B1295" s="4">
        <v>1</v>
      </c>
      <c r="C1295"/>
    </row>
    <row r="1296" spans="1:3" x14ac:dyDescent="0.35">
      <c r="A1296" s="6" t="s">
        <v>1603</v>
      </c>
      <c r="B1296" s="4">
        <v>1</v>
      </c>
      <c r="C1296"/>
    </row>
    <row r="1297" spans="1:3" x14ac:dyDescent="0.35">
      <c r="A1297" s="6" t="s">
        <v>2127</v>
      </c>
      <c r="B1297" s="4">
        <v>1</v>
      </c>
      <c r="C1297"/>
    </row>
    <row r="1298" spans="1:3" x14ac:dyDescent="0.35">
      <c r="A1298" s="6" t="s">
        <v>1886</v>
      </c>
      <c r="B1298" s="4">
        <v>1</v>
      </c>
      <c r="C1298"/>
    </row>
    <row r="1299" spans="1:3" x14ac:dyDescent="0.35">
      <c r="A1299" s="6" t="s">
        <v>1722</v>
      </c>
      <c r="B1299" s="4">
        <v>1</v>
      </c>
      <c r="C1299"/>
    </row>
    <row r="1300" spans="1:3" x14ac:dyDescent="0.35">
      <c r="A1300" s="6" t="s">
        <v>963</v>
      </c>
      <c r="B1300" s="4">
        <v>1</v>
      </c>
      <c r="C1300"/>
    </row>
    <row r="1301" spans="1:3" x14ac:dyDescent="0.35">
      <c r="A1301" s="6" t="s">
        <v>2182</v>
      </c>
      <c r="B1301" s="4">
        <v>1</v>
      </c>
      <c r="C1301"/>
    </row>
    <row r="1302" spans="1:3" x14ac:dyDescent="0.35">
      <c r="A1302" s="6" t="s">
        <v>1119</v>
      </c>
      <c r="B1302" s="4">
        <v>1</v>
      </c>
      <c r="C1302"/>
    </row>
    <row r="1303" spans="1:3" x14ac:dyDescent="0.35">
      <c r="A1303" s="6" t="s">
        <v>2108</v>
      </c>
      <c r="B1303" s="4">
        <v>1</v>
      </c>
      <c r="C1303"/>
    </row>
    <row r="1304" spans="1:3" x14ac:dyDescent="0.35">
      <c r="A1304" s="6" t="s">
        <v>888</v>
      </c>
      <c r="B1304" s="4">
        <v>1</v>
      </c>
      <c r="C1304"/>
    </row>
    <row r="1305" spans="1:3" x14ac:dyDescent="0.35">
      <c r="A1305" s="6" t="s">
        <v>1715</v>
      </c>
      <c r="B1305" s="4">
        <v>1</v>
      </c>
      <c r="C1305"/>
    </row>
    <row r="1306" spans="1:3" x14ac:dyDescent="0.35">
      <c r="A1306" s="6" t="s">
        <v>1918</v>
      </c>
      <c r="B1306" s="4">
        <v>1</v>
      </c>
      <c r="C1306"/>
    </row>
    <row r="1307" spans="1:3" x14ac:dyDescent="0.35">
      <c r="A1307" s="6" t="s">
        <v>2231</v>
      </c>
      <c r="B1307" s="4">
        <v>1</v>
      </c>
      <c r="C1307"/>
    </row>
    <row r="1308" spans="1:3" x14ac:dyDescent="0.35">
      <c r="A1308" s="6" t="s">
        <v>611</v>
      </c>
      <c r="B1308" s="4">
        <v>1</v>
      </c>
      <c r="C1308"/>
    </row>
    <row r="1309" spans="1:3" x14ac:dyDescent="0.35">
      <c r="A1309" s="6" t="s">
        <v>721</v>
      </c>
      <c r="B1309" s="4">
        <v>1</v>
      </c>
      <c r="C1309"/>
    </row>
    <row r="1310" spans="1:3" x14ac:dyDescent="0.35">
      <c r="A1310" s="6" t="s">
        <v>1384</v>
      </c>
      <c r="B1310" s="4">
        <v>1</v>
      </c>
      <c r="C1310"/>
    </row>
    <row r="1311" spans="1:3" x14ac:dyDescent="0.35">
      <c r="A1311" s="6" t="s">
        <v>844</v>
      </c>
      <c r="B1311" s="4">
        <v>1</v>
      </c>
      <c r="C1311"/>
    </row>
    <row r="1312" spans="1:3" x14ac:dyDescent="0.35">
      <c r="A1312" s="6" t="s">
        <v>1157</v>
      </c>
      <c r="B1312" s="4">
        <v>1</v>
      </c>
      <c r="C1312"/>
    </row>
    <row r="1313" spans="1:3" x14ac:dyDescent="0.35">
      <c r="A1313" s="6" t="s">
        <v>1240</v>
      </c>
      <c r="B1313" s="4">
        <v>1</v>
      </c>
      <c r="C1313"/>
    </row>
    <row r="1314" spans="1:3" x14ac:dyDescent="0.35">
      <c r="A1314" s="6" t="s">
        <v>1179</v>
      </c>
      <c r="B1314" s="4">
        <v>1</v>
      </c>
      <c r="C1314"/>
    </row>
    <row r="1315" spans="1:3" x14ac:dyDescent="0.35">
      <c r="A1315" s="6" t="s">
        <v>1665</v>
      </c>
      <c r="B1315" s="4">
        <v>1</v>
      </c>
      <c r="C1315"/>
    </row>
    <row r="1316" spans="1:3" x14ac:dyDescent="0.35">
      <c r="A1316" s="6" t="s">
        <v>1416</v>
      </c>
      <c r="B1316" s="4">
        <v>1</v>
      </c>
      <c r="C1316"/>
    </row>
    <row r="1317" spans="1:3" x14ac:dyDescent="0.35">
      <c r="A1317" s="6" t="s">
        <v>1444</v>
      </c>
      <c r="B1317" s="4">
        <v>1</v>
      </c>
      <c r="C1317"/>
    </row>
    <row r="1318" spans="1:3" x14ac:dyDescent="0.35">
      <c r="A1318" s="6" t="s">
        <v>1100</v>
      </c>
      <c r="B1318" s="4">
        <v>1</v>
      </c>
      <c r="C1318"/>
    </row>
    <row r="1319" spans="1:3" x14ac:dyDescent="0.35">
      <c r="A1319" s="6" t="s">
        <v>790</v>
      </c>
      <c r="B1319" s="4">
        <v>5</v>
      </c>
      <c r="C1319"/>
    </row>
    <row r="1320" spans="1:3" x14ac:dyDescent="0.35">
      <c r="A1320" s="6" t="s">
        <v>588</v>
      </c>
      <c r="B1320" s="4">
        <v>2</v>
      </c>
      <c r="C1320"/>
    </row>
    <row r="1321" spans="1:3" x14ac:dyDescent="0.35">
      <c r="A1321" s="6" t="s">
        <v>1546</v>
      </c>
      <c r="B1321" s="4">
        <v>1</v>
      </c>
      <c r="C1321"/>
    </row>
    <row r="1322" spans="1:3" x14ac:dyDescent="0.35">
      <c r="A1322" s="6" t="s">
        <v>2178</v>
      </c>
      <c r="B1322" s="4">
        <v>1</v>
      </c>
      <c r="C1322"/>
    </row>
    <row r="1323" spans="1:3" x14ac:dyDescent="0.35">
      <c r="A1323" s="6" t="s">
        <v>692</v>
      </c>
      <c r="B1323" s="4">
        <v>1</v>
      </c>
      <c r="C1323"/>
    </row>
    <row r="1324" spans="1:3" x14ac:dyDescent="0.35">
      <c r="A1324" s="6" t="s">
        <v>1783</v>
      </c>
      <c r="B1324" s="4">
        <v>1</v>
      </c>
      <c r="C1324"/>
    </row>
    <row r="1325" spans="1:3" x14ac:dyDescent="0.35">
      <c r="A1325" s="6" t="s">
        <v>1577</v>
      </c>
      <c r="B1325" s="4">
        <v>1</v>
      </c>
      <c r="C1325"/>
    </row>
    <row r="1326" spans="1:3" x14ac:dyDescent="0.35">
      <c r="A1326" s="6" t="s">
        <v>1643</v>
      </c>
      <c r="B1326" s="4">
        <v>1</v>
      </c>
      <c r="C1326"/>
    </row>
    <row r="1327" spans="1:3" x14ac:dyDescent="0.35">
      <c r="A1327" s="6" t="s">
        <v>1393</v>
      </c>
      <c r="B1327" s="4">
        <v>1</v>
      </c>
      <c r="C1327"/>
    </row>
    <row r="1328" spans="1:3" x14ac:dyDescent="0.35">
      <c r="A1328" s="6" t="s">
        <v>1026</v>
      </c>
      <c r="B1328" s="4">
        <v>3</v>
      </c>
      <c r="C1328"/>
    </row>
    <row r="1329" spans="1:3" x14ac:dyDescent="0.35">
      <c r="A1329" s="6" t="s">
        <v>2158</v>
      </c>
      <c r="B1329" s="4">
        <v>1</v>
      </c>
      <c r="C1329"/>
    </row>
    <row r="1330" spans="1:3" x14ac:dyDescent="0.35">
      <c r="A1330" s="6" t="s">
        <v>1588</v>
      </c>
      <c r="B1330" s="4">
        <v>1</v>
      </c>
      <c r="C1330"/>
    </row>
    <row r="1331" spans="1:3" x14ac:dyDescent="0.35">
      <c r="A1331" s="6" t="s">
        <v>1988</v>
      </c>
      <c r="B1331" s="4">
        <v>1</v>
      </c>
      <c r="C1331"/>
    </row>
    <row r="1332" spans="1:3" x14ac:dyDescent="0.35">
      <c r="A1332" s="6" t="s">
        <v>1822</v>
      </c>
      <c r="B1332" s="4">
        <v>1</v>
      </c>
      <c r="C1332"/>
    </row>
    <row r="1333" spans="1:3" x14ac:dyDescent="0.35">
      <c r="A1333" s="6" t="s">
        <v>1613</v>
      </c>
      <c r="B1333" s="4">
        <v>1</v>
      </c>
      <c r="C1333"/>
    </row>
    <row r="1334" spans="1:3" x14ac:dyDescent="0.35">
      <c r="A1334" s="6" t="s">
        <v>1136</v>
      </c>
      <c r="B1334" s="4">
        <v>1</v>
      </c>
      <c r="C1334"/>
    </row>
    <row r="1335" spans="1:3" x14ac:dyDescent="0.35">
      <c r="A1335" s="6" t="s">
        <v>1559</v>
      </c>
      <c r="B1335" s="4">
        <v>1</v>
      </c>
      <c r="C1335"/>
    </row>
    <row r="1336" spans="1:3" x14ac:dyDescent="0.35">
      <c r="A1336" s="6" t="s">
        <v>1899</v>
      </c>
      <c r="B1336" s="4">
        <v>1</v>
      </c>
      <c r="C1336"/>
    </row>
    <row r="1337" spans="1:3" x14ac:dyDescent="0.35">
      <c r="A1337" s="6" t="s">
        <v>1678</v>
      </c>
      <c r="B1337" s="4">
        <v>1</v>
      </c>
      <c r="C1337"/>
    </row>
    <row r="1338" spans="1:3" x14ac:dyDescent="0.35">
      <c r="A1338" s="6" t="s">
        <v>641</v>
      </c>
      <c r="B1338" s="4">
        <v>1</v>
      </c>
      <c r="C1338"/>
    </row>
    <row r="1339" spans="1:3" x14ac:dyDescent="0.35">
      <c r="A1339" s="6" t="s">
        <v>1727</v>
      </c>
      <c r="B1339" s="4">
        <v>1</v>
      </c>
      <c r="C1339"/>
    </row>
    <row r="1340" spans="1:3" x14ac:dyDescent="0.35">
      <c r="A1340" s="6" t="s">
        <v>650</v>
      </c>
      <c r="B1340" s="4">
        <v>2</v>
      </c>
      <c r="C1340"/>
    </row>
    <row r="1341" spans="1:3" x14ac:dyDescent="0.35">
      <c r="A1341" s="6" t="s">
        <v>542</v>
      </c>
      <c r="B1341" s="4">
        <v>1</v>
      </c>
      <c r="C1341"/>
    </row>
    <row r="1342" spans="1:3" x14ac:dyDescent="0.35">
      <c r="A1342" s="6" t="s">
        <v>1744</v>
      </c>
      <c r="B1342" s="4">
        <v>1</v>
      </c>
      <c r="C1342"/>
    </row>
    <row r="1343" spans="1:3" x14ac:dyDescent="0.35">
      <c r="A1343" s="6" t="s">
        <v>547</v>
      </c>
      <c r="B1343" s="4">
        <v>2</v>
      </c>
      <c r="C1343"/>
    </row>
    <row r="1344" spans="1:3" x14ac:dyDescent="0.35">
      <c r="A1344" s="6" t="s">
        <v>1037</v>
      </c>
      <c r="B1344" s="4">
        <v>1</v>
      </c>
      <c r="C1344"/>
    </row>
    <row r="1345" spans="1:3" x14ac:dyDescent="0.35">
      <c r="A1345" s="6" t="s">
        <v>2088</v>
      </c>
      <c r="B1345" s="4">
        <v>1</v>
      </c>
      <c r="C1345"/>
    </row>
    <row r="1346" spans="1:3" x14ac:dyDescent="0.35">
      <c r="A1346" s="6" t="s">
        <v>1569</v>
      </c>
      <c r="B1346" s="4">
        <v>1</v>
      </c>
      <c r="C1346"/>
    </row>
    <row r="1347" spans="1:3" x14ac:dyDescent="0.35">
      <c r="A1347" s="6" t="s">
        <v>738</v>
      </c>
      <c r="B1347" s="4">
        <v>1</v>
      </c>
      <c r="C1347"/>
    </row>
    <row r="1348" spans="1:3" x14ac:dyDescent="0.35">
      <c r="A1348" s="6" t="s">
        <v>522</v>
      </c>
      <c r="B1348" s="4">
        <v>1</v>
      </c>
      <c r="C1348"/>
    </row>
    <row r="1349" spans="1:3" x14ac:dyDescent="0.35">
      <c r="A1349" s="6" t="s">
        <v>1950</v>
      </c>
      <c r="B1349" s="4">
        <v>1</v>
      </c>
      <c r="C1349"/>
    </row>
    <row r="1350" spans="1:3" x14ac:dyDescent="0.35">
      <c r="A1350" s="6" t="s">
        <v>920</v>
      </c>
      <c r="B1350" s="4">
        <v>1</v>
      </c>
      <c r="C1350"/>
    </row>
    <row r="1351" spans="1:3" x14ac:dyDescent="0.35">
      <c r="A1351" s="6" t="s">
        <v>778</v>
      </c>
      <c r="B1351" s="4">
        <v>1</v>
      </c>
      <c r="C1351"/>
    </row>
    <row r="1352" spans="1:3" x14ac:dyDescent="0.35">
      <c r="A1352" s="6" t="s">
        <v>1829</v>
      </c>
      <c r="B1352" s="4">
        <v>1</v>
      </c>
      <c r="C1352"/>
    </row>
    <row r="1353" spans="1:3" x14ac:dyDescent="0.35">
      <c r="A1353" s="6" t="s">
        <v>604</v>
      </c>
      <c r="B1353" s="4">
        <v>1</v>
      </c>
      <c r="C1353"/>
    </row>
    <row r="1354" spans="1:3" x14ac:dyDescent="0.35">
      <c r="A1354" s="6" t="s">
        <v>1520</v>
      </c>
      <c r="B1354" s="4">
        <v>1</v>
      </c>
      <c r="C1354"/>
    </row>
    <row r="1355" spans="1:3" x14ac:dyDescent="0.35">
      <c r="A1355" s="6" t="s">
        <v>2102</v>
      </c>
      <c r="B1355" s="4">
        <v>1</v>
      </c>
      <c r="C1355"/>
    </row>
    <row r="1356" spans="1:3" x14ac:dyDescent="0.35">
      <c r="A1356" s="6" t="s">
        <v>873</v>
      </c>
      <c r="B1356" s="4">
        <v>1</v>
      </c>
      <c r="C1356"/>
    </row>
    <row r="1357" spans="1:3" x14ac:dyDescent="0.35">
      <c r="A1357" s="6" t="s">
        <v>1999</v>
      </c>
      <c r="B1357" s="4">
        <v>1</v>
      </c>
      <c r="C1357"/>
    </row>
    <row r="1358" spans="1:3" x14ac:dyDescent="0.35">
      <c r="A1358" s="6" t="s">
        <v>1266</v>
      </c>
      <c r="B1358" s="4">
        <v>1</v>
      </c>
      <c r="C1358"/>
    </row>
    <row r="1359" spans="1:3" x14ac:dyDescent="0.35">
      <c r="A1359" s="6" t="s">
        <v>1851</v>
      </c>
      <c r="B1359" s="4">
        <v>1</v>
      </c>
      <c r="C1359"/>
    </row>
    <row r="1360" spans="1:3" x14ac:dyDescent="0.35">
      <c r="A1360" s="6" t="s">
        <v>1208</v>
      </c>
      <c r="B1360" s="4">
        <v>1</v>
      </c>
      <c r="C1360"/>
    </row>
    <row r="1361" spans="1:4" x14ac:dyDescent="0.35">
      <c r="A1361" s="6" t="s">
        <v>1841</v>
      </c>
      <c r="B1361" s="4">
        <v>1</v>
      </c>
      <c r="C1361"/>
    </row>
    <row r="1362" spans="1:4" x14ac:dyDescent="0.35">
      <c r="A1362" s="6" t="s">
        <v>955</v>
      </c>
      <c r="B1362" s="4">
        <v>1</v>
      </c>
      <c r="C1362"/>
    </row>
    <row r="1363" spans="1:4" x14ac:dyDescent="0.35">
      <c r="A1363" s="6" t="s">
        <v>1330</v>
      </c>
      <c r="B1363" s="4">
        <v>1</v>
      </c>
      <c r="C1363"/>
    </row>
    <row r="1364" spans="1:4" x14ac:dyDescent="0.35">
      <c r="A1364" s="5" t="s">
        <v>460</v>
      </c>
      <c r="B1364" s="4">
        <v>392</v>
      </c>
      <c r="C1364"/>
    </row>
    <row r="1365" spans="1:4" x14ac:dyDescent="0.35">
      <c r="A1365" s="6" t="s">
        <v>491</v>
      </c>
      <c r="B1365" s="4">
        <v>52</v>
      </c>
      <c r="C1365" t="s">
        <v>2347</v>
      </c>
      <c r="D1365" s="8">
        <f>GETPIVOTDATA("value",$A$4,"title4","What encouraged you to attend? (choose all that apply)","value","1")/GETPIVOTDATA("value",$A$4,"title4","What encouraged you to attend? (choose all that apply)")</f>
        <v>0.1326530612244898</v>
      </c>
    </row>
    <row r="1366" spans="1:4" x14ac:dyDescent="0.35">
      <c r="A1366" s="6" t="s">
        <v>508</v>
      </c>
      <c r="B1366" s="4">
        <v>21</v>
      </c>
      <c r="C1366" t="s">
        <v>2348</v>
      </c>
      <c r="D1366" s="8">
        <f>GETPIVOTDATA("value",$A$4,"title4","What encouraged you to attend? (choose all that apply)","value","2")/GETPIVOTDATA("value",$A$4,"title4","What encouraged you to attend? (choose all that apply)")</f>
        <v>5.3571428571428568E-2</v>
      </c>
    </row>
    <row r="1367" spans="1:4" x14ac:dyDescent="0.35">
      <c r="A1367" s="6" t="s">
        <v>488</v>
      </c>
      <c r="B1367" s="4">
        <v>188</v>
      </c>
      <c r="C1367" t="s">
        <v>2349</v>
      </c>
      <c r="D1367" s="8">
        <f>GETPIVOTDATA("value",$A$4,"title4","What encouraged you to attend? (choose all that apply)","value","3")/GETPIVOTDATA("value",$A$4,"title4","What encouraged you to attend? (choose all that apply)")</f>
        <v>0.47959183673469385</v>
      </c>
    </row>
    <row r="1368" spans="1:4" x14ac:dyDescent="0.35">
      <c r="A1368" s="6" t="s">
        <v>489</v>
      </c>
      <c r="B1368" s="4">
        <v>131</v>
      </c>
      <c r="C1368" t="s">
        <v>2350</v>
      </c>
      <c r="D1368" s="8">
        <f>GETPIVOTDATA("value",$A$4,"title4","What encouraged you to attend? (choose all that apply)","value","4")/GETPIVOTDATA("value",$A$4,"title4","What encouraged you to attend? (choose all that apply)")</f>
        <v>0.33418367346938777</v>
      </c>
    </row>
    <row r="1369" spans="1:4" x14ac:dyDescent="0.35">
      <c r="A1369" s="5" t="s">
        <v>480</v>
      </c>
      <c r="B1369" s="4">
        <v>75</v>
      </c>
      <c r="C1369"/>
    </row>
    <row r="1370" spans="1:4" x14ac:dyDescent="0.35">
      <c r="A1370" s="6" t="s">
        <v>1174</v>
      </c>
      <c r="B1370" s="4">
        <v>1</v>
      </c>
      <c r="C1370"/>
    </row>
    <row r="1371" spans="1:4" x14ac:dyDescent="0.35">
      <c r="A1371" s="6" t="s">
        <v>555</v>
      </c>
      <c r="B1371" s="4">
        <v>1</v>
      </c>
      <c r="C1371"/>
    </row>
    <row r="1372" spans="1:4" x14ac:dyDescent="0.35">
      <c r="A1372" s="6" t="s">
        <v>1223</v>
      </c>
      <c r="B1372" s="4">
        <v>1</v>
      </c>
      <c r="C1372"/>
    </row>
    <row r="1373" spans="1:4" x14ac:dyDescent="0.35">
      <c r="A1373" s="6" t="s">
        <v>1581</v>
      </c>
      <c r="B1373" s="4">
        <v>1</v>
      </c>
      <c r="C1373"/>
    </row>
    <row r="1374" spans="1:4" x14ac:dyDescent="0.35">
      <c r="A1374" s="6" t="s">
        <v>486</v>
      </c>
      <c r="B1374" s="4">
        <v>2</v>
      </c>
      <c r="C1374"/>
    </row>
    <row r="1375" spans="1:4" x14ac:dyDescent="0.35">
      <c r="A1375" s="6" t="s">
        <v>1030</v>
      </c>
      <c r="B1375" s="4">
        <v>1</v>
      </c>
      <c r="C1375"/>
    </row>
    <row r="1376" spans="1:4" x14ac:dyDescent="0.35">
      <c r="A1376" s="6" t="s">
        <v>546</v>
      </c>
      <c r="B1376" s="4">
        <v>3</v>
      </c>
      <c r="C1376"/>
    </row>
    <row r="1377" spans="1:3" x14ac:dyDescent="0.35">
      <c r="A1377" s="6" t="s">
        <v>2147</v>
      </c>
      <c r="B1377" s="4">
        <v>1</v>
      </c>
      <c r="C1377"/>
    </row>
    <row r="1378" spans="1:3" x14ac:dyDescent="0.35">
      <c r="A1378" s="6" t="s">
        <v>700</v>
      </c>
      <c r="B1378" s="4">
        <v>1</v>
      </c>
      <c r="C1378"/>
    </row>
    <row r="1379" spans="1:3" x14ac:dyDescent="0.35">
      <c r="A1379" s="6" t="s">
        <v>1250</v>
      </c>
      <c r="B1379" s="4">
        <v>1</v>
      </c>
      <c r="C1379"/>
    </row>
    <row r="1380" spans="1:3" x14ac:dyDescent="0.35">
      <c r="A1380" s="6" t="s">
        <v>716</v>
      </c>
      <c r="B1380" s="4">
        <v>2</v>
      </c>
      <c r="C1380"/>
    </row>
    <row r="1381" spans="1:3" x14ac:dyDescent="0.35">
      <c r="A1381" s="6" t="s">
        <v>989</v>
      </c>
      <c r="B1381" s="4">
        <v>1</v>
      </c>
      <c r="C1381"/>
    </row>
    <row r="1382" spans="1:3" x14ac:dyDescent="0.35">
      <c r="A1382" s="6" t="s">
        <v>1940</v>
      </c>
      <c r="B1382" s="4">
        <v>1</v>
      </c>
      <c r="C1382"/>
    </row>
    <row r="1383" spans="1:3" x14ac:dyDescent="0.35">
      <c r="A1383" s="6" t="s">
        <v>1845</v>
      </c>
      <c r="B1383" s="4">
        <v>1</v>
      </c>
      <c r="C1383"/>
    </row>
    <row r="1384" spans="1:3" x14ac:dyDescent="0.35">
      <c r="A1384" s="6" t="s">
        <v>600</v>
      </c>
      <c r="B1384" s="4">
        <v>1</v>
      </c>
      <c r="C1384"/>
    </row>
    <row r="1385" spans="1:3" x14ac:dyDescent="0.35">
      <c r="A1385" s="6" t="s">
        <v>585</v>
      </c>
      <c r="B1385" s="4">
        <v>1</v>
      </c>
      <c r="C1385"/>
    </row>
    <row r="1386" spans="1:3" x14ac:dyDescent="0.35">
      <c r="A1386" s="6" t="s">
        <v>1284</v>
      </c>
      <c r="B1386" s="4">
        <v>1</v>
      </c>
      <c r="C1386"/>
    </row>
    <row r="1387" spans="1:3" x14ac:dyDescent="0.35">
      <c r="A1387" s="6" t="s">
        <v>1720</v>
      </c>
      <c r="B1387" s="4">
        <v>1</v>
      </c>
      <c r="C1387"/>
    </row>
    <row r="1388" spans="1:3" x14ac:dyDescent="0.35">
      <c r="A1388" s="6" t="s">
        <v>1079</v>
      </c>
      <c r="B1388" s="4">
        <v>1</v>
      </c>
      <c r="C1388"/>
    </row>
    <row r="1389" spans="1:3" x14ac:dyDescent="0.35">
      <c r="A1389" s="6" t="s">
        <v>677</v>
      </c>
      <c r="B1389" s="4">
        <v>5</v>
      </c>
      <c r="C1389"/>
    </row>
    <row r="1390" spans="1:3" x14ac:dyDescent="0.35">
      <c r="A1390" s="6" t="s">
        <v>831</v>
      </c>
      <c r="B1390" s="4">
        <v>1</v>
      </c>
      <c r="C1390"/>
    </row>
    <row r="1391" spans="1:3" x14ac:dyDescent="0.35">
      <c r="A1391" s="6" t="s">
        <v>1022</v>
      </c>
      <c r="B1391" s="4">
        <v>1</v>
      </c>
      <c r="C1391"/>
    </row>
    <row r="1392" spans="1:3" x14ac:dyDescent="0.35">
      <c r="A1392" s="6" t="s">
        <v>1892</v>
      </c>
      <c r="B1392" s="4">
        <v>1</v>
      </c>
      <c r="C1392"/>
    </row>
    <row r="1393" spans="1:3" x14ac:dyDescent="0.35">
      <c r="A1393" s="6" t="s">
        <v>653</v>
      </c>
      <c r="B1393" s="4">
        <v>1</v>
      </c>
      <c r="C1393"/>
    </row>
    <row r="1394" spans="1:3" x14ac:dyDescent="0.35">
      <c r="A1394" s="6" t="s">
        <v>635</v>
      </c>
      <c r="B1394" s="4">
        <v>1</v>
      </c>
      <c r="C1394"/>
    </row>
    <row r="1395" spans="1:3" x14ac:dyDescent="0.35">
      <c r="A1395" s="6" t="s">
        <v>2166</v>
      </c>
      <c r="B1395" s="4">
        <v>1</v>
      </c>
      <c r="C1395"/>
    </row>
    <row r="1396" spans="1:3" x14ac:dyDescent="0.35">
      <c r="A1396" s="6" t="s">
        <v>515</v>
      </c>
      <c r="B1396" s="4">
        <v>2</v>
      </c>
      <c r="C1396"/>
    </row>
    <row r="1397" spans="1:3" x14ac:dyDescent="0.35">
      <c r="A1397" s="6" t="s">
        <v>1154</v>
      </c>
      <c r="B1397" s="4">
        <v>3</v>
      </c>
      <c r="C1397"/>
    </row>
    <row r="1398" spans="1:3" x14ac:dyDescent="0.35">
      <c r="A1398" s="6" t="s">
        <v>867</v>
      </c>
      <c r="B1398" s="4">
        <v>1</v>
      </c>
      <c r="C1398"/>
    </row>
    <row r="1399" spans="1:3" x14ac:dyDescent="0.35">
      <c r="A1399" s="6" t="s">
        <v>1451</v>
      </c>
      <c r="B1399" s="4">
        <v>1</v>
      </c>
      <c r="C1399"/>
    </row>
    <row r="1400" spans="1:3" x14ac:dyDescent="0.35">
      <c r="A1400" s="6" t="s">
        <v>1683</v>
      </c>
      <c r="B1400" s="4">
        <v>1</v>
      </c>
      <c r="C1400"/>
    </row>
    <row r="1401" spans="1:3" x14ac:dyDescent="0.35">
      <c r="A1401" s="6" t="s">
        <v>1061</v>
      </c>
      <c r="B1401" s="4">
        <v>1</v>
      </c>
      <c r="C1401"/>
    </row>
    <row r="1402" spans="1:3" x14ac:dyDescent="0.35">
      <c r="A1402" s="6" t="s">
        <v>1051</v>
      </c>
      <c r="B1402" s="4">
        <v>1</v>
      </c>
      <c r="C1402"/>
    </row>
    <row r="1403" spans="1:3" x14ac:dyDescent="0.35">
      <c r="A1403" s="6" t="s">
        <v>2067</v>
      </c>
      <c r="B1403" s="4">
        <v>1</v>
      </c>
      <c r="C1403"/>
    </row>
    <row r="1404" spans="1:3" x14ac:dyDescent="0.35">
      <c r="A1404" s="6" t="s">
        <v>1308</v>
      </c>
      <c r="B1404" s="4">
        <v>1</v>
      </c>
      <c r="C1404"/>
    </row>
    <row r="1405" spans="1:3" x14ac:dyDescent="0.35">
      <c r="A1405" s="6" t="s">
        <v>763</v>
      </c>
      <c r="B1405" s="4">
        <v>1</v>
      </c>
      <c r="C1405"/>
    </row>
    <row r="1406" spans="1:3" x14ac:dyDescent="0.35">
      <c r="A1406" s="6" t="s">
        <v>1318</v>
      </c>
      <c r="B1406" s="4">
        <v>2</v>
      </c>
      <c r="C1406"/>
    </row>
    <row r="1407" spans="1:3" x14ac:dyDescent="0.35">
      <c r="A1407" s="6" t="s">
        <v>2242</v>
      </c>
      <c r="B1407" s="4">
        <v>1</v>
      </c>
      <c r="C1407"/>
    </row>
    <row r="1408" spans="1:3" x14ac:dyDescent="0.35">
      <c r="A1408" s="6" t="s">
        <v>535</v>
      </c>
      <c r="B1408" s="4">
        <v>1</v>
      </c>
      <c r="C1408"/>
    </row>
    <row r="1409" spans="1:3" x14ac:dyDescent="0.35">
      <c r="A1409" s="6" t="s">
        <v>500</v>
      </c>
      <c r="B1409" s="4">
        <v>1</v>
      </c>
      <c r="C1409"/>
    </row>
    <row r="1410" spans="1:3" x14ac:dyDescent="0.35">
      <c r="A1410" s="6" t="s">
        <v>774</v>
      </c>
      <c r="B1410" s="4">
        <v>1</v>
      </c>
      <c r="C1410"/>
    </row>
    <row r="1411" spans="1:3" x14ac:dyDescent="0.35">
      <c r="A1411" s="6" t="s">
        <v>1946</v>
      </c>
      <c r="B1411" s="4">
        <v>1</v>
      </c>
      <c r="C1411"/>
    </row>
    <row r="1412" spans="1:3" x14ac:dyDescent="0.35">
      <c r="A1412" s="6" t="s">
        <v>526</v>
      </c>
      <c r="B1412" s="4">
        <v>2</v>
      </c>
      <c r="C1412"/>
    </row>
    <row r="1413" spans="1:3" x14ac:dyDescent="0.35">
      <c r="A1413" s="6" t="s">
        <v>790</v>
      </c>
      <c r="B1413" s="4">
        <v>2</v>
      </c>
      <c r="C1413"/>
    </row>
    <row r="1414" spans="1:3" x14ac:dyDescent="0.35">
      <c r="A1414" s="6" t="s">
        <v>2040</v>
      </c>
      <c r="B1414" s="4">
        <v>1</v>
      </c>
      <c r="C1414"/>
    </row>
    <row r="1415" spans="1:3" x14ac:dyDescent="0.35">
      <c r="A1415" s="6" t="s">
        <v>712</v>
      </c>
      <c r="B1415" s="4">
        <v>3</v>
      </c>
      <c r="C1415"/>
    </row>
    <row r="1416" spans="1:3" x14ac:dyDescent="0.35">
      <c r="A1416" s="6" t="s">
        <v>1834</v>
      </c>
      <c r="B1416" s="4">
        <v>1</v>
      </c>
      <c r="C1416"/>
    </row>
    <row r="1417" spans="1:3" x14ac:dyDescent="0.35">
      <c r="A1417" s="6" t="s">
        <v>759</v>
      </c>
      <c r="B1417" s="4">
        <v>1</v>
      </c>
      <c r="C1417"/>
    </row>
    <row r="1418" spans="1:3" x14ac:dyDescent="0.35">
      <c r="A1418" s="6" t="s">
        <v>1553</v>
      </c>
      <c r="B1418" s="4">
        <v>1</v>
      </c>
      <c r="C1418"/>
    </row>
    <row r="1419" spans="1:3" x14ac:dyDescent="0.35">
      <c r="A1419" s="6" t="s">
        <v>1523</v>
      </c>
      <c r="B1419" s="4">
        <v>1</v>
      </c>
      <c r="C1419"/>
    </row>
    <row r="1420" spans="1:3" x14ac:dyDescent="0.35">
      <c r="A1420" s="6" t="s">
        <v>629</v>
      </c>
      <c r="B1420" s="4">
        <v>1</v>
      </c>
      <c r="C1420"/>
    </row>
    <row r="1421" spans="1:3" x14ac:dyDescent="0.35">
      <c r="A1421" s="6" t="s">
        <v>669</v>
      </c>
      <c r="B1421" s="4">
        <v>1</v>
      </c>
      <c r="C1421"/>
    </row>
    <row r="1422" spans="1:3" x14ac:dyDescent="0.35">
      <c r="A1422" s="6" t="s">
        <v>1767</v>
      </c>
      <c r="B1422" s="4">
        <v>1</v>
      </c>
      <c r="C1422"/>
    </row>
    <row r="1423" spans="1:3" x14ac:dyDescent="0.35">
      <c r="A1423" s="6" t="s">
        <v>1431</v>
      </c>
      <c r="B1423" s="4">
        <v>1</v>
      </c>
      <c r="C1423"/>
    </row>
    <row r="1424" spans="1:3" x14ac:dyDescent="0.35">
      <c r="A1424" s="6" t="s">
        <v>1364</v>
      </c>
      <c r="B1424" s="4">
        <v>2</v>
      </c>
      <c r="C1424"/>
    </row>
    <row r="1425" spans="1:4" x14ac:dyDescent="0.35">
      <c r="A1425" s="6" t="s">
        <v>1214</v>
      </c>
      <c r="B1425" s="4">
        <v>1</v>
      </c>
      <c r="C1425"/>
    </row>
    <row r="1426" spans="1:4" x14ac:dyDescent="0.35">
      <c r="A1426" s="6" t="s">
        <v>1878</v>
      </c>
      <c r="B1426" s="4">
        <v>1</v>
      </c>
      <c r="C1426"/>
    </row>
    <row r="1427" spans="1:4" x14ac:dyDescent="0.35">
      <c r="A1427" s="6" t="s">
        <v>1235</v>
      </c>
      <c r="B1427" s="4">
        <v>1</v>
      </c>
      <c r="C1427"/>
    </row>
    <row r="1428" spans="1:4" x14ac:dyDescent="0.35">
      <c r="A1428" s="5" t="s">
        <v>469</v>
      </c>
      <c r="B1428" s="4">
        <v>331</v>
      </c>
      <c r="C1428"/>
    </row>
    <row r="1429" spans="1:4" x14ac:dyDescent="0.35">
      <c r="A1429" s="6" t="s">
        <v>491</v>
      </c>
      <c r="B1429" s="4">
        <v>169</v>
      </c>
      <c r="C1429"/>
      <c r="D1429" s="8">
        <f>GETPIVOTDATA("value",$A$4,"title4","Which arrangement did you attend","value","1")/GETPIVOTDATA("value",$A$4,"title4","Which arrangement did you attend")</f>
        <v>0.51057401812688818</v>
      </c>
    </row>
    <row r="1430" spans="1:4" x14ac:dyDescent="0.35">
      <c r="A1430" s="6" t="s">
        <v>508</v>
      </c>
      <c r="B1430" s="4">
        <v>124</v>
      </c>
      <c r="C1430"/>
      <c r="D1430" s="8">
        <f>GETPIVOTDATA("value",$A$4,"title4","Which arrangement did you attend","value","2")/GETPIVOTDATA("value",$A$4,"title4","Which arrangement did you attend")</f>
        <v>0.37462235649546827</v>
      </c>
    </row>
    <row r="1431" spans="1:4" x14ac:dyDescent="0.35">
      <c r="A1431" s="6" t="s">
        <v>488</v>
      </c>
      <c r="B1431" s="4">
        <v>38</v>
      </c>
      <c r="C1431"/>
      <c r="D1431" s="8">
        <f>GETPIVOTDATA("value",$A$4,"title4","Which arrangement did you attend","value","3")/GETPIVOTDATA("value",$A$4,"title4","Which arrangement did you attend")</f>
        <v>0.11480362537764351</v>
      </c>
    </row>
    <row r="1432" spans="1:4" x14ac:dyDescent="0.35">
      <c r="A1432" s="5" t="s">
        <v>471</v>
      </c>
      <c r="B1432" s="4">
        <v>185</v>
      </c>
      <c r="C1432"/>
    </row>
    <row r="1433" spans="1:4" x14ac:dyDescent="0.35">
      <c r="A1433" s="6" t="s">
        <v>764</v>
      </c>
      <c r="B1433" s="4">
        <v>1</v>
      </c>
      <c r="C1433"/>
    </row>
    <row r="1434" spans="1:4" x14ac:dyDescent="0.35">
      <c r="A1434" s="6" t="s">
        <v>2079</v>
      </c>
      <c r="B1434" s="4">
        <v>1</v>
      </c>
      <c r="C1434"/>
    </row>
    <row r="1435" spans="1:4" x14ac:dyDescent="0.35">
      <c r="A1435" s="6" t="s">
        <v>1758</v>
      </c>
      <c r="B1435" s="4">
        <v>1</v>
      </c>
      <c r="C1435"/>
    </row>
    <row r="1436" spans="1:4" x14ac:dyDescent="0.35">
      <c r="A1436" s="6" t="s">
        <v>1094</v>
      </c>
      <c r="B1436" s="4">
        <v>1</v>
      </c>
      <c r="C1436"/>
    </row>
    <row r="1437" spans="1:4" x14ac:dyDescent="0.35">
      <c r="A1437" s="6" t="s">
        <v>1636</v>
      </c>
      <c r="B1437" s="4">
        <v>1</v>
      </c>
      <c r="C1437"/>
    </row>
    <row r="1438" spans="1:4" x14ac:dyDescent="0.35">
      <c r="A1438" s="6" t="s">
        <v>1381</v>
      </c>
      <c r="B1438" s="4">
        <v>1</v>
      </c>
      <c r="C1438"/>
    </row>
    <row r="1439" spans="1:4" x14ac:dyDescent="0.35">
      <c r="A1439" s="6" t="s">
        <v>664</v>
      </c>
      <c r="B1439" s="4">
        <v>1</v>
      </c>
      <c r="C1439"/>
    </row>
    <row r="1440" spans="1:4" x14ac:dyDescent="0.35">
      <c r="A1440" s="6" t="s">
        <v>1736</v>
      </c>
      <c r="B1440" s="4">
        <v>1</v>
      </c>
      <c r="C1440"/>
    </row>
    <row r="1441" spans="1:3" x14ac:dyDescent="0.35">
      <c r="A1441" s="6" t="s">
        <v>1670</v>
      </c>
      <c r="B1441" s="4">
        <v>1</v>
      </c>
      <c r="C1441"/>
    </row>
    <row r="1442" spans="1:3" x14ac:dyDescent="0.35">
      <c r="A1442" s="6" t="s">
        <v>639</v>
      </c>
      <c r="B1442" s="4">
        <v>1</v>
      </c>
      <c r="C1442"/>
    </row>
    <row r="1443" spans="1:3" x14ac:dyDescent="0.35">
      <c r="A1443" s="6" t="s">
        <v>648</v>
      </c>
      <c r="B1443" s="4">
        <v>1</v>
      </c>
      <c r="C1443"/>
    </row>
    <row r="1444" spans="1:3" x14ac:dyDescent="0.35">
      <c r="A1444" s="6" t="s">
        <v>1998</v>
      </c>
      <c r="B1444" s="4">
        <v>1</v>
      </c>
      <c r="C1444"/>
    </row>
    <row r="1445" spans="1:3" x14ac:dyDescent="0.35">
      <c r="A1445" s="6" t="s">
        <v>579</v>
      </c>
      <c r="B1445" s="4">
        <v>1</v>
      </c>
      <c r="C1445"/>
    </row>
    <row r="1446" spans="1:3" x14ac:dyDescent="0.35">
      <c r="A1446" s="6" t="s">
        <v>849</v>
      </c>
      <c r="B1446" s="4">
        <v>1</v>
      </c>
      <c r="C1446"/>
    </row>
    <row r="1447" spans="1:3" x14ac:dyDescent="0.35">
      <c r="A1447" s="6" t="s">
        <v>1134</v>
      </c>
      <c r="B1447" s="4">
        <v>1</v>
      </c>
      <c r="C1447"/>
    </row>
    <row r="1448" spans="1:3" x14ac:dyDescent="0.35">
      <c r="A1448" s="6" t="s">
        <v>2213</v>
      </c>
      <c r="B1448" s="4">
        <v>1</v>
      </c>
      <c r="C1448"/>
    </row>
    <row r="1449" spans="1:3" x14ac:dyDescent="0.35">
      <c r="A1449" s="6" t="s">
        <v>495</v>
      </c>
      <c r="B1449" s="4">
        <v>1</v>
      </c>
      <c r="C1449"/>
    </row>
    <row r="1450" spans="1:3" x14ac:dyDescent="0.35">
      <c r="A1450" s="6" t="s">
        <v>2100</v>
      </c>
      <c r="B1450" s="4">
        <v>1</v>
      </c>
      <c r="C1450"/>
    </row>
    <row r="1451" spans="1:3" x14ac:dyDescent="0.35">
      <c r="A1451" s="6" t="s">
        <v>1987</v>
      </c>
      <c r="B1451" s="4">
        <v>1</v>
      </c>
      <c r="C1451"/>
    </row>
    <row r="1452" spans="1:3" x14ac:dyDescent="0.35">
      <c r="A1452" s="6" t="s">
        <v>1840</v>
      </c>
      <c r="B1452" s="4">
        <v>1</v>
      </c>
      <c r="C1452"/>
    </row>
    <row r="1453" spans="1:3" x14ac:dyDescent="0.35">
      <c r="A1453" s="6" t="s">
        <v>1498</v>
      </c>
      <c r="B1453" s="4">
        <v>1</v>
      </c>
      <c r="C1453"/>
    </row>
    <row r="1454" spans="1:3" x14ac:dyDescent="0.35">
      <c r="A1454" s="6" t="s">
        <v>1934</v>
      </c>
      <c r="B1454" s="4">
        <v>2</v>
      </c>
      <c r="C1454"/>
    </row>
    <row r="1455" spans="1:3" x14ac:dyDescent="0.35">
      <c r="A1455" s="6" t="s">
        <v>1259</v>
      </c>
      <c r="B1455" s="4">
        <v>2</v>
      </c>
      <c r="C1455"/>
    </row>
    <row r="1456" spans="1:3" x14ac:dyDescent="0.35">
      <c r="A1456" s="6" t="s">
        <v>2086</v>
      </c>
      <c r="B1456" s="4">
        <v>1</v>
      </c>
      <c r="C1456"/>
    </row>
    <row r="1457" spans="1:3" x14ac:dyDescent="0.35">
      <c r="A1457" s="6" t="s">
        <v>1610</v>
      </c>
      <c r="B1457" s="4">
        <v>1</v>
      </c>
      <c r="C1457"/>
    </row>
    <row r="1458" spans="1:3" x14ac:dyDescent="0.35">
      <c r="A1458" s="6" t="s">
        <v>1415</v>
      </c>
      <c r="B1458" s="4">
        <v>1</v>
      </c>
      <c r="C1458"/>
    </row>
    <row r="1459" spans="1:3" x14ac:dyDescent="0.35">
      <c r="A1459" s="6" t="s">
        <v>2005</v>
      </c>
      <c r="B1459" s="4">
        <v>1</v>
      </c>
      <c r="C1459"/>
    </row>
    <row r="1460" spans="1:3" x14ac:dyDescent="0.35">
      <c r="A1460" s="6" t="s">
        <v>855</v>
      </c>
      <c r="B1460" s="4">
        <v>1</v>
      </c>
      <c r="C1460"/>
    </row>
    <row r="1461" spans="1:3" x14ac:dyDescent="0.35">
      <c r="A1461" s="6" t="s">
        <v>1692</v>
      </c>
      <c r="B1461" s="4">
        <v>1</v>
      </c>
      <c r="C1461"/>
    </row>
    <row r="1462" spans="1:3" x14ac:dyDescent="0.35">
      <c r="A1462" s="6" t="s">
        <v>701</v>
      </c>
      <c r="B1462" s="4">
        <v>1</v>
      </c>
      <c r="C1462"/>
    </row>
    <row r="1463" spans="1:3" x14ac:dyDescent="0.35">
      <c r="A1463" s="6" t="s">
        <v>1366</v>
      </c>
      <c r="B1463" s="4">
        <v>1</v>
      </c>
      <c r="C1463"/>
    </row>
    <row r="1464" spans="1:3" x14ac:dyDescent="0.35">
      <c r="A1464" s="6" t="s">
        <v>690</v>
      </c>
      <c r="B1464" s="4">
        <v>1</v>
      </c>
      <c r="C1464"/>
    </row>
    <row r="1465" spans="1:3" x14ac:dyDescent="0.35">
      <c r="A1465" s="6" t="s">
        <v>1295</v>
      </c>
      <c r="B1465" s="4">
        <v>1</v>
      </c>
      <c r="C1465"/>
    </row>
    <row r="1466" spans="1:3" x14ac:dyDescent="0.35">
      <c r="A1466" s="6" t="s">
        <v>962</v>
      </c>
      <c r="B1466" s="4">
        <v>1</v>
      </c>
      <c r="C1466"/>
    </row>
    <row r="1467" spans="1:3" x14ac:dyDescent="0.35">
      <c r="A1467" s="6" t="s">
        <v>817</v>
      </c>
      <c r="B1467" s="4">
        <v>1</v>
      </c>
      <c r="C1467"/>
    </row>
    <row r="1468" spans="1:3" x14ac:dyDescent="0.35">
      <c r="A1468" s="6" t="s">
        <v>1526</v>
      </c>
      <c r="B1468" s="4">
        <v>1</v>
      </c>
      <c r="C1468"/>
    </row>
    <row r="1469" spans="1:3" x14ac:dyDescent="0.35">
      <c r="A1469" s="6" t="s">
        <v>992</v>
      </c>
      <c r="B1469" s="4">
        <v>1</v>
      </c>
      <c r="C1469"/>
    </row>
    <row r="1470" spans="1:3" x14ac:dyDescent="0.35">
      <c r="A1470" s="6" t="s">
        <v>1958</v>
      </c>
      <c r="B1470" s="4">
        <v>1</v>
      </c>
      <c r="C1470"/>
    </row>
    <row r="1471" spans="1:3" x14ac:dyDescent="0.35">
      <c r="A1471" s="6" t="s">
        <v>2144</v>
      </c>
      <c r="B1471" s="4">
        <v>1</v>
      </c>
      <c r="C1471"/>
    </row>
    <row r="1472" spans="1:3" x14ac:dyDescent="0.35">
      <c r="A1472" s="6" t="s">
        <v>953</v>
      </c>
      <c r="B1472" s="4">
        <v>1</v>
      </c>
      <c r="C1472"/>
    </row>
    <row r="1473" spans="1:3" x14ac:dyDescent="0.35">
      <c r="A1473" s="6" t="s">
        <v>1782</v>
      </c>
      <c r="B1473" s="4">
        <v>1</v>
      </c>
      <c r="C1473"/>
    </row>
    <row r="1474" spans="1:3" x14ac:dyDescent="0.35">
      <c r="A1474" s="6" t="s">
        <v>1870</v>
      </c>
      <c r="B1474" s="4">
        <v>1</v>
      </c>
      <c r="C1474"/>
    </row>
    <row r="1475" spans="1:3" x14ac:dyDescent="0.35">
      <c r="A1475" s="6" t="s">
        <v>1356</v>
      </c>
      <c r="B1475" s="4">
        <v>1</v>
      </c>
      <c r="C1475"/>
    </row>
    <row r="1476" spans="1:3" x14ac:dyDescent="0.35">
      <c r="A1476" s="6" t="s">
        <v>736</v>
      </c>
      <c r="B1476" s="4">
        <v>1</v>
      </c>
      <c r="C1476"/>
    </row>
    <row r="1477" spans="1:3" x14ac:dyDescent="0.35">
      <c r="A1477" s="6" t="s">
        <v>1399</v>
      </c>
      <c r="B1477" s="4">
        <v>1</v>
      </c>
      <c r="C1477"/>
    </row>
    <row r="1478" spans="1:3" x14ac:dyDescent="0.35">
      <c r="A1478" s="6" t="s">
        <v>594</v>
      </c>
      <c r="B1478" s="4">
        <v>1</v>
      </c>
      <c r="C1478"/>
    </row>
    <row r="1479" spans="1:3" x14ac:dyDescent="0.35">
      <c r="A1479" s="6" t="s">
        <v>808</v>
      </c>
      <c r="B1479" s="4">
        <v>1</v>
      </c>
      <c r="C1479"/>
    </row>
    <row r="1480" spans="1:3" x14ac:dyDescent="0.35">
      <c r="A1480" s="6" t="s">
        <v>539</v>
      </c>
      <c r="B1480" s="4">
        <v>1</v>
      </c>
      <c r="C1480"/>
    </row>
    <row r="1481" spans="1:3" x14ac:dyDescent="0.35">
      <c r="A1481" s="6" t="s">
        <v>1490</v>
      </c>
      <c r="B1481" s="4">
        <v>1</v>
      </c>
      <c r="C1481"/>
    </row>
    <row r="1482" spans="1:3" x14ac:dyDescent="0.35">
      <c r="A1482" s="6" t="s">
        <v>1517</v>
      </c>
      <c r="B1482" s="4">
        <v>1</v>
      </c>
      <c r="C1482"/>
    </row>
    <row r="1483" spans="1:3" x14ac:dyDescent="0.35">
      <c r="A1483" s="6" t="s">
        <v>1481</v>
      </c>
      <c r="B1483" s="4">
        <v>1</v>
      </c>
      <c r="C1483"/>
    </row>
    <row r="1484" spans="1:3" x14ac:dyDescent="0.35">
      <c r="A1484" s="6" t="s">
        <v>871</v>
      </c>
      <c r="B1484" s="4">
        <v>1</v>
      </c>
      <c r="C1484"/>
    </row>
    <row r="1485" spans="1:3" x14ac:dyDescent="0.35">
      <c r="A1485" s="6" t="s">
        <v>918</v>
      </c>
      <c r="B1485" s="4">
        <v>1</v>
      </c>
      <c r="C1485"/>
    </row>
    <row r="1486" spans="1:3" x14ac:dyDescent="0.35">
      <c r="A1486" s="6" t="s">
        <v>2030</v>
      </c>
      <c r="B1486" s="4">
        <v>1</v>
      </c>
      <c r="C1486"/>
    </row>
    <row r="1487" spans="1:3" x14ac:dyDescent="0.35">
      <c r="A1487" s="6" t="s">
        <v>1883</v>
      </c>
      <c r="B1487" s="4">
        <v>1</v>
      </c>
      <c r="C1487"/>
    </row>
    <row r="1488" spans="1:3" x14ac:dyDescent="0.35">
      <c r="A1488" s="6" t="s">
        <v>1313</v>
      </c>
      <c r="B1488" s="4">
        <v>1</v>
      </c>
      <c r="C1488"/>
    </row>
    <row r="1489" spans="1:3" x14ac:dyDescent="0.35">
      <c r="A1489" s="6" t="s">
        <v>798</v>
      </c>
      <c r="B1489" s="4">
        <v>1</v>
      </c>
      <c r="C1489"/>
    </row>
    <row r="1490" spans="1:3" x14ac:dyDescent="0.35">
      <c r="A1490" s="6" t="s">
        <v>1585</v>
      </c>
      <c r="B1490" s="4">
        <v>1</v>
      </c>
      <c r="C1490"/>
    </row>
    <row r="1491" spans="1:3" x14ac:dyDescent="0.35">
      <c r="A1491" s="6" t="s">
        <v>843</v>
      </c>
      <c r="B1491" s="4">
        <v>1</v>
      </c>
      <c r="C1491"/>
    </row>
    <row r="1492" spans="1:3" x14ac:dyDescent="0.35">
      <c r="A1492" s="6" t="s">
        <v>1827</v>
      </c>
      <c r="B1492" s="4">
        <v>1</v>
      </c>
      <c r="C1492"/>
    </row>
    <row r="1493" spans="1:3" x14ac:dyDescent="0.35">
      <c r="A1493" s="6" t="s">
        <v>1205</v>
      </c>
      <c r="B1493" s="4">
        <v>1</v>
      </c>
      <c r="C1493"/>
    </row>
    <row r="1494" spans="1:3" x14ac:dyDescent="0.35">
      <c r="A1494" s="6" t="s">
        <v>2219</v>
      </c>
      <c r="B1494" s="4">
        <v>1</v>
      </c>
      <c r="C1494"/>
    </row>
    <row r="1495" spans="1:3" x14ac:dyDescent="0.35">
      <c r="A1495" s="6" t="s">
        <v>751</v>
      </c>
      <c r="B1495" s="4">
        <v>1</v>
      </c>
      <c r="C1495"/>
    </row>
    <row r="1496" spans="1:3" x14ac:dyDescent="0.35">
      <c r="A1496" s="6" t="s">
        <v>2198</v>
      </c>
      <c r="B1496" s="4">
        <v>1</v>
      </c>
      <c r="C1496"/>
    </row>
    <row r="1497" spans="1:3" x14ac:dyDescent="0.35">
      <c r="A1497" s="6" t="s">
        <v>1304</v>
      </c>
      <c r="B1497" s="4">
        <v>1</v>
      </c>
      <c r="C1497"/>
    </row>
    <row r="1498" spans="1:3" x14ac:dyDescent="0.35">
      <c r="A1498" s="6" t="s">
        <v>1188</v>
      </c>
      <c r="B1498" s="4">
        <v>1</v>
      </c>
      <c r="C1498"/>
    </row>
    <row r="1499" spans="1:3" x14ac:dyDescent="0.35">
      <c r="A1499" s="6" t="s">
        <v>728</v>
      </c>
      <c r="B1499" s="4">
        <v>1</v>
      </c>
      <c r="C1499"/>
    </row>
    <row r="1500" spans="1:3" x14ac:dyDescent="0.35">
      <c r="A1500" s="6" t="s">
        <v>2036</v>
      </c>
      <c r="B1500" s="4">
        <v>1</v>
      </c>
      <c r="C1500"/>
    </row>
    <row r="1501" spans="1:3" x14ac:dyDescent="0.35">
      <c r="A1501" s="6" t="s">
        <v>2044</v>
      </c>
      <c r="B1501" s="4">
        <v>1</v>
      </c>
      <c r="C1501"/>
    </row>
    <row r="1502" spans="1:3" x14ac:dyDescent="0.35">
      <c r="A1502" s="6" t="s">
        <v>1156</v>
      </c>
      <c r="B1502" s="4">
        <v>1</v>
      </c>
      <c r="C1502"/>
    </row>
    <row r="1503" spans="1:3" x14ac:dyDescent="0.35">
      <c r="A1503" s="6" t="s">
        <v>1576</v>
      </c>
      <c r="B1503" s="4">
        <v>1</v>
      </c>
      <c r="C1503"/>
    </row>
    <row r="1504" spans="1:3" x14ac:dyDescent="0.35">
      <c r="A1504" s="6" t="s">
        <v>1721</v>
      </c>
      <c r="B1504" s="4">
        <v>1</v>
      </c>
      <c r="C1504"/>
    </row>
    <row r="1505" spans="1:3" x14ac:dyDescent="0.35">
      <c r="A1505" s="6" t="s">
        <v>2181</v>
      </c>
      <c r="B1505" s="4">
        <v>1</v>
      </c>
      <c r="C1505"/>
    </row>
    <row r="1506" spans="1:3" x14ac:dyDescent="0.35">
      <c r="A1506" s="6" t="s">
        <v>1567</v>
      </c>
      <c r="B1506" s="4">
        <v>1</v>
      </c>
      <c r="C1506"/>
    </row>
    <row r="1507" spans="1:3" x14ac:dyDescent="0.35">
      <c r="A1507" s="6" t="s">
        <v>1663</v>
      </c>
      <c r="B1507" s="4">
        <v>1</v>
      </c>
      <c r="C1507"/>
    </row>
    <row r="1508" spans="1:3" x14ac:dyDescent="0.35">
      <c r="A1508" s="6" t="s">
        <v>520</v>
      </c>
      <c r="B1508" s="4">
        <v>1</v>
      </c>
      <c r="C1508"/>
    </row>
    <row r="1509" spans="1:3" x14ac:dyDescent="0.35">
      <c r="A1509" s="6" t="s">
        <v>1141</v>
      </c>
      <c r="B1509" s="4">
        <v>1</v>
      </c>
      <c r="C1509"/>
    </row>
    <row r="1510" spans="1:3" x14ac:dyDescent="0.35">
      <c r="A1510" s="6" t="s">
        <v>1238</v>
      </c>
      <c r="B1510" s="4">
        <v>1</v>
      </c>
      <c r="C1510"/>
    </row>
    <row r="1511" spans="1:3" x14ac:dyDescent="0.35">
      <c r="A1511" s="6" t="s">
        <v>1407</v>
      </c>
      <c r="B1511" s="4">
        <v>1</v>
      </c>
      <c r="C1511"/>
    </row>
    <row r="1512" spans="1:3" x14ac:dyDescent="0.35">
      <c r="A1512" s="6" t="s">
        <v>788</v>
      </c>
      <c r="B1512" s="4">
        <v>1</v>
      </c>
      <c r="C1512"/>
    </row>
    <row r="1513" spans="1:3" x14ac:dyDescent="0.35">
      <c r="A1513" s="6" t="s">
        <v>1338</v>
      </c>
      <c r="B1513" s="4">
        <v>1</v>
      </c>
      <c r="C1513"/>
    </row>
    <row r="1514" spans="1:3" x14ac:dyDescent="0.35">
      <c r="A1514" s="6" t="s">
        <v>587</v>
      </c>
      <c r="B1514" s="4">
        <v>1</v>
      </c>
      <c r="C1514"/>
    </row>
    <row r="1515" spans="1:3" x14ac:dyDescent="0.35">
      <c r="A1515" s="6" t="s">
        <v>2228</v>
      </c>
      <c r="B1515" s="4">
        <v>1</v>
      </c>
      <c r="C1515"/>
    </row>
    <row r="1516" spans="1:3" x14ac:dyDescent="0.35">
      <c r="A1516" s="6" t="s">
        <v>2125</v>
      </c>
      <c r="B1516" s="4">
        <v>1</v>
      </c>
      <c r="C1516"/>
    </row>
    <row r="1517" spans="1:3" x14ac:dyDescent="0.35">
      <c r="A1517" s="6" t="s">
        <v>1819</v>
      </c>
      <c r="B1517" s="4">
        <v>1</v>
      </c>
      <c r="C1517"/>
    </row>
    <row r="1518" spans="1:3" x14ac:dyDescent="0.35">
      <c r="A1518" s="6" t="s">
        <v>1472</v>
      </c>
      <c r="B1518" s="4">
        <v>1</v>
      </c>
      <c r="C1518"/>
    </row>
    <row r="1519" spans="1:3" x14ac:dyDescent="0.35">
      <c r="A1519" s="6" t="s">
        <v>1619</v>
      </c>
      <c r="B1519" s="4">
        <v>1</v>
      </c>
      <c r="C1519"/>
    </row>
    <row r="1520" spans="1:3" x14ac:dyDescent="0.35">
      <c r="A1520" s="6" t="s">
        <v>603</v>
      </c>
      <c r="B1520" s="4">
        <v>1</v>
      </c>
      <c r="C1520"/>
    </row>
    <row r="1521" spans="1:3" x14ac:dyDescent="0.35">
      <c r="A1521" s="6" t="s">
        <v>777</v>
      </c>
      <c r="B1521" s="4">
        <v>1</v>
      </c>
      <c r="C1521"/>
    </row>
    <row r="1522" spans="1:3" x14ac:dyDescent="0.35">
      <c r="A1522" s="6" t="s">
        <v>2022</v>
      </c>
      <c r="B1522" s="4">
        <v>1</v>
      </c>
      <c r="C1522"/>
    </row>
    <row r="1523" spans="1:3" x14ac:dyDescent="0.35">
      <c r="A1523" s="6" t="s">
        <v>2246</v>
      </c>
      <c r="B1523" s="4">
        <v>1</v>
      </c>
      <c r="C1523"/>
    </row>
    <row r="1524" spans="1:3" x14ac:dyDescent="0.35">
      <c r="A1524" s="6" t="s">
        <v>1896</v>
      </c>
      <c r="B1524" s="4">
        <v>1</v>
      </c>
      <c r="C1524"/>
    </row>
    <row r="1525" spans="1:3" x14ac:dyDescent="0.35">
      <c r="A1525" s="6" t="s">
        <v>1146</v>
      </c>
      <c r="B1525" s="4">
        <v>1</v>
      </c>
      <c r="C1525"/>
    </row>
    <row r="1526" spans="1:3" x14ac:dyDescent="0.35">
      <c r="A1526" s="6" t="s">
        <v>1427</v>
      </c>
      <c r="B1526" s="4">
        <v>5</v>
      </c>
      <c r="C1526"/>
    </row>
    <row r="1527" spans="1:3" x14ac:dyDescent="0.35">
      <c r="A1527" s="6" t="s">
        <v>1272</v>
      </c>
      <c r="B1527" s="4">
        <v>1</v>
      </c>
      <c r="C1527"/>
    </row>
    <row r="1528" spans="1:3" x14ac:dyDescent="0.35">
      <c r="A1528" s="6" t="s">
        <v>2070</v>
      </c>
      <c r="B1528" s="4">
        <v>1</v>
      </c>
      <c r="C1528"/>
    </row>
    <row r="1529" spans="1:3" x14ac:dyDescent="0.35">
      <c r="A1529" s="6" t="s">
        <v>510</v>
      </c>
      <c r="B1529" s="4">
        <v>1</v>
      </c>
      <c r="C1529"/>
    </row>
    <row r="1530" spans="1:3" x14ac:dyDescent="0.35">
      <c r="A1530" s="6" t="s">
        <v>981</v>
      </c>
      <c r="B1530" s="4">
        <v>1</v>
      </c>
      <c r="C1530"/>
    </row>
    <row r="1531" spans="1:3" x14ac:dyDescent="0.35">
      <c r="A1531" s="6" t="s">
        <v>1848</v>
      </c>
      <c r="B1531" s="4">
        <v>1</v>
      </c>
      <c r="C1531"/>
    </row>
    <row r="1532" spans="1:3" x14ac:dyDescent="0.35">
      <c r="A1532" s="6" t="s">
        <v>1009</v>
      </c>
      <c r="B1532" s="4">
        <v>1</v>
      </c>
      <c r="C1532"/>
    </row>
    <row r="1533" spans="1:3" x14ac:dyDescent="0.35">
      <c r="A1533" s="6" t="s">
        <v>1116</v>
      </c>
      <c r="B1533" s="4">
        <v>1</v>
      </c>
      <c r="C1533"/>
    </row>
    <row r="1534" spans="1:3" x14ac:dyDescent="0.35">
      <c r="A1534" s="6" t="s">
        <v>1788</v>
      </c>
      <c r="B1534" s="4">
        <v>1</v>
      </c>
      <c r="C1534"/>
    </row>
    <row r="1535" spans="1:3" x14ac:dyDescent="0.35">
      <c r="A1535" s="6" t="s">
        <v>1594</v>
      </c>
      <c r="B1535" s="4">
        <v>1</v>
      </c>
      <c r="C1535"/>
    </row>
    <row r="1536" spans="1:3" x14ac:dyDescent="0.35">
      <c r="A1536" s="6" t="s">
        <v>2170</v>
      </c>
      <c r="B1536" s="4">
        <v>1</v>
      </c>
      <c r="C1536"/>
    </row>
    <row r="1537" spans="1:3" x14ac:dyDescent="0.35">
      <c r="A1537" s="6" t="s">
        <v>912</v>
      </c>
      <c r="B1537" s="4">
        <v>1</v>
      </c>
      <c r="C1537"/>
    </row>
    <row r="1538" spans="1:3" x14ac:dyDescent="0.35">
      <c r="A1538" s="6" t="s">
        <v>1245</v>
      </c>
      <c r="B1538" s="4">
        <v>1</v>
      </c>
      <c r="C1538"/>
    </row>
    <row r="1539" spans="1:3" x14ac:dyDescent="0.35">
      <c r="A1539" s="6" t="s">
        <v>1391</v>
      </c>
      <c r="B1539" s="4">
        <v>1</v>
      </c>
      <c r="C1539"/>
    </row>
    <row r="1540" spans="1:3" x14ac:dyDescent="0.35">
      <c r="A1540" s="6" t="s">
        <v>2054</v>
      </c>
      <c r="B1540" s="4">
        <v>1</v>
      </c>
      <c r="C1540"/>
    </row>
    <row r="1541" spans="1:3" x14ac:dyDescent="0.35">
      <c r="A1541" s="6" t="s">
        <v>1125</v>
      </c>
      <c r="B1541" s="4">
        <v>1</v>
      </c>
      <c r="C1541"/>
    </row>
    <row r="1542" spans="1:3" x14ac:dyDescent="0.35">
      <c r="A1542" s="6" t="s">
        <v>1328</v>
      </c>
      <c r="B1542" s="4">
        <v>1</v>
      </c>
      <c r="C1542"/>
    </row>
    <row r="1543" spans="1:3" x14ac:dyDescent="0.35">
      <c r="A1543" s="6" t="s">
        <v>2136</v>
      </c>
      <c r="B1543" s="4">
        <v>1</v>
      </c>
      <c r="C1543"/>
    </row>
    <row r="1544" spans="1:3" x14ac:dyDescent="0.35">
      <c r="A1544" s="6" t="s">
        <v>672</v>
      </c>
      <c r="B1544" s="4">
        <v>1</v>
      </c>
      <c r="C1544"/>
    </row>
    <row r="1545" spans="1:3" x14ac:dyDescent="0.35">
      <c r="A1545" s="6" t="s">
        <v>1025</v>
      </c>
      <c r="B1545" s="4">
        <v>1</v>
      </c>
      <c r="C1545"/>
    </row>
    <row r="1546" spans="1:3" x14ac:dyDescent="0.35">
      <c r="A1546" s="6" t="s">
        <v>900</v>
      </c>
      <c r="B1546" s="4">
        <v>1</v>
      </c>
      <c r="C1546"/>
    </row>
    <row r="1547" spans="1:3" x14ac:dyDescent="0.35">
      <c r="A1547" s="6" t="s">
        <v>1253</v>
      </c>
      <c r="B1547" s="4">
        <v>1</v>
      </c>
      <c r="C1547"/>
    </row>
    <row r="1548" spans="1:3" x14ac:dyDescent="0.35">
      <c r="A1548" s="6" t="s">
        <v>2013</v>
      </c>
      <c r="B1548" s="4">
        <v>1</v>
      </c>
      <c r="C1548"/>
    </row>
    <row r="1549" spans="1:3" x14ac:dyDescent="0.35">
      <c r="A1549" s="6" t="s">
        <v>1725</v>
      </c>
      <c r="B1549" s="4">
        <v>1</v>
      </c>
      <c r="C1549"/>
    </row>
    <row r="1550" spans="1:3" x14ac:dyDescent="0.35">
      <c r="A1550" s="6" t="s">
        <v>1544</v>
      </c>
      <c r="B1550" s="4">
        <v>1</v>
      </c>
      <c r="C1550"/>
    </row>
    <row r="1551" spans="1:3" x14ac:dyDescent="0.35">
      <c r="A1551" s="6" t="s">
        <v>1981</v>
      </c>
      <c r="B1551" s="4">
        <v>1</v>
      </c>
      <c r="C1551"/>
    </row>
    <row r="1552" spans="1:3" x14ac:dyDescent="0.35">
      <c r="A1552" s="6" t="s">
        <v>1108</v>
      </c>
      <c r="B1552" s="4">
        <v>1</v>
      </c>
      <c r="C1552"/>
    </row>
    <row r="1553" spans="1:3" x14ac:dyDescent="0.35">
      <c r="A1553" s="6" t="s">
        <v>1280</v>
      </c>
      <c r="B1553" s="4">
        <v>1</v>
      </c>
      <c r="C1553"/>
    </row>
    <row r="1554" spans="1:3" x14ac:dyDescent="0.35">
      <c r="A1554" s="6" t="s">
        <v>1017</v>
      </c>
      <c r="B1554" s="4">
        <v>1</v>
      </c>
      <c r="C1554"/>
    </row>
    <row r="1555" spans="1:3" x14ac:dyDescent="0.35">
      <c r="A1555" s="6" t="s">
        <v>825</v>
      </c>
      <c r="B1555" s="4">
        <v>1</v>
      </c>
      <c r="C1555"/>
    </row>
    <row r="1556" spans="1:3" x14ac:dyDescent="0.35">
      <c r="A1556" s="6" t="s">
        <v>1054</v>
      </c>
      <c r="B1556" s="4">
        <v>1</v>
      </c>
      <c r="C1556"/>
    </row>
    <row r="1557" spans="1:3" x14ac:dyDescent="0.35">
      <c r="A1557" s="6" t="s">
        <v>1071</v>
      </c>
      <c r="B1557" s="4">
        <v>1</v>
      </c>
      <c r="C1557"/>
    </row>
    <row r="1558" spans="1:3" x14ac:dyDescent="0.35">
      <c r="A1558" s="6" t="s">
        <v>1218</v>
      </c>
      <c r="B1558" s="4">
        <v>1</v>
      </c>
      <c r="C1558"/>
    </row>
    <row r="1559" spans="1:3" x14ac:dyDescent="0.35">
      <c r="A1559" s="6" t="s">
        <v>1063</v>
      </c>
      <c r="B1559" s="4">
        <v>1</v>
      </c>
      <c r="C1559"/>
    </row>
    <row r="1560" spans="1:3" x14ac:dyDescent="0.35">
      <c r="A1560" s="6" t="s">
        <v>1167</v>
      </c>
      <c r="B1560" s="4">
        <v>1</v>
      </c>
      <c r="C1560"/>
    </row>
    <row r="1561" spans="1:3" x14ac:dyDescent="0.35">
      <c r="A1561" s="6" t="s">
        <v>1196</v>
      </c>
      <c r="B1561" s="4">
        <v>1</v>
      </c>
      <c r="C1561"/>
    </row>
    <row r="1562" spans="1:3" x14ac:dyDescent="0.35">
      <c r="A1562" s="6" t="s">
        <v>1712</v>
      </c>
      <c r="B1562" s="4">
        <v>1</v>
      </c>
      <c r="C1562"/>
    </row>
    <row r="1563" spans="1:3" x14ac:dyDescent="0.35">
      <c r="A1563" s="6" t="s">
        <v>1320</v>
      </c>
      <c r="B1563" s="4">
        <v>1</v>
      </c>
      <c r="C1563"/>
    </row>
    <row r="1564" spans="1:3" x14ac:dyDescent="0.35">
      <c r="A1564" s="6" t="s">
        <v>1504</v>
      </c>
      <c r="B1564" s="4">
        <v>1</v>
      </c>
      <c r="C1564"/>
    </row>
    <row r="1565" spans="1:3" x14ac:dyDescent="0.35">
      <c r="A1565" s="6" t="s">
        <v>925</v>
      </c>
      <c r="B1565" s="4">
        <v>1</v>
      </c>
      <c r="C1565"/>
    </row>
    <row r="1566" spans="1:3" x14ac:dyDescent="0.35">
      <c r="A1566" s="6" t="s">
        <v>1089</v>
      </c>
      <c r="B1566" s="4">
        <v>1</v>
      </c>
      <c r="C1566"/>
    </row>
    <row r="1567" spans="1:3" x14ac:dyDescent="0.35">
      <c r="A1567" s="6" t="s">
        <v>745</v>
      </c>
      <c r="B1567" s="4">
        <v>1</v>
      </c>
      <c r="C1567"/>
    </row>
    <row r="1568" spans="1:3" x14ac:dyDescent="0.35">
      <c r="A1568" s="6" t="s">
        <v>682</v>
      </c>
      <c r="B1568" s="4">
        <v>1</v>
      </c>
      <c r="C1568"/>
    </row>
    <row r="1569" spans="1:3" x14ac:dyDescent="0.35">
      <c r="A1569" s="6" t="s">
        <v>2187</v>
      </c>
      <c r="B1569" s="4">
        <v>1</v>
      </c>
      <c r="C1569"/>
    </row>
    <row r="1570" spans="1:3" x14ac:dyDescent="0.35">
      <c r="A1570" s="6" t="s">
        <v>617</v>
      </c>
      <c r="B1570" s="4">
        <v>1</v>
      </c>
      <c r="C1570"/>
    </row>
    <row r="1571" spans="1:3" x14ac:dyDescent="0.35">
      <c r="A1571" s="6" t="s">
        <v>1969</v>
      </c>
      <c r="B1571" s="4">
        <v>1</v>
      </c>
      <c r="C1571"/>
    </row>
    <row r="1572" spans="1:3" x14ac:dyDescent="0.35">
      <c r="A1572" s="6" t="s">
        <v>1421</v>
      </c>
      <c r="B1572" s="4">
        <v>1</v>
      </c>
      <c r="C1572"/>
    </row>
    <row r="1573" spans="1:3" x14ac:dyDescent="0.35">
      <c r="A1573" s="6" t="s">
        <v>1286</v>
      </c>
      <c r="B1573" s="4">
        <v>1</v>
      </c>
      <c r="C1573"/>
    </row>
    <row r="1574" spans="1:3" x14ac:dyDescent="0.35">
      <c r="A1574" s="6" t="s">
        <v>1913</v>
      </c>
      <c r="B1574" s="4">
        <v>1</v>
      </c>
      <c r="C1574"/>
    </row>
    <row r="1575" spans="1:3" x14ac:dyDescent="0.35">
      <c r="A1575" s="6" t="s">
        <v>946</v>
      </c>
      <c r="B1575" s="4">
        <v>1</v>
      </c>
      <c r="C1575"/>
    </row>
    <row r="1576" spans="1:3" x14ac:dyDescent="0.35">
      <c r="A1576" s="6" t="s">
        <v>1862</v>
      </c>
      <c r="B1576" s="4">
        <v>1</v>
      </c>
      <c r="C1576"/>
    </row>
    <row r="1577" spans="1:3" x14ac:dyDescent="0.35">
      <c r="A1577" s="6" t="s">
        <v>1454</v>
      </c>
      <c r="B1577" s="4">
        <v>1</v>
      </c>
      <c r="C1577"/>
    </row>
    <row r="1578" spans="1:3" x14ac:dyDescent="0.35">
      <c r="A1578" s="6" t="s">
        <v>1035</v>
      </c>
      <c r="B1578" s="4">
        <v>1</v>
      </c>
      <c r="C1578"/>
    </row>
    <row r="1579" spans="1:3" x14ac:dyDescent="0.35">
      <c r="A1579" s="6" t="s">
        <v>1360</v>
      </c>
      <c r="B1579" s="4">
        <v>1</v>
      </c>
      <c r="C1579"/>
    </row>
    <row r="1580" spans="1:3" x14ac:dyDescent="0.35">
      <c r="A1580" s="6" t="s">
        <v>1161</v>
      </c>
      <c r="B1580" s="4">
        <v>1</v>
      </c>
      <c r="C1580"/>
    </row>
    <row r="1581" spans="1:3" x14ac:dyDescent="0.35">
      <c r="A1581" s="6" t="s">
        <v>1265</v>
      </c>
      <c r="B1581" s="4">
        <v>1</v>
      </c>
      <c r="C1581"/>
    </row>
    <row r="1582" spans="1:3" x14ac:dyDescent="0.35">
      <c r="A1582" s="6" t="s">
        <v>566</v>
      </c>
      <c r="B1582" s="4">
        <v>1</v>
      </c>
      <c r="C1582"/>
    </row>
    <row r="1583" spans="1:3" x14ac:dyDescent="0.35">
      <c r="A1583" s="6" t="s">
        <v>1700</v>
      </c>
      <c r="B1583" s="4">
        <v>1</v>
      </c>
      <c r="C1583"/>
    </row>
    <row r="1584" spans="1:3" x14ac:dyDescent="0.35">
      <c r="A1584" s="6" t="s">
        <v>1347</v>
      </c>
      <c r="B1584" s="4">
        <v>1</v>
      </c>
      <c r="C1584"/>
    </row>
    <row r="1585" spans="1:3" x14ac:dyDescent="0.35">
      <c r="A1585" s="6" t="s">
        <v>1099</v>
      </c>
      <c r="B1585" s="4">
        <v>1</v>
      </c>
      <c r="C1585"/>
    </row>
    <row r="1586" spans="1:3" x14ac:dyDescent="0.35">
      <c r="A1586" s="6" t="s">
        <v>939</v>
      </c>
      <c r="B1586" s="4">
        <v>1</v>
      </c>
      <c r="C1586"/>
    </row>
    <row r="1587" spans="1:3" x14ac:dyDescent="0.35">
      <c r="A1587" s="6" t="s">
        <v>1227</v>
      </c>
      <c r="B1587" s="4">
        <v>1</v>
      </c>
      <c r="C1587"/>
    </row>
    <row r="1588" spans="1:3" x14ac:dyDescent="0.35">
      <c r="A1588" s="6" t="s">
        <v>1557</v>
      </c>
      <c r="B1588" s="4">
        <v>1</v>
      </c>
      <c r="C1588"/>
    </row>
    <row r="1589" spans="1:3" x14ac:dyDescent="0.35">
      <c r="A1589" s="6" t="s">
        <v>559</v>
      </c>
      <c r="B1589" s="4">
        <v>1</v>
      </c>
      <c r="C1589"/>
    </row>
    <row r="1590" spans="1:3" x14ac:dyDescent="0.35">
      <c r="A1590" s="6" t="s">
        <v>1776</v>
      </c>
      <c r="B1590" s="4">
        <v>1</v>
      </c>
      <c r="C1590"/>
    </row>
    <row r="1591" spans="1:3" x14ac:dyDescent="0.35">
      <c r="A1591" s="6" t="s">
        <v>1651</v>
      </c>
      <c r="B1591" s="4">
        <v>1</v>
      </c>
      <c r="C1591"/>
    </row>
    <row r="1592" spans="1:3" x14ac:dyDescent="0.35">
      <c r="A1592" s="6" t="s">
        <v>1925</v>
      </c>
      <c r="B1592" s="4">
        <v>1</v>
      </c>
      <c r="C1592"/>
    </row>
    <row r="1593" spans="1:3" x14ac:dyDescent="0.35">
      <c r="A1593" s="6" t="s">
        <v>719</v>
      </c>
      <c r="B1593" s="4">
        <v>1</v>
      </c>
      <c r="C1593"/>
    </row>
    <row r="1594" spans="1:3" x14ac:dyDescent="0.35">
      <c r="A1594" s="6" t="s">
        <v>1798</v>
      </c>
      <c r="B1594" s="4">
        <v>1</v>
      </c>
      <c r="C1594"/>
    </row>
    <row r="1595" spans="1:3" x14ac:dyDescent="0.35">
      <c r="A1595" s="6" t="s">
        <v>1434</v>
      </c>
      <c r="B1595" s="4">
        <v>1</v>
      </c>
      <c r="C1595"/>
    </row>
    <row r="1596" spans="1:3" x14ac:dyDescent="0.35">
      <c r="A1596" s="6" t="s">
        <v>1043</v>
      </c>
      <c r="B1596" s="4">
        <v>1</v>
      </c>
      <c r="C1596"/>
    </row>
    <row r="1597" spans="1:3" x14ac:dyDescent="0.35">
      <c r="A1597" s="6" t="s">
        <v>2155</v>
      </c>
      <c r="B1597" s="4">
        <v>1</v>
      </c>
      <c r="C1597"/>
    </row>
    <row r="1598" spans="1:3" x14ac:dyDescent="0.35">
      <c r="A1598" s="6" t="s">
        <v>2239</v>
      </c>
      <c r="B1598" s="4">
        <v>1</v>
      </c>
      <c r="C1598"/>
    </row>
    <row r="1599" spans="1:3" x14ac:dyDescent="0.35">
      <c r="A1599" s="6" t="s">
        <v>1177</v>
      </c>
      <c r="B1599" s="4">
        <v>1</v>
      </c>
      <c r="C1599"/>
    </row>
    <row r="1600" spans="1:3" x14ac:dyDescent="0.35">
      <c r="A1600" s="6" t="s">
        <v>1947</v>
      </c>
      <c r="B1600" s="4">
        <v>1</v>
      </c>
      <c r="C1600"/>
    </row>
    <row r="1601" spans="1:4" x14ac:dyDescent="0.35">
      <c r="A1601" s="6" t="s">
        <v>1686</v>
      </c>
      <c r="B1601" s="4">
        <v>1</v>
      </c>
      <c r="C1601"/>
    </row>
    <row r="1602" spans="1:4" x14ac:dyDescent="0.35">
      <c r="A1602" s="6" t="s">
        <v>2115</v>
      </c>
      <c r="B1602" s="4">
        <v>1</v>
      </c>
      <c r="C1602"/>
    </row>
    <row r="1603" spans="1:4" x14ac:dyDescent="0.35">
      <c r="A1603" s="6" t="s">
        <v>1443</v>
      </c>
      <c r="B1603" s="4">
        <v>1</v>
      </c>
      <c r="C1603"/>
    </row>
    <row r="1604" spans="1:4" x14ac:dyDescent="0.35">
      <c r="A1604" s="6" t="s">
        <v>1642</v>
      </c>
      <c r="B1604" s="4">
        <v>1</v>
      </c>
      <c r="C1604"/>
    </row>
    <row r="1605" spans="1:4" x14ac:dyDescent="0.35">
      <c r="A1605" s="6" t="s">
        <v>2062</v>
      </c>
      <c r="B1605" s="4">
        <v>1</v>
      </c>
      <c r="C1605"/>
    </row>
    <row r="1606" spans="1:4" x14ac:dyDescent="0.35">
      <c r="A1606" s="6" t="s">
        <v>1601</v>
      </c>
      <c r="B1606" s="4">
        <v>1</v>
      </c>
      <c r="C1606"/>
    </row>
    <row r="1607" spans="1:4" x14ac:dyDescent="0.35">
      <c r="A1607" s="6" t="s">
        <v>833</v>
      </c>
      <c r="B1607" s="4">
        <v>1</v>
      </c>
      <c r="C1607"/>
    </row>
    <row r="1608" spans="1:4" x14ac:dyDescent="0.35">
      <c r="A1608" s="6" t="s">
        <v>885</v>
      </c>
      <c r="B1608" s="4">
        <v>1</v>
      </c>
      <c r="C1608"/>
    </row>
    <row r="1609" spans="1:4" x14ac:dyDescent="0.35">
      <c r="A1609" s="6" t="s">
        <v>1464</v>
      </c>
      <c r="B1609" s="4">
        <v>1</v>
      </c>
      <c r="C1609"/>
    </row>
    <row r="1610" spans="1:4" x14ac:dyDescent="0.35">
      <c r="A1610" s="6" t="s">
        <v>485</v>
      </c>
      <c r="B1610" s="4">
        <v>2</v>
      </c>
      <c r="C1610"/>
    </row>
    <row r="1611" spans="1:4" x14ac:dyDescent="0.35">
      <c r="A1611" s="5" t="s">
        <v>472</v>
      </c>
      <c r="B1611" s="4">
        <v>238</v>
      </c>
      <c r="C1611"/>
    </row>
    <row r="1612" spans="1:4" x14ac:dyDescent="0.35">
      <c r="A1612" s="6" t="s">
        <v>491</v>
      </c>
      <c r="B1612" s="4">
        <v>228</v>
      </c>
      <c r="C1612" t="s">
        <v>2247</v>
      </c>
      <c r="D1612" s="8">
        <f>GETPIVOTDATA("value",$A$4,"title4","Would you attend a future ICPAN program?","value","1")/GETPIVOTDATA("value",$A$4,"title4","Would you attend a future ICPAN program?")</f>
        <v>0.95798319327731096</v>
      </c>
    </row>
    <row r="1613" spans="1:4" x14ac:dyDescent="0.35">
      <c r="A1613" s="6" t="s">
        <v>508</v>
      </c>
      <c r="B1613" s="4">
        <v>10</v>
      </c>
      <c r="C1613" t="s">
        <v>2318</v>
      </c>
      <c r="D1613" s="8">
        <f>GETPIVOTDATA("value",$A$4,"title4","Would you attend a future ICPAN program?","value","2")/GETPIVOTDATA("value",$A$4,"title4","Would you attend a future ICPAN program?")</f>
        <v>4.2016806722689079E-2</v>
      </c>
    </row>
    <row r="1614" spans="1:4" x14ac:dyDescent="0.35">
      <c r="A1614" s="5" t="s">
        <v>455</v>
      </c>
      <c r="B1614" s="4">
        <v>239</v>
      </c>
      <c r="C1614"/>
    </row>
    <row r="1615" spans="1:4" x14ac:dyDescent="0.35">
      <c r="A1615" s="6" t="s">
        <v>491</v>
      </c>
      <c r="B1615" s="4">
        <v>12</v>
      </c>
      <c r="C1615" t="s">
        <v>2351</v>
      </c>
      <c r="D1615" s="8">
        <f>GETPIVOTDATA("value",$A$4,"title4","Your age:","value","1")/GETPIVOTDATA("value",$A$4,"title4","Your age:")</f>
        <v>5.0209205020920501E-2</v>
      </c>
    </row>
    <row r="1616" spans="1:4" x14ac:dyDescent="0.35">
      <c r="A1616" s="6" t="s">
        <v>508</v>
      </c>
      <c r="B1616" s="4">
        <v>32</v>
      </c>
      <c r="C1616" t="s">
        <v>2352</v>
      </c>
      <c r="D1616" s="8">
        <f>GETPIVOTDATA("value",$A$4,"title4","Your age:","value","2")/GETPIVOTDATA("value",$A$4,"title4","Your age:")</f>
        <v>0.13389121338912133</v>
      </c>
    </row>
    <row r="1617" spans="1:4" x14ac:dyDescent="0.35">
      <c r="A1617" s="6" t="s">
        <v>488</v>
      </c>
      <c r="B1617" s="4">
        <v>78</v>
      </c>
      <c r="C1617" t="s">
        <v>2353</v>
      </c>
      <c r="D1617" s="8">
        <f>GETPIVOTDATA("value",$A$4,"title4","Your age:","value","3")/GETPIVOTDATA("value",$A$4,"title4","Your age:")</f>
        <v>0.32635983263598328</v>
      </c>
    </row>
    <row r="1618" spans="1:4" x14ac:dyDescent="0.35">
      <c r="A1618" s="6" t="s">
        <v>489</v>
      </c>
      <c r="B1618" s="4">
        <v>93</v>
      </c>
      <c r="C1618" t="s">
        <v>2354</v>
      </c>
      <c r="D1618" s="8">
        <f>GETPIVOTDATA("value",$A$4,"title4","Your age:","value","4")/GETPIVOTDATA("value",$A$4,"title4","Your age:")</f>
        <v>0.38912133891213391</v>
      </c>
    </row>
    <row r="1619" spans="1:4" x14ac:dyDescent="0.35">
      <c r="A1619" s="6" t="s">
        <v>490</v>
      </c>
      <c r="B1619" s="4">
        <v>24</v>
      </c>
      <c r="C1619" t="s">
        <v>2355</v>
      </c>
      <c r="D1619" s="8">
        <f>GETPIVOTDATA("value",$A$4,"title4","Your age:","value","5")/GETPIVOTDATA("value",$A$4,"title4","Your age:")</f>
        <v>0.100418410041841</v>
      </c>
    </row>
    <row r="1620" spans="1:4" x14ac:dyDescent="0.35">
      <c r="A1620" s="5" t="s">
        <v>449</v>
      </c>
      <c r="B1620" s="4">
        <v>247</v>
      </c>
      <c r="C1620"/>
    </row>
    <row r="1621" spans="1:4" x14ac:dyDescent="0.35">
      <c r="A1621" s="6" t="s">
        <v>544</v>
      </c>
      <c r="B1621" s="4">
        <v>22</v>
      </c>
      <c r="C1621"/>
    </row>
    <row r="1622" spans="1:4" x14ac:dyDescent="0.35">
      <c r="A1622" s="6" t="s">
        <v>498</v>
      </c>
      <c r="B1622" s="4">
        <v>15</v>
      </c>
      <c r="C1622"/>
    </row>
    <row r="1623" spans="1:4" x14ac:dyDescent="0.35">
      <c r="A1623" s="6" t="s">
        <v>1920</v>
      </c>
      <c r="B1623" s="4">
        <v>1</v>
      </c>
      <c r="C1623"/>
    </row>
    <row r="1624" spans="1:4" x14ac:dyDescent="0.35">
      <c r="A1624" s="6" t="s">
        <v>596</v>
      </c>
      <c r="B1624" s="4">
        <v>4</v>
      </c>
      <c r="C1624"/>
    </row>
    <row r="1625" spans="1:4" x14ac:dyDescent="0.35">
      <c r="A1625" s="6" t="s">
        <v>574</v>
      </c>
      <c r="B1625" s="4">
        <v>53</v>
      </c>
      <c r="C1625"/>
    </row>
    <row r="1626" spans="1:4" x14ac:dyDescent="0.35">
      <c r="A1626" s="6" t="s">
        <v>678</v>
      </c>
      <c r="B1626" s="4">
        <v>3</v>
      </c>
      <c r="C1626"/>
    </row>
    <row r="1627" spans="1:4" x14ac:dyDescent="0.35">
      <c r="A1627" s="6" t="s">
        <v>2095</v>
      </c>
      <c r="B1627" s="4">
        <v>1</v>
      </c>
      <c r="C1627"/>
    </row>
    <row r="1628" spans="1:4" x14ac:dyDescent="0.35">
      <c r="A1628" s="6" t="s">
        <v>606</v>
      </c>
      <c r="B1628" s="4">
        <v>8</v>
      </c>
      <c r="C1628"/>
    </row>
    <row r="1629" spans="1:4" x14ac:dyDescent="0.35">
      <c r="A1629" s="6" t="s">
        <v>652</v>
      </c>
      <c r="B1629" s="4">
        <v>1</v>
      </c>
      <c r="C1629"/>
    </row>
    <row r="1630" spans="1:4" x14ac:dyDescent="0.35">
      <c r="A1630" s="6" t="s">
        <v>1248</v>
      </c>
      <c r="B1630" s="4">
        <v>1</v>
      </c>
      <c r="C1630"/>
    </row>
    <row r="1631" spans="1:4" x14ac:dyDescent="0.35">
      <c r="A1631" s="6" t="s">
        <v>1213</v>
      </c>
      <c r="B1631" s="4">
        <v>1</v>
      </c>
      <c r="C1631"/>
    </row>
    <row r="1632" spans="1:4" x14ac:dyDescent="0.35">
      <c r="A1632" s="6" t="s">
        <v>1013</v>
      </c>
      <c r="B1632" s="4">
        <v>1</v>
      </c>
      <c r="C1632"/>
    </row>
    <row r="1633" spans="1:3" x14ac:dyDescent="0.35">
      <c r="A1633" s="6" t="s">
        <v>513</v>
      </c>
      <c r="B1633" s="4">
        <v>2</v>
      </c>
      <c r="C1633"/>
    </row>
    <row r="1634" spans="1:3" x14ac:dyDescent="0.35">
      <c r="A1634" s="6" t="s">
        <v>904</v>
      </c>
      <c r="B1634" s="4">
        <v>1</v>
      </c>
      <c r="C1634"/>
    </row>
    <row r="1635" spans="1:3" x14ac:dyDescent="0.35">
      <c r="A1635" s="6" t="s">
        <v>524</v>
      </c>
      <c r="B1635" s="4">
        <v>1</v>
      </c>
      <c r="C1635"/>
    </row>
    <row r="1636" spans="1:3" x14ac:dyDescent="0.35">
      <c r="A1636" s="6" t="s">
        <v>1729</v>
      </c>
      <c r="B1636" s="4">
        <v>1</v>
      </c>
      <c r="C1636"/>
    </row>
    <row r="1637" spans="1:3" x14ac:dyDescent="0.35">
      <c r="A1637" s="6" t="s">
        <v>583</v>
      </c>
      <c r="B1637" s="4">
        <v>3</v>
      </c>
      <c r="C1637"/>
    </row>
    <row r="1638" spans="1:3" x14ac:dyDescent="0.35">
      <c r="A1638" s="6" t="s">
        <v>1097</v>
      </c>
      <c r="B1638" s="4">
        <v>6</v>
      </c>
      <c r="C1638"/>
    </row>
    <row r="1639" spans="1:3" x14ac:dyDescent="0.35">
      <c r="A1639" s="6" t="s">
        <v>694</v>
      </c>
      <c r="B1639" s="4">
        <v>3</v>
      </c>
      <c r="C1639"/>
    </row>
    <row r="1640" spans="1:3" x14ac:dyDescent="0.35">
      <c r="A1640" s="6" t="s">
        <v>2038</v>
      </c>
      <c r="B1640" s="4">
        <v>1</v>
      </c>
      <c r="C1640"/>
    </row>
    <row r="1641" spans="1:3" x14ac:dyDescent="0.35">
      <c r="A1641" s="6" t="s">
        <v>709</v>
      </c>
      <c r="B1641" s="4">
        <v>15</v>
      </c>
      <c r="C1641"/>
    </row>
    <row r="1642" spans="1:3" x14ac:dyDescent="0.35">
      <c r="A1642" s="6" t="s">
        <v>1971</v>
      </c>
      <c r="B1642" s="4">
        <v>1</v>
      </c>
      <c r="C1642"/>
    </row>
    <row r="1643" spans="1:3" x14ac:dyDescent="0.35">
      <c r="A1643" s="6" t="s">
        <v>1928</v>
      </c>
      <c r="B1643" s="4">
        <v>3</v>
      </c>
      <c r="C1643"/>
    </row>
    <row r="1644" spans="1:3" x14ac:dyDescent="0.35">
      <c r="A1644" s="6" t="s">
        <v>1638</v>
      </c>
      <c r="B1644" s="4">
        <v>1</v>
      </c>
      <c r="C1644"/>
    </row>
    <row r="1645" spans="1:3" x14ac:dyDescent="0.35">
      <c r="A1645" s="6" t="s">
        <v>655</v>
      </c>
      <c r="B1645" s="4">
        <v>3</v>
      </c>
      <c r="C1645"/>
    </row>
    <row r="1646" spans="1:3" x14ac:dyDescent="0.35">
      <c r="A1646" s="6" t="s">
        <v>590</v>
      </c>
      <c r="B1646" s="4">
        <v>11</v>
      </c>
      <c r="C1646"/>
    </row>
    <row r="1647" spans="1:3" x14ac:dyDescent="0.35">
      <c r="A1647" s="6" t="s">
        <v>1654</v>
      </c>
      <c r="B1647" s="4">
        <v>1</v>
      </c>
      <c r="C1647"/>
    </row>
    <row r="1648" spans="1:3" x14ac:dyDescent="0.35">
      <c r="A1648" s="6" t="s">
        <v>714</v>
      </c>
      <c r="B1648" s="4">
        <v>8</v>
      </c>
      <c r="C1648"/>
    </row>
    <row r="1649" spans="1:4" x14ac:dyDescent="0.35">
      <c r="A1649" s="6" t="s">
        <v>1102</v>
      </c>
      <c r="B1649" s="4">
        <v>1</v>
      </c>
      <c r="C1649"/>
    </row>
    <row r="1650" spans="1:4" x14ac:dyDescent="0.35">
      <c r="A1650" s="6" t="s">
        <v>865</v>
      </c>
      <c r="B1650" s="4">
        <v>1</v>
      </c>
      <c r="C1650"/>
    </row>
    <row r="1651" spans="1:4" x14ac:dyDescent="0.35">
      <c r="A1651" s="6" t="s">
        <v>812</v>
      </c>
      <c r="B1651" s="4">
        <v>1</v>
      </c>
      <c r="C1651"/>
    </row>
    <row r="1652" spans="1:4" x14ac:dyDescent="0.35">
      <c r="A1652" s="6" t="s">
        <v>1571</v>
      </c>
      <c r="B1652" s="4">
        <v>1</v>
      </c>
      <c r="C1652"/>
    </row>
    <row r="1653" spans="1:4" x14ac:dyDescent="0.35">
      <c r="A1653" s="6" t="s">
        <v>1210</v>
      </c>
      <c r="B1653" s="4">
        <v>2</v>
      </c>
      <c r="C1653"/>
    </row>
    <row r="1654" spans="1:4" x14ac:dyDescent="0.35">
      <c r="A1654" s="6" t="s">
        <v>613</v>
      </c>
      <c r="B1654" s="4">
        <v>6</v>
      </c>
      <c r="C1654"/>
    </row>
    <row r="1655" spans="1:4" x14ac:dyDescent="0.35">
      <c r="A1655" s="6" t="s">
        <v>820</v>
      </c>
      <c r="B1655" s="4">
        <v>11</v>
      </c>
      <c r="C1655"/>
    </row>
    <row r="1656" spans="1:4" x14ac:dyDescent="0.35">
      <c r="A1656" s="6" t="s">
        <v>483</v>
      </c>
      <c r="B1656" s="4">
        <v>52</v>
      </c>
      <c r="C1656"/>
    </row>
    <row r="1657" spans="1:4" x14ac:dyDescent="0.35">
      <c r="A1657" s="5" t="s">
        <v>453</v>
      </c>
      <c r="B1657" s="4">
        <v>367</v>
      </c>
      <c r="C1657"/>
    </row>
    <row r="1658" spans="1:4" x14ac:dyDescent="0.35">
      <c r="A1658" s="6" t="s">
        <v>491</v>
      </c>
      <c r="B1658" s="4">
        <v>34</v>
      </c>
      <c r="C1658" s="3" t="s">
        <v>2356</v>
      </c>
      <c r="D1658" s="8">
        <f>GETPIVOTDATA("value",$A$4,"title4","Your employment area:","value","1")/GETPIVOTDATA("value",$A$4,"title4","Your employment area:")</f>
        <v>9.264305177111716E-2</v>
      </c>
    </row>
    <row r="1659" spans="1:4" x14ac:dyDescent="0.35">
      <c r="A1659" s="6" t="s">
        <v>508</v>
      </c>
      <c r="B1659" s="4">
        <v>14</v>
      </c>
      <c r="C1659" t="s">
        <v>2357</v>
      </c>
      <c r="D1659" s="8">
        <f>GETPIVOTDATA("value",$A$4,"title4","Your employment area:","value","2")/GETPIVOTDATA("value",$A$4,"title4","Your employment area:")</f>
        <v>3.8147138964577658E-2</v>
      </c>
    </row>
    <row r="1660" spans="1:4" x14ac:dyDescent="0.35">
      <c r="A1660" s="6" t="s">
        <v>488</v>
      </c>
      <c r="B1660" s="4">
        <v>41</v>
      </c>
      <c r="C1660" t="s">
        <v>2358</v>
      </c>
      <c r="D1660" s="8">
        <f>GETPIVOTDATA("value",$A$4,"title4","Your employment area:","value","3")/GETPIVOTDATA("value",$A$4,"title4","Your employment area:")</f>
        <v>0.11171662125340599</v>
      </c>
    </row>
    <row r="1661" spans="1:4" x14ac:dyDescent="0.35">
      <c r="A1661" s="6" t="s">
        <v>489</v>
      </c>
      <c r="B1661" s="4">
        <v>43</v>
      </c>
      <c r="C1661" t="s">
        <v>2359</v>
      </c>
      <c r="D1661" s="8">
        <f>GETPIVOTDATA("value",$A$4,"title4","Your employment area:","value","4")/GETPIVOTDATA("value",$A$4,"title4","Your employment area:")</f>
        <v>0.11716621253405994</v>
      </c>
    </row>
    <row r="1662" spans="1:4" x14ac:dyDescent="0.35">
      <c r="A1662" s="6" t="s">
        <v>490</v>
      </c>
      <c r="B1662" s="4">
        <v>152</v>
      </c>
      <c r="C1662" t="s">
        <v>2360</v>
      </c>
      <c r="D1662" s="8">
        <f>GETPIVOTDATA("value",$A$4,"title4","Your employment area:","value","5")/GETPIVOTDATA("value",$A$4,"title4","Your employment area:")</f>
        <v>0.41416893732970028</v>
      </c>
    </row>
    <row r="1663" spans="1:4" x14ac:dyDescent="0.35">
      <c r="A1663" s="6" t="s">
        <v>571</v>
      </c>
      <c r="B1663" s="4">
        <v>15</v>
      </c>
      <c r="C1663" t="s">
        <v>2361</v>
      </c>
      <c r="D1663" s="8">
        <f>GETPIVOTDATA("value",$A$4,"title4","Your employment area:","value","6")/GETPIVOTDATA("value",$A$4,"title4","Your employment area:")</f>
        <v>4.0871934604904632E-2</v>
      </c>
    </row>
    <row r="1664" spans="1:4" x14ac:dyDescent="0.35">
      <c r="A1664" s="6" t="s">
        <v>504</v>
      </c>
      <c r="B1664" s="4">
        <v>18</v>
      </c>
      <c r="C1664" t="s">
        <v>2362</v>
      </c>
      <c r="D1664" s="8">
        <f>GETPIVOTDATA("value",$A$4,"title4","Your employment area:","value","7")/GETPIVOTDATA("value",$A$4,"title4","Your employment area:")</f>
        <v>4.9046321525885561E-2</v>
      </c>
    </row>
    <row r="1665" spans="1:4" x14ac:dyDescent="0.35">
      <c r="A1665" s="6" t="s">
        <v>501</v>
      </c>
      <c r="B1665" s="4">
        <v>27</v>
      </c>
      <c r="C1665" t="s">
        <v>2034</v>
      </c>
      <c r="D1665" s="8">
        <f>GETPIVOTDATA("value",$A$4,"title4","Your employment area:","value","8")/GETPIVOTDATA("value",$A$4,"title4","Your employment area:")</f>
        <v>7.3569482288828342E-2</v>
      </c>
    </row>
    <row r="1666" spans="1:4" x14ac:dyDescent="0.35">
      <c r="A1666" s="6" t="s">
        <v>487</v>
      </c>
      <c r="B1666" s="4">
        <v>23</v>
      </c>
      <c r="C1666" t="s">
        <v>2363</v>
      </c>
      <c r="D1666" s="8">
        <f>GETPIVOTDATA("value",$A$4,"title4","Your employment area:","value","9")/GETPIVOTDATA("value",$A$4,"title4","Your employment area:")</f>
        <v>6.2670299727520432E-2</v>
      </c>
    </row>
    <row r="1667" spans="1:4" x14ac:dyDescent="0.35">
      <c r="A1667" s="5" t="s">
        <v>458</v>
      </c>
      <c r="B1667" s="4">
        <v>231</v>
      </c>
      <c r="C1667"/>
    </row>
    <row r="1668" spans="1:4" x14ac:dyDescent="0.35">
      <c r="A1668" s="6" t="s">
        <v>491</v>
      </c>
      <c r="B1668" s="4">
        <v>32</v>
      </c>
      <c r="C1668" t="s">
        <v>2364</v>
      </c>
      <c r="D1668" s="8">
        <f>GETPIVOTDATA("value",$A$4,"title4","Your highest level of nursing education completed is:","value","1")/GETPIVOTDATA("value",$A$4,"title4","Your highest level of nursing education completed is:")</f>
        <v>0.13852813852813853</v>
      </c>
    </row>
    <row r="1669" spans="1:4" x14ac:dyDescent="0.35">
      <c r="A1669" s="6" t="s">
        <v>508</v>
      </c>
      <c r="B1669" s="4">
        <v>16</v>
      </c>
      <c r="C1669" t="s">
        <v>2365</v>
      </c>
      <c r="D1669" s="8">
        <f>GETPIVOTDATA("value",$A$4,"title4","Your highest level of nursing education completed is:","value","2")/GETPIVOTDATA("value",$A$4,"title4","Your highest level of nursing education completed is:")</f>
        <v>6.9264069264069264E-2</v>
      </c>
    </row>
    <row r="1670" spans="1:4" x14ac:dyDescent="0.35">
      <c r="A1670" s="6" t="s">
        <v>488</v>
      </c>
      <c r="B1670" s="4">
        <v>110</v>
      </c>
      <c r="C1670" t="s">
        <v>2366</v>
      </c>
      <c r="D1670" s="8">
        <f>GETPIVOTDATA("value",$A$4,"title4","Your highest level of nursing education completed is:","value","3")/GETPIVOTDATA("value",$A$4,"title4","Your highest level of nursing education completed is:")</f>
        <v>0.47619047619047616</v>
      </c>
    </row>
    <row r="1671" spans="1:4" x14ac:dyDescent="0.35">
      <c r="A1671" s="6" t="s">
        <v>489</v>
      </c>
      <c r="B1671" s="4">
        <v>59</v>
      </c>
      <c r="C1671" t="s">
        <v>2367</v>
      </c>
      <c r="D1671" s="8">
        <f>GETPIVOTDATA("value",$A$4,"title4","Your highest level of nursing education completed is:","value","4")/GETPIVOTDATA("value",$A$4,"title4","Your highest level of nursing education completed is:")</f>
        <v>0.25541125541125542</v>
      </c>
    </row>
    <row r="1672" spans="1:4" x14ac:dyDescent="0.35">
      <c r="A1672" s="6" t="s">
        <v>490</v>
      </c>
      <c r="B1672" s="4">
        <v>9</v>
      </c>
      <c r="C1672" t="s">
        <v>1343</v>
      </c>
      <c r="D1672" s="8">
        <f>GETPIVOTDATA("value",$A$4,"title4","Your highest level of nursing education completed is:","value","5")/GETPIVOTDATA("value",$A$4,"title4","Your highest level of nursing education completed is:")</f>
        <v>3.896103896103896E-2</v>
      </c>
    </row>
    <row r="1673" spans="1:4" x14ac:dyDescent="0.35">
      <c r="A1673" s="6" t="s">
        <v>571</v>
      </c>
      <c r="B1673" s="4">
        <v>5</v>
      </c>
      <c r="C1673" t="s">
        <v>2368</v>
      </c>
      <c r="D1673" s="8">
        <f>GETPIVOTDATA("value",$A$4,"title4","Your highest level of nursing education completed is:","value","6")/GETPIVOTDATA("value",$A$4,"title4","Your highest level of nursing education completed is:")</f>
        <v>2.1645021645021644E-2</v>
      </c>
    </row>
    <row r="1674" spans="1:4" x14ac:dyDescent="0.35">
      <c r="A1674" s="5" t="s">
        <v>448</v>
      </c>
      <c r="B1674" s="4">
        <v>241</v>
      </c>
      <c r="C1674"/>
    </row>
    <row r="1675" spans="1:4" x14ac:dyDescent="0.35">
      <c r="A1675" s="6" t="s">
        <v>1400</v>
      </c>
      <c r="B1675" s="4">
        <v>1</v>
      </c>
      <c r="C1675"/>
    </row>
    <row r="1676" spans="1:4" x14ac:dyDescent="0.35">
      <c r="A1676" s="6" t="s">
        <v>1723</v>
      </c>
      <c r="B1676" s="4">
        <v>1</v>
      </c>
      <c r="C1676"/>
    </row>
    <row r="1677" spans="1:4" x14ac:dyDescent="0.35">
      <c r="A1677" s="6" t="s">
        <v>1474</v>
      </c>
      <c r="B1677" s="4">
        <v>1</v>
      </c>
      <c r="C1677"/>
    </row>
    <row r="1678" spans="1:4" x14ac:dyDescent="0.35">
      <c r="A1678" s="6" t="s">
        <v>819</v>
      </c>
      <c r="B1678" s="4">
        <v>1</v>
      </c>
      <c r="C1678"/>
    </row>
    <row r="1679" spans="1:4" x14ac:dyDescent="0.35">
      <c r="A1679" s="6" t="s">
        <v>1784</v>
      </c>
      <c r="B1679" s="4">
        <v>1</v>
      </c>
      <c r="C1679"/>
    </row>
    <row r="1680" spans="1:4" x14ac:dyDescent="0.35">
      <c r="A1680" s="6" t="s">
        <v>1059</v>
      </c>
      <c r="B1680" s="4">
        <v>1</v>
      </c>
      <c r="C1680"/>
    </row>
    <row r="1681" spans="1:3" x14ac:dyDescent="0.35">
      <c r="A1681" s="6" t="s">
        <v>1410</v>
      </c>
      <c r="B1681" s="4">
        <v>1</v>
      </c>
      <c r="C1681"/>
    </row>
    <row r="1682" spans="1:3" x14ac:dyDescent="0.35">
      <c r="A1682" s="6" t="s">
        <v>756</v>
      </c>
      <c r="B1682" s="4">
        <v>1</v>
      </c>
      <c r="C1682"/>
    </row>
    <row r="1683" spans="1:3" x14ac:dyDescent="0.35">
      <c r="A1683" s="6" t="s">
        <v>2162</v>
      </c>
      <c r="B1683" s="4">
        <v>1</v>
      </c>
      <c r="C1683"/>
    </row>
    <row r="1684" spans="1:3" x14ac:dyDescent="0.35">
      <c r="A1684" s="6" t="s">
        <v>2103</v>
      </c>
      <c r="B1684" s="4">
        <v>1</v>
      </c>
      <c r="C1684"/>
    </row>
    <row r="1685" spans="1:3" x14ac:dyDescent="0.35">
      <c r="A1685" s="6" t="s">
        <v>497</v>
      </c>
      <c r="B1685" s="4">
        <v>1</v>
      </c>
      <c r="C1685"/>
    </row>
    <row r="1686" spans="1:3" x14ac:dyDescent="0.35">
      <c r="A1686" s="6" t="s">
        <v>1219</v>
      </c>
      <c r="B1686" s="4">
        <v>1</v>
      </c>
      <c r="C1686"/>
    </row>
    <row r="1687" spans="1:3" x14ac:dyDescent="0.35">
      <c r="A1687" s="6" t="s">
        <v>512</v>
      </c>
      <c r="B1687" s="4">
        <v>1</v>
      </c>
      <c r="C1687"/>
    </row>
    <row r="1688" spans="1:3" x14ac:dyDescent="0.35">
      <c r="A1688" s="6" t="s">
        <v>1857</v>
      </c>
      <c r="B1688" s="4">
        <v>1</v>
      </c>
      <c r="C1688"/>
    </row>
    <row r="1689" spans="1:3" x14ac:dyDescent="0.35">
      <c r="A1689" s="6" t="s">
        <v>1951</v>
      </c>
      <c r="B1689" s="4">
        <v>1</v>
      </c>
      <c r="C1689"/>
    </row>
    <row r="1690" spans="1:3" x14ac:dyDescent="0.35">
      <c r="A1690" s="6" t="s">
        <v>2183</v>
      </c>
      <c r="B1690" s="4">
        <v>1</v>
      </c>
      <c r="C1690"/>
    </row>
    <row r="1691" spans="1:3" x14ac:dyDescent="0.35">
      <c r="A1691" s="6" t="s">
        <v>573</v>
      </c>
      <c r="B1691" s="4">
        <v>1</v>
      </c>
      <c r="C1691"/>
    </row>
    <row r="1692" spans="1:3" x14ac:dyDescent="0.35">
      <c r="A1692" s="6" t="s">
        <v>2037</v>
      </c>
      <c r="B1692" s="4">
        <v>1</v>
      </c>
      <c r="C1692"/>
    </row>
    <row r="1693" spans="1:3" x14ac:dyDescent="0.35">
      <c r="A1693" s="6" t="s">
        <v>1751</v>
      </c>
      <c r="B1693" s="4">
        <v>1</v>
      </c>
      <c r="C1693"/>
    </row>
    <row r="1694" spans="1:3" x14ac:dyDescent="0.35">
      <c r="A1694" s="6" t="s">
        <v>1919</v>
      </c>
      <c r="B1694" s="4">
        <v>1</v>
      </c>
      <c r="C1694"/>
    </row>
    <row r="1695" spans="1:3" x14ac:dyDescent="0.35">
      <c r="A1695" s="6" t="s">
        <v>857</v>
      </c>
      <c r="B1695" s="4">
        <v>1</v>
      </c>
      <c r="C1695"/>
    </row>
    <row r="1696" spans="1:3" x14ac:dyDescent="0.35">
      <c r="A1696" s="6" t="s">
        <v>627</v>
      </c>
      <c r="B1696" s="4">
        <v>1</v>
      </c>
      <c r="C1696"/>
    </row>
    <row r="1697" spans="1:3" x14ac:dyDescent="0.35">
      <c r="A1697" s="6" t="s">
        <v>1349</v>
      </c>
      <c r="B1697" s="4">
        <v>1</v>
      </c>
      <c r="C1697"/>
    </row>
    <row r="1698" spans="1:3" x14ac:dyDescent="0.35">
      <c r="A1698" s="6" t="s">
        <v>1198</v>
      </c>
      <c r="B1698" s="4">
        <v>2</v>
      </c>
      <c r="C1698"/>
    </row>
    <row r="1699" spans="1:3" x14ac:dyDescent="0.35">
      <c r="A1699" s="6" t="s">
        <v>1183</v>
      </c>
      <c r="B1699" s="4">
        <v>1</v>
      </c>
      <c r="C1699"/>
    </row>
    <row r="1700" spans="1:3" x14ac:dyDescent="0.35">
      <c r="A1700" s="6" t="s">
        <v>903</v>
      </c>
      <c r="B1700" s="4">
        <v>1</v>
      </c>
      <c r="C1700"/>
    </row>
    <row r="1701" spans="1:3" x14ac:dyDescent="0.35">
      <c r="A1701" s="6" t="s">
        <v>1096</v>
      </c>
      <c r="B1701" s="4">
        <v>1</v>
      </c>
      <c r="C1701"/>
    </row>
    <row r="1702" spans="1:3" x14ac:dyDescent="0.35">
      <c r="A1702" s="6" t="s">
        <v>1298</v>
      </c>
      <c r="B1702" s="4">
        <v>3</v>
      </c>
      <c r="C1702"/>
    </row>
    <row r="1703" spans="1:3" x14ac:dyDescent="0.35">
      <c r="A1703" s="6" t="s">
        <v>1966</v>
      </c>
      <c r="B1703" s="4">
        <v>1</v>
      </c>
      <c r="C1703"/>
    </row>
    <row r="1704" spans="1:3" x14ac:dyDescent="0.35">
      <c r="A1704" s="6" t="s">
        <v>2109</v>
      </c>
      <c r="B1704" s="4">
        <v>2</v>
      </c>
      <c r="C1704"/>
    </row>
    <row r="1705" spans="1:3" x14ac:dyDescent="0.35">
      <c r="A1705" s="6" t="s">
        <v>739</v>
      </c>
      <c r="B1705" s="4">
        <v>1</v>
      </c>
      <c r="C1705"/>
    </row>
    <row r="1706" spans="1:3" x14ac:dyDescent="0.35">
      <c r="A1706" s="6" t="s">
        <v>1057</v>
      </c>
      <c r="B1706" s="4">
        <v>1</v>
      </c>
      <c r="C1706"/>
    </row>
    <row r="1707" spans="1:3" x14ac:dyDescent="0.35">
      <c r="A1707" s="6" t="s">
        <v>1900</v>
      </c>
      <c r="B1707" s="4">
        <v>1</v>
      </c>
      <c r="C1707"/>
    </row>
    <row r="1708" spans="1:3" x14ac:dyDescent="0.35">
      <c r="A1708" s="6" t="s">
        <v>722</v>
      </c>
      <c r="B1708" s="4">
        <v>1</v>
      </c>
      <c r="C1708"/>
    </row>
    <row r="1709" spans="1:3" x14ac:dyDescent="0.35">
      <c r="A1709" s="6" t="s">
        <v>2208</v>
      </c>
      <c r="B1709" s="4">
        <v>1</v>
      </c>
      <c r="C1709"/>
    </row>
    <row r="1710" spans="1:3" x14ac:dyDescent="0.35">
      <c r="A1710" s="6" t="s">
        <v>1091</v>
      </c>
      <c r="B1710" s="4">
        <v>1</v>
      </c>
      <c r="C1710"/>
    </row>
    <row r="1711" spans="1:3" x14ac:dyDescent="0.35">
      <c r="A1711" s="6" t="s">
        <v>2064</v>
      </c>
      <c r="B1711" s="4">
        <v>1</v>
      </c>
      <c r="C1711"/>
    </row>
    <row r="1712" spans="1:3" x14ac:dyDescent="0.35">
      <c r="A1712" s="6" t="s">
        <v>1687</v>
      </c>
      <c r="B1712" s="4">
        <v>1</v>
      </c>
      <c r="C1712"/>
    </row>
    <row r="1713" spans="1:3" x14ac:dyDescent="0.35">
      <c r="A1713" s="6" t="s">
        <v>1629</v>
      </c>
      <c r="B1713" s="4">
        <v>1</v>
      </c>
      <c r="C1713"/>
    </row>
    <row r="1714" spans="1:3" x14ac:dyDescent="0.35">
      <c r="A1714" s="6" t="s">
        <v>1394</v>
      </c>
      <c r="B1714" s="4">
        <v>1</v>
      </c>
      <c r="C1714"/>
    </row>
    <row r="1715" spans="1:3" x14ac:dyDescent="0.35">
      <c r="A1715" s="6" t="s">
        <v>845</v>
      </c>
      <c r="B1715" s="4">
        <v>1</v>
      </c>
      <c r="C1715"/>
    </row>
    <row r="1716" spans="1:3" x14ac:dyDescent="0.35">
      <c r="A1716" s="6" t="s">
        <v>1038</v>
      </c>
      <c r="B1716" s="4">
        <v>1</v>
      </c>
      <c r="C1716"/>
    </row>
    <row r="1717" spans="1:3" x14ac:dyDescent="0.35">
      <c r="A1717" s="6" t="s">
        <v>1959</v>
      </c>
      <c r="B1717" s="4">
        <v>1</v>
      </c>
      <c r="C1717"/>
    </row>
    <row r="1718" spans="1:3" x14ac:dyDescent="0.35">
      <c r="A1718" s="6" t="s">
        <v>1679</v>
      </c>
      <c r="B1718" s="4">
        <v>1</v>
      </c>
      <c r="C1718"/>
    </row>
    <row r="1719" spans="1:3" x14ac:dyDescent="0.35">
      <c r="A1719" s="6" t="s">
        <v>1438</v>
      </c>
      <c r="B1719" s="4">
        <v>1</v>
      </c>
      <c r="C1719"/>
    </row>
    <row r="1720" spans="1:3" x14ac:dyDescent="0.35">
      <c r="A1720" s="6" t="s">
        <v>1301</v>
      </c>
      <c r="B1720" s="4">
        <v>1</v>
      </c>
      <c r="C1720"/>
    </row>
    <row r="1721" spans="1:3" x14ac:dyDescent="0.35">
      <c r="A1721" s="6" t="s">
        <v>612</v>
      </c>
      <c r="B1721" s="4">
        <v>1</v>
      </c>
      <c r="C1721"/>
    </row>
    <row r="1722" spans="1:3" x14ac:dyDescent="0.35">
      <c r="A1722" s="6" t="s">
        <v>2145</v>
      </c>
      <c r="B1722" s="4">
        <v>1</v>
      </c>
      <c r="C1722"/>
    </row>
    <row r="1723" spans="1:3" x14ac:dyDescent="0.35">
      <c r="A1723" s="6" t="s">
        <v>1589</v>
      </c>
      <c r="B1723" s="4">
        <v>1</v>
      </c>
      <c r="C1723"/>
    </row>
    <row r="1724" spans="1:3" x14ac:dyDescent="0.35">
      <c r="A1724" s="6" t="s">
        <v>2191</v>
      </c>
      <c r="B1724" s="4">
        <v>1</v>
      </c>
      <c r="C1724"/>
    </row>
    <row r="1725" spans="1:3" x14ac:dyDescent="0.35">
      <c r="A1725" s="6" t="s">
        <v>1644</v>
      </c>
      <c r="B1725" s="4">
        <v>1</v>
      </c>
      <c r="C1725"/>
    </row>
    <row r="1726" spans="1:3" x14ac:dyDescent="0.35">
      <c r="A1726" s="6" t="s">
        <v>552</v>
      </c>
      <c r="B1726" s="4">
        <v>1</v>
      </c>
      <c r="C1726"/>
    </row>
    <row r="1727" spans="1:3" x14ac:dyDescent="0.35">
      <c r="A1727" s="6" t="s">
        <v>1385</v>
      </c>
      <c r="B1727" s="4">
        <v>1</v>
      </c>
      <c r="C1727"/>
    </row>
    <row r="1728" spans="1:3" x14ac:dyDescent="0.35">
      <c r="A1728" s="6" t="s">
        <v>1570</v>
      </c>
      <c r="B1728" s="4">
        <v>1</v>
      </c>
      <c r="C1728"/>
    </row>
    <row r="1729" spans="1:3" x14ac:dyDescent="0.35">
      <c r="A1729" s="6" t="s">
        <v>582</v>
      </c>
      <c r="B1729" s="4">
        <v>1</v>
      </c>
      <c r="C1729"/>
    </row>
    <row r="1730" spans="1:3" x14ac:dyDescent="0.35">
      <c r="A1730" s="6" t="s">
        <v>1842</v>
      </c>
      <c r="B1730" s="4">
        <v>1</v>
      </c>
      <c r="C1730"/>
    </row>
    <row r="1731" spans="1:3" x14ac:dyDescent="0.35">
      <c r="A1731" s="6" t="s">
        <v>1745</v>
      </c>
      <c r="B1731" s="4">
        <v>1</v>
      </c>
      <c r="C1731"/>
    </row>
    <row r="1732" spans="1:3" x14ac:dyDescent="0.35">
      <c r="A1732" s="6" t="s">
        <v>642</v>
      </c>
      <c r="B1732" s="4">
        <v>1</v>
      </c>
      <c r="C1732"/>
    </row>
    <row r="1733" spans="1:3" x14ac:dyDescent="0.35">
      <c r="A1733" s="6" t="s">
        <v>2268</v>
      </c>
      <c r="B1733" s="4">
        <v>1</v>
      </c>
      <c r="C1733"/>
    </row>
    <row r="1734" spans="1:3" x14ac:dyDescent="0.35">
      <c r="A1734" s="6" t="s">
        <v>1993</v>
      </c>
      <c r="B1734" s="4">
        <v>1</v>
      </c>
      <c r="C1734"/>
    </row>
    <row r="1735" spans="1:3" x14ac:dyDescent="0.35">
      <c r="A1735" s="6" t="s">
        <v>630</v>
      </c>
      <c r="B1735" s="4">
        <v>1</v>
      </c>
      <c r="C1735"/>
    </row>
    <row r="1736" spans="1:3" x14ac:dyDescent="0.35">
      <c r="A1736" s="6" t="s">
        <v>746</v>
      </c>
      <c r="B1736" s="4">
        <v>1</v>
      </c>
      <c r="C1736"/>
    </row>
    <row r="1737" spans="1:3" x14ac:dyDescent="0.35">
      <c r="A1737" s="6" t="s">
        <v>1871</v>
      </c>
      <c r="B1737" s="4">
        <v>1</v>
      </c>
      <c r="C1737"/>
    </row>
    <row r="1738" spans="1:3" x14ac:dyDescent="0.35">
      <c r="A1738" s="6" t="s">
        <v>1255</v>
      </c>
      <c r="B1738" s="4">
        <v>1</v>
      </c>
      <c r="C1738"/>
    </row>
    <row r="1739" spans="1:3" x14ac:dyDescent="0.35">
      <c r="A1739" s="6" t="s">
        <v>1101</v>
      </c>
      <c r="B1739" s="4">
        <v>1</v>
      </c>
      <c r="C1739"/>
    </row>
    <row r="1740" spans="1:3" x14ac:dyDescent="0.35">
      <c r="A1740" s="6" t="s">
        <v>1531</v>
      </c>
      <c r="B1740" s="4">
        <v>1</v>
      </c>
      <c r="C1740"/>
    </row>
    <row r="1741" spans="1:3" x14ac:dyDescent="0.35">
      <c r="A1741" s="6" t="s">
        <v>1012</v>
      </c>
      <c r="B1741" s="4">
        <v>1</v>
      </c>
      <c r="C1741"/>
    </row>
    <row r="1742" spans="1:3" x14ac:dyDescent="0.35">
      <c r="A1742" s="6" t="s">
        <v>1002</v>
      </c>
      <c r="B1742" s="4">
        <v>1</v>
      </c>
      <c r="C1742"/>
    </row>
    <row r="1743" spans="1:3" x14ac:dyDescent="0.35">
      <c r="A1743" s="6" t="s">
        <v>2150</v>
      </c>
      <c r="B1743" s="4">
        <v>1</v>
      </c>
      <c r="C1743"/>
    </row>
    <row r="1744" spans="1:3" x14ac:dyDescent="0.35">
      <c r="A1744" s="6" t="s">
        <v>1578</v>
      </c>
      <c r="B1744" s="4">
        <v>1</v>
      </c>
      <c r="C1744"/>
    </row>
    <row r="1745" spans="1:3" x14ac:dyDescent="0.35">
      <c r="A1745" s="6" t="s">
        <v>861</v>
      </c>
      <c r="B1745" s="4">
        <v>1</v>
      </c>
      <c r="C1745"/>
    </row>
    <row r="1746" spans="1:3" x14ac:dyDescent="0.35">
      <c r="A1746" s="6" t="s">
        <v>1811</v>
      </c>
      <c r="B1746" s="4">
        <v>1</v>
      </c>
      <c r="C1746"/>
    </row>
    <row r="1747" spans="1:3" x14ac:dyDescent="0.35">
      <c r="A1747" s="6" t="s">
        <v>1120</v>
      </c>
      <c r="B1747" s="4">
        <v>1</v>
      </c>
      <c r="C1747"/>
    </row>
    <row r="1748" spans="1:3" x14ac:dyDescent="0.35">
      <c r="A1748" s="6" t="s">
        <v>1728</v>
      </c>
      <c r="B1748" s="4">
        <v>1</v>
      </c>
      <c r="C1748"/>
    </row>
    <row r="1749" spans="1:3" x14ac:dyDescent="0.35">
      <c r="A1749" s="6" t="s">
        <v>2025</v>
      </c>
      <c r="B1749" s="4">
        <v>1</v>
      </c>
      <c r="C1749"/>
    </row>
    <row r="1750" spans="1:3" x14ac:dyDescent="0.35">
      <c r="A1750" s="6" t="s">
        <v>829</v>
      </c>
      <c r="B1750" s="4">
        <v>1</v>
      </c>
      <c r="C1750"/>
    </row>
    <row r="1751" spans="1:3" x14ac:dyDescent="0.35">
      <c r="A1751" s="6" t="s">
        <v>2082</v>
      </c>
      <c r="B1751" s="4">
        <v>1</v>
      </c>
      <c r="C1751"/>
    </row>
    <row r="1752" spans="1:3" x14ac:dyDescent="0.35">
      <c r="A1752" s="6" t="s">
        <v>567</v>
      </c>
      <c r="B1752" s="4">
        <v>2</v>
      </c>
      <c r="C1752"/>
    </row>
    <row r="1753" spans="1:3" x14ac:dyDescent="0.35">
      <c r="A1753" s="6" t="s">
        <v>940</v>
      </c>
      <c r="B1753" s="4">
        <v>2</v>
      </c>
      <c r="C1753"/>
    </row>
    <row r="1754" spans="1:3" x14ac:dyDescent="0.35">
      <c r="A1754" s="6" t="s">
        <v>543</v>
      </c>
      <c r="B1754" s="4">
        <v>1</v>
      </c>
      <c r="C1754"/>
    </row>
    <row r="1755" spans="1:3" x14ac:dyDescent="0.35">
      <c r="A1755" s="6" t="s">
        <v>1027</v>
      </c>
      <c r="B1755" s="4">
        <v>2</v>
      </c>
      <c r="C1755"/>
    </row>
    <row r="1756" spans="1:3" x14ac:dyDescent="0.35">
      <c r="A1756" s="6" t="s">
        <v>2000</v>
      </c>
      <c r="B1756" s="4">
        <v>1</v>
      </c>
      <c r="C1756"/>
    </row>
    <row r="1757" spans="1:3" x14ac:dyDescent="0.35">
      <c r="A1757" s="6" t="s">
        <v>1852</v>
      </c>
      <c r="B1757" s="4">
        <v>1</v>
      </c>
      <c r="C1757"/>
    </row>
    <row r="1758" spans="1:3" x14ac:dyDescent="0.35">
      <c r="A1758" s="6" t="s">
        <v>2016</v>
      </c>
      <c r="B1758" s="4">
        <v>1</v>
      </c>
      <c r="C1758"/>
    </row>
    <row r="1759" spans="1:3" x14ac:dyDescent="0.35">
      <c r="A1759" s="6" t="s">
        <v>1694</v>
      </c>
      <c r="B1759" s="4">
        <v>1</v>
      </c>
      <c r="C1759"/>
    </row>
    <row r="1760" spans="1:3" x14ac:dyDescent="0.35">
      <c r="A1760" s="6" t="s">
        <v>791</v>
      </c>
      <c r="B1760" s="4">
        <v>1</v>
      </c>
      <c r="C1760"/>
    </row>
    <row r="1761" spans="1:3" x14ac:dyDescent="0.35">
      <c r="A1761" s="6" t="s">
        <v>906</v>
      </c>
      <c r="B1761" s="4">
        <v>1</v>
      </c>
      <c r="C1761"/>
    </row>
    <row r="1762" spans="1:3" x14ac:dyDescent="0.35">
      <c r="A1762" s="6" t="s">
        <v>753</v>
      </c>
      <c r="B1762" s="4">
        <v>1</v>
      </c>
      <c r="C1762"/>
    </row>
    <row r="1763" spans="1:3" x14ac:dyDescent="0.35">
      <c r="A1763" s="6" t="s">
        <v>1974</v>
      </c>
      <c r="B1763" s="4">
        <v>1</v>
      </c>
      <c r="C1763"/>
    </row>
    <row r="1764" spans="1:3" x14ac:dyDescent="0.35">
      <c r="A1764" s="6" t="s">
        <v>1989</v>
      </c>
      <c r="B1764" s="4">
        <v>1</v>
      </c>
      <c r="C1764"/>
    </row>
    <row r="1765" spans="1:3" x14ac:dyDescent="0.35">
      <c r="A1765" s="6" t="s">
        <v>969</v>
      </c>
      <c r="B1765" s="4">
        <v>1</v>
      </c>
      <c r="C1765"/>
    </row>
    <row r="1766" spans="1:3" x14ac:dyDescent="0.35">
      <c r="A1766" s="6" t="s">
        <v>1445</v>
      </c>
      <c r="B1766" s="4">
        <v>1</v>
      </c>
      <c r="C1766"/>
    </row>
    <row r="1767" spans="1:3" x14ac:dyDescent="0.35">
      <c r="A1767" s="6" t="s">
        <v>1074</v>
      </c>
      <c r="B1767" s="4">
        <v>1</v>
      </c>
      <c r="C1767"/>
    </row>
    <row r="1768" spans="1:3" x14ac:dyDescent="0.35">
      <c r="A1768" s="6" t="s">
        <v>1144</v>
      </c>
      <c r="B1768" s="4">
        <v>1</v>
      </c>
      <c r="C1768"/>
    </row>
    <row r="1769" spans="1:3" x14ac:dyDescent="0.35">
      <c r="A1769" s="6" t="s">
        <v>1158</v>
      </c>
      <c r="B1769" s="4">
        <v>1</v>
      </c>
      <c r="C1769"/>
    </row>
    <row r="1770" spans="1:3" x14ac:dyDescent="0.35">
      <c r="A1770" s="6" t="s">
        <v>2220</v>
      </c>
      <c r="B1770" s="4">
        <v>1</v>
      </c>
      <c r="C1770"/>
    </row>
    <row r="1771" spans="1:3" x14ac:dyDescent="0.35">
      <c r="A1771" s="6" t="s">
        <v>1500</v>
      </c>
      <c r="B1771" s="4">
        <v>1</v>
      </c>
      <c r="C1771"/>
    </row>
    <row r="1772" spans="1:3" x14ac:dyDescent="0.35">
      <c r="A1772" s="6" t="s">
        <v>1189</v>
      </c>
      <c r="B1772" s="4">
        <v>1</v>
      </c>
      <c r="C1772"/>
    </row>
    <row r="1773" spans="1:3" x14ac:dyDescent="0.35">
      <c r="A1773" s="6" t="s">
        <v>1267</v>
      </c>
      <c r="B1773" s="4">
        <v>1</v>
      </c>
      <c r="C1773"/>
    </row>
    <row r="1774" spans="1:3" x14ac:dyDescent="0.35">
      <c r="A1774" s="6" t="s">
        <v>927</v>
      </c>
      <c r="B1774" s="4">
        <v>1</v>
      </c>
      <c r="C1774"/>
    </row>
    <row r="1775" spans="1:3" x14ac:dyDescent="0.35">
      <c r="A1775" s="6" t="s">
        <v>1527</v>
      </c>
      <c r="B1775" s="4">
        <v>1</v>
      </c>
      <c r="C1775"/>
    </row>
    <row r="1776" spans="1:3" x14ac:dyDescent="0.35">
      <c r="A1776" s="6" t="s">
        <v>836</v>
      </c>
      <c r="B1776" s="4">
        <v>1</v>
      </c>
      <c r="C1776"/>
    </row>
    <row r="1777" spans="1:3" x14ac:dyDescent="0.35">
      <c r="A1777" s="6" t="s">
        <v>1909</v>
      </c>
      <c r="B1777" s="4">
        <v>1</v>
      </c>
      <c r="C1777"/>
    </row>
    <row r="1778" spans="1:3" x14ac:dyDescent="0.35">
      <c r="A1778" s="6" t="s">
        <v>667</v>
      </c>
      <c r="B1778" s="4">
        <v>1</v>
      </c>
      <c r="C1778"/>
    </row>
    <row r="1779" spans="1:3" x14ac:dyDescent="0.35">
      <c r="A1779" s="6" t="s">
        <v>1149</v>
      </c>
      <c r="B1779" s="4">
        <v>1</v>
      </c>
      <c r="C1779"/>
    </row>
    <row r="1780" spans="1:3" x14ac:dyDescent="0.35">
      <c r="A1780" s="6" t="s">
        <v>1423</v>
      </c>
      <c r="B1780" s="4">
        <v>1</v>
      </c>
      <c r="C1780"/>
    </row>
    <row r="1781" spans="1:3" x14ac:dyDescent="0.35">
      <c r="A1781" s="6" t="s">
        <v>1180</v>
      </c>
      <c r="B1781" s="4">
        <v>1</v>
      </c>
      <c r="C1781"/>
    </row>
    <row r="1782" spans="1:3" x14ac:dyDescent="0.35">
      <c r="A1782" s="6" t="s">
        <v>889</v>
      </c>
      <c r="B1782" s="4">
        <v>1</v>
      </c>
      <c r="C1782"/>
    </row>
    <row r="1783" spans="1:3" x14ac:dyDescent="0.35">
      <c r="A1783" s="6" t="s">
        <v>1703</v>
      </c>
      <c r="B1783" s="4">
        <v>1</v>
      </c>
      <c r="C1783"/>
    </row>
    <row r="1784" spans="1:3" x14ac:dyDescent="0.35">
      <c r="A1784" s="6" t="s">
        <v>1984</v>
      </c>
      <c r="B1784" s="4">
        <v>1</v>
      </c>
      <c r="C1784"/>
    </row>
    <row r="1785" spans="1:3" x14ac:dyDescent="0.35">
      <c r="A1785" s="6" t="s">
        <v>1275</v>
      </c>
      <c r="B1785" s="4">
        <v>1</v>
      </c>
      <c r="C1785"/>
    </row>
    <row r="1786" spans="1:3" x14ac:dyDescent="0.35">
      <c r="A1786" s="6" t="s">
        <v>2240</v>
      </c>
      <c r="B1786" s="4">
        <v>1</v>
      </c>
      <c r="C1786"/>
    </row>
    <row r="1787" spans="1:3" x14ac:dyDescent="0.35">
      <c r="A1787" s="6" t="s">
        <v>1231</v>
      </c>
      <c r="B1787" s="4">
        <v>1</v>
      </c>
      <c r="C1787"/>
    </row>
    <row r="1788" spans="1:3" x14ac:dyDescent="0.35">
      <c r="A1788" s="6" t="s">
        <v>1417</v>
      </c>
      <c r="B1788" s="4">
        <v>1</v>
      </c>
      <c r="C1788"/>
    </row>
    <row r="1789" spans="1:3" x14ac:dyDescent="0.35">
      <c r="A1789" s="6" t="s">
        <v>675</v>
      </c>
      <c r="B1789" s="4">
        <v>1</v>
      </c>
      <c r="C1789"/>
    </row>
    <row r="1790" spans="1:3" x14ac:dyDescent="0.35">
      <c r="A1790" s="6" t="s">
        <v>878</v>
      </c>
      <c r="B1790" s="4">
        <v>1</v>
      </c>
      <c r="C1790"/>
    </row>
    <row r="1791" spans="1:3" x14ac:dyDescent="0.35">
      <c r="A1791" s="6" t="s">
        <v>1623</v>
      </c>
      <c r="B1791" s="4">
        <v>1</v>
      </c>
      <c r="C1791"/>
    </row>
    <row r="1792" spans="1:3" x14ac:dyDescent="0.35">
      <c r="A1792" s="6" t="s">
        <v>620</v>
      </c>
      <c r="B1792" s="4">
        <v>1</v>
      </c>
      <c r="C1792"/>
    </row>
    <row r="1793" spans="1:3" x14ac:dyDescent="0.35">
      <c r="A1793" s="6" t="s">
        <v>1428</v>
      </c>
      <c r="B1793" s="4">
        <v>1</v>
      </c>
      <c r="C1793"/>
    </row>
    <row r="1794" spans="1:3" x14ac:dyDescent="0.35">
      <c r="A1794" s="6" t="s">
        <v>1455</v>
      </c>
      <c r="B1794" s="4">
        <v>1</v>
      </c>
      <c r="C1794"/>
    </row>
    <row r="1795" spans="1:3" x14ac:dyDescent="0.35">
      <c r="A1795" s="6" t="s">
        <v>1362</v>
      </c>
      <c r="B1795" s="4">
        <v>2</v>
      </c>
      <c r="C1795"/>
    </row>
    <row r="1796" spans="1:3" x14ac:dyDescent="0.35">
      <c r="A1796" s="6" t="s">
        <v>1614</v>
      </c>
      <c r="B1796" s="4">
        <v>1</v>
      </c>
      <c r="C1796"/>
    </row>
    <row r="1797" spans="1:3" x14ac:dyDescent="0.35">
      <c r="A1797" s="6" t="s">
        <v>1309</v>
      </c>
      <c r="B1797" s="4">
        <v>1</v>
      </c>
      <c r="C1797"/>
    </row>
    <row r="1798" spans="1:3" x14ac:dyDescent="0.35">
      <c r="A1798" s="6" t="s">
        <v>733</v>
      </c>
      <c r="B1798" s="4">
        <v>1</v>
      </c>
      <c r="C1798"/>
    </row>
    <row r="1799" spans="1:3" x14ac:dyDescent="0.35">
      <c r="A1799" s="6" t="s">
        <v>1505</v>
      </c>
      <c r="B1799" s="4">
        <v>1</v>
      </c>
      <c r="C1799"/>
    </row>
    <row r="1800" spans="1:3" x14ac:dyDescent="0.35">
      <c r="A1800" s="6" t="s">
        <v>894</v>
      </c>
      <c r="B1800" s="4">
        <v>1</v>
      </c>
      <c r="C1800"/>
    </row>
    <row r="1801" spans="1:3" x14ac:dyDescent="0.35">
      <c r="A1801" s="6" t="s">
        <v>605</v>
      </c>
      <c r="B1801" s="4">
        <v>1</v>
      </c>
      <c r="C1801"/>
    </row>
    <row r="1802" spans="1:3" x14ac:dyDescent="0.35">
      <c r="A1802" s="6" t="s">
        <v>1215</v>
      </c>
      <c r="B1802" s="4">
        <v>1</v>
      </c>
      <c r="C1802"/>
    </row>
    <row r="1803" spans="1:3" x14ac:dyDescent="0.35">
      <c r="A1803" s="6" t="s">
        <v>1485</v>
      </c>
      <c r="B1803" s="4">
        <v>1</v>
      </c>
      <c r="C1803"/>
    </row>
    <row r="1804" spans="1:3" x14ac:dyDescent="0.35">
      <c r="A1804" s="6" t="s">
        <v>1791</v>
      </c>
      <c r="B1804" s="4">
        <v>1</v>
      </c>
      <c r="C1804"/>
    </row>
    <row r="1805" spans="1:3" x14ac:dyDescent="0.35">
      <c r="A1805" s="6" t="s">
        <v>2117</v>
      </c>
      <c r="B1805" s="4">
        <v>1</v>
      </c>
      <c r="C1805"/>
    </row>
    <row r="1806" spans="1:3" x14ac:dyDescent="0.35">
      <c r="A1806" s="6" t="s">
        <v>1373</v>
      </c>
      <c r="B1806" s="4">
        <v>1</v>
      </c>
      <c r="C1806"/>
    </row>
    <row r="1807" spans="1:3" x14ac:dyDescent="0.35">
      <c r="A1807" s="6" t="s">
        <v>2173</v>
      </c>
      <c r="B1807" s="4">
        <v>1</v>
      </c>
      <c r="C1807"/>
    </row>
    <row r="1808" spans="1:3" x14ac:dyDescent="0.35">
      <c r="A1808" s="6" t="s">
        <v>1760</v>
      </c>
      <c r="B1808" s="4">
        <v>1</v>
      </c>
      <c r="C1808"/>
    </row>
    <row r="1809" spans="1:3" x14ac:dyDescent="0.35">
      <c r="A1809" s="6" t="s">
        <v>1830</v>
      </c>
      <c r="B1809" s="4">
        <v>1</v>
      </c>
      <c r="C1809"/>
    </row>
    <row r="1810" spans="1:3" x14ac:dyDescent="0.35">
      <c r="A1810" s="6" t="s">
        <v>921</v>
      </c>
      <c r="B1810" s="4">
        <v>1</v>
      </c>
      <c r="C1810"/>
    </row>
    <row r="1811" spans="1:3" x14ac:dyDescent="0.35">
      <c r="A1811" s="6" t="s">
        <v>708</v>
      </c>
      <c r="B1811" s="4">
        <v>1</v>
      </c>
      <c r="C1811"/>
    </row>
    <row r="1812" spans="1:3" x14ac:dyDescent="0.35">
      <c r="A1812" s="6" t="s">
        <v>1085</v>
      </c>
      <c r="B1812" s="4">
        <v>1</v>
      </c>
      <c r="C1812"/>
    </row>
    <row r="1813" spans="1:3" x14ac:dyDescent="0.35">
      <c r="A1813" s="6" t="s">
        <v>956</v>
      </c>
      <c r="B1813" s="4">
        <v>1</v>
      </c>
      <c r="C1813"/>
    </row>
    <row r="1814" spans="1:3" x14ac:dyDescent="0.35">
      <c r="A1814" s="6" t="s">
        <v>935</v>
      </c>
      <c r="B1814" s="4">
        <v>1</v>
      </c>
      <c r="C1814"/>
    </row>
    <row r="1815" spans="1:3" x14ac:dyDescent="0.35">
      <c r="A1815" s="6" t="s">
        <v>1936</v>
      </c>
      <c r="B1815" s="4">
        <v>1</v>
      </c>
      <c r="C1815"/>
    </row>
    <row r="1816" spans="1:3" x14ac:dyDescent="0.35">
      <c r="A1816" s="6" t="s">
        <v>1551</v>
      </c>
      <c r="B1816" s="4">
        <v>1</v>
      </c>
      <c r="C1816"/>
    </row>
    <row r="1817" spans="1:3" x14ac:dyDescent="0.35">
      <c r="A1817" s="6" t="s">
        <v>1247</v>
      </c>
      <c r="B1817" s="4">
        <v>1</v>
      </c>
      <c r="C1817"/>
    </row>
    <row r="1818" spans="1:3" x14ac:dyDescent="0.35">
      <c r="A1818" s="6" t="s">
        <v>1604</v>
      </c>
      <c r="B1818" s="4">
        <v>1</v>
      </c>
      <c r="C1818"/>
    </row>
    <row r="1819" spans="1:3" x14ac:dyDescent="0.35">
      <c r="A1819" s="6" t="s">
        <v>1137</v>
      </c>
      <c r="B1819" s="4">
        <v>1</v>
      </c>
      <c r="C1819"/>
    </row>
    <row r="1820" spans="1:3" x14ac:dyDescent="0.35">
      <c r="A1820" s="6" t="s">
        <v>1673</v>
      </c>
      <c r="B1820" s="4">
        <v>1</v>
      </c>
      <c r="C1820"/>
    </row>
    <row r="1821" spans="1:3" x14ac:dyDescent="0.35">
      <c r="A1821" s="6" t="s">
        <v>1778</v>
      </c>
      <c r="B1821" s="4">
        <v>1</v>
      </c>
      <c r="C1821"/>
    </row>
    <row r="1822" spans="1:3" x14ac:dyDescent="0.35">
      <c r="A1822" s="6" t="s">
        <v>2047</v>
      </c>
      <c r="B1822" s="4">
        <v>1</v>
      </c>
      <c r="C1822"/>
    </row>
    <row r="1823" spans="1:3" x14ac:dyDescent="0.35">
      <c r="A1823" s="6" t="s">
        <v>996</v>
      </c>
      <c r="B1823" s="4">
        <v>1</v>
      </c>
      <c r="C1823"/>
    </row>
    <row r="1824" spans="1:3" x14ac:dyDescent="0.35">
      <c r="A1824" s="6" t="s">
        <v>1493</v>
      </c>
      <c r="B1824" s="4">
        <v>1</v>
      </c>
      <c r="C1824"/>
    </row>
    <row r="1825" spans="1:3" x14ac:dyDescent="0.35">
      <c r="A1825" s="6" t="s">
        <v>2089</v>
      </c>
      <c r="B1825" s="4">
        <v>1</v>
      </c>
      <c r="C1825"/>
    </row>
    <row r="1826" spans="1:3" x14ac:dyDescent="0.35">
      <c r="A1826" s="6" t="s">
        <v>1126</v>
      </c>
      <c r="B1826" s="4">
        <v>1</v>
      </c>
      <c r="C1826"/>
    </row>
    <row r="1827" spans="1:3" x14ac:dyDescent="0.35">
      <c r="A1827" s="6" t="s">
        <v>1340</v>
      </c>
      <c r="B1827" s="4">
        <v>1</v>
      </c>
      <c r="C1827"/>
    </row>
    <row r="1828" spans="1:3" x14ac:dyDescent="0.35">
      <c r="A1828" s="6" t="s">
        <v>1241</v>
      </c>
      <c r="B1828" s="4">
        <v>1</v>
      </c>
      <c r="C1828"/>
    </row>
    <row r="1829" spans="1:3" x14ac:dyDescent="0.35">
      <c r="A1829" s="6" t="s">
        <v>769</v>
      </c>
      <c r="B1829" s="4">
        <v>1</v>
      </c>
      <c r="C1829"/>
    </row>
    <row r="1830" spans="1:3" x14ac:dyDescent="0.35">
      <c r="A1830" s="6" t="s">
        <v>2159</v>
      </c>
      <c r="B1830" s="4">
        <v>1</v>
      </c>
      <c r="C1830"/>
    </row>
    <row r="1831" spans="1:3" x14ac:dyDescent="0.35">
      <c r="A1831" s="6" t="s">
        <v>1130</v>
      </c>
      <c r="B1831" s="4">
        <v>1</v>
      </c>
      <c r="C1831"/>
    </row>
    <row r="1832" spans="1:3" x14ac:dyDescent="0.35">
      <c r="A1832" s="6" t="s">
        <v>1666</v>
      </c>
      <c r="B1832" s="4">
        <v>1</v>
      </c>
      <c r="C1832"/>
    </row>
    <row r="1833" spans="1:3" x14ac:dyDescent="0.35">
      <c r="A1833" s="6" t="s">
        <v>1770</v>
      </c>
      <c r="B1833" s="4">
        <v>1</v>
      </c>
      <c r="C1833"/>
    </row>
    <row r="1834" spans="1:3" x14ac:dyDescent="0.35">
      <c r="A1834" s="6" t="s">
        <v>913</v>
      </c>
      <c r="B1834" s="4">
        <v>1</v>
      </c>
      <c r="C1834"/>
    </row>
    <row r="1835" spans="1:3" x14ac:dyDescent="0.35">
      <c r="A1835" s="6" t="s">
        <v>1943</v>
      </c>
      <c r="B1835" s="4">
        <v>1</v>
      </c>
      <c r="C1835"/>
    </row>
    <row r="1836" spans="1:3" x14ac:dyDescent="0.35">
      <c r="A1836" s="6" t="s">
        <v>1596</v>
      </c>
      <c r="B1836" s="4">
        <v>1</v>
      </c>
      <c r="C1836"/>
    </row>
    <row r="1837" spans="1:3" x14ac:dyDescent="0.35">
      <c r="A1837" s="6" t="s">
        <v>1510</v>
      </c>
      <c r="B1837" s="4">
        <v>1</v>
      </c>
      <c r="C1837"/>
    </row>
    <row r="1838" spans="1:3" x14ac:dyDescent="0.35">
      <c r="A1838" s="6" t="s">
        <v>1287</v>
      </c>
      <c r="B1838" s="4">
        <v>1</v>
      </c>
      <c r="C1838"/>
    </row>
    <row r="1839" spans="1:3" x14ac:dyDescent="0.35">
      <c r="A1839" s="6" t="s">
        <v>1316</v>
      </c>
      <c r="B1839" s="4">
        <v>1</v>
      </c>
      <c r="C1839"/>
    </row>
    <row r="1840" spans="1:3" x14ac:dyDescent="0.35">
      <c r="A1840" s="6" t="s">
        <v>984</v>
      </c>
      <c r="B1840" s="4">
        <v>1</v>
      </c>
      <c r="C1840"/>
    </row>
    <row r="1841" spans="1:3" x14ac:dyDescent="0.35">
      <c r="A1841" s="6" t="s">
        <v>1367</v>
      </c>
      <c r="B1841" s="4">
        <v>1</v>
      </c>
      <c r="C1841"/>
    </row>
    <row r="1842" spans="1:3" x14ac:dyDescent="0.35">
      <c r="A1842" s="6" t="s">
        <v>2179</v>
      </c>
      <c r="B1842" s="4">
        <v>1</v>
      </c>
      <c r="C1842"/>
    </row>
    <row r="1843" spans="1:3" x14ac:dyDescent="0.35">
      <c r="A1843" s="6" t="s">
        <v>2031</v>
      </c>
      <c r="B1843" s="4">
        <v>1</v>
      </c>
      <c r="C1843"/>
    </row>
    <row r="1844" spans="1:3" x14ac:dyDescent="0.35">
      <c r="A1844" s="6" t="s">
        <v>595</v>
      </c>
      <c r="B1844" s="4">
        <v>1</v>
      </c>
      <c r="C1844"/>
    </row>
    <row r="1845" spans="1:3" x14ac:dyDescent="0.35">
      <c r="A1845" s="6" t="s">
        <v>2128</v>
      </c>
      <c r="B1845" s="4">
        <v>1</v>
      </c>
      <c r="C1845"/>
    </row>
    <row r="1846" spans="1:3" x14ac:dyDescent="0.35">
      <c r="A1846" s="6" t="s">
        <v>1019</v>
      </c>
      <c r="B1846" s="4">
        <v>1</v>
      </c>
      <c r="C1846"/>
    </row>
    <row r="1847" spans="1:3" x14ac:dyDescent="0.35">
      <c r="A1847" s="6" t="s">
        <v>973</v>
      </c>
      <c r="B1847" s="4">
        <v>1</v>
      </c>
      <c r="C1847"/>
    </row>
    <row r="1848" spans="1:3" x14ac:dyDescent="0.35">
      <c r="A1848" s="6" t="s">
        <v>1535</v>
      </c>
      <c r="B1848" s="4">
        <v>1</v>
      </c>
      <c r="C1848"/>
    </row>
    <row r="1849" spans="1:3" x14ac:dyDescent="0.35">
      <c r="A1849" s="6" t="s">
        <v>1765</v>
      </c>
      <c r="B1849" s="4">
        <v>1</v>
      </c>
      <c r="C1849"/>
    </row>
    <row r="1850" spans="1:3" x14ac:dyDescent="0.35">
      <c r="A1850" s="6" t="s">
        <v>1914</v>
      </c>
      <c r="B1850" s="4">
        <v>1</v>
      </c>
      <c r="C1850"/>
    </row>
    <row r="1851" spans="1:3" x14ac:dyDescent="0.35">
      <c r="A1851" s="6" t="s">
        <v>2202</v>
      </c>
      <c r="B1851" s="4">
        <v>1</v>
      </c>
      <c r="C1851"/>
    </row>
    <row r="1852" spans="1:3" x14ac:dyDescent="0.35">
      <c r="A1852" s="6" t="s">
        <v>761</v>
      </c>
      <c r="B1852" s="4">
        <v>1</v>
      </c>
      <c r="C1852"/>
    </row>
    <row r="1853" spans="1:3" x14ac:dyDescent="0.35">
      <c r="A1853" s="6" t="s">
        <v>1801</v>
      </c>
      <c r="B1853" s="4">
        <v>1</v>
      </c>
      <c r="C1853"/>
    </row>
    <row r="1854" spans="1:3" x14ac:dyDescent="0.35">
      <c r="A1854" s="6" t="s">
        <v>1637</v>
      </c>
      <c r="B1854" s="4">
        <v>1</v>
      </c>
      <c r="C1854"/>
    </row>
    <row r="1855" spans="1:3" x14ac:dyDescent="0.35">
      <c r="A1855" s="6" t="s">
        <v>523</v>
      </c>
      <c r="B1855" s="4">
        <v>1</v>
      </c>
      <c r="C1855"/>
    </row>
    <row r="1856" spans="1:3" x14ac:dyDescent="0.35">
      <c r="A1856" s="6" t="s">
        <v>1716</v>
      </c>
      <c r="B1856" s="4">
        <v>1</v>
      </c>
      <c r="C1856"/>
    </row>
    <row r="1857" spans="1:3" x14ac:dyDescent="0.35">
      <c r="A1857" s="6" t="s">
        <v>561</v>
      </c>
      <c r="B1857" s="4">
        <v>1</v>
      </c>
      <c r="C1857"/>
    </row>
    <row r="1858" spans="1:3" x14ac:dyDescent="0.35">
      <c r="A1858" s="6" t="s">
        <v>794</v>
      </c>
      <c r="B1858" s="4">
        <v>1</v>
      </c>
      <c r="C1858"/>
    </row>
    <row r="1859" spans="1:3" x14ac:dyDescent="0.35">
      <c r="A1859" s="6" t="s">
        <v>2094</v>
      </c>
      <c r="B1859" s="4">
        <v>1</v>
      </c>
      <c r="C1859"/>
    </row>
    <row r="1860" spans="1:3" x14ac:dyDescent="0.35">
      <c r="A1860" s="6" t="s">
        <v>1162</v>
      </c>
      <c r="B1860" s="4">
        <v>1</v>
      </c>
      <c r="C1860"/>
    </row>
    <row r="1861" spans="1:3" x14ac:dyDescent="0.35">
      <c r="A1861" s="6" t="s">
        <v>1835</v>
      </c>
      <c r="B1861" s="4">
        <v>1</v>
      </c>
      <c r="C1861"/>
    </row>
    <row r="1862" spans="1:3" x14ac:dyDescent="0.35">
      <c r="A1862" s="6" t="s">
        <v>693</v>
      </c>
      <c r="B1862" s="4">
        <v>1</v>
      </c>
      <c r="C1862"/>
    </row>
    <row r="1863" spans="1:3" x14ac:dyDescent="0.35">
      <c r="A1863" s="6" t="s">
        <v>1468</v>
      </c>
      <c r="B1863" s="4">
        <v>1</v>
      </c>
      <c r="C1863"/>
    </row>
    <row r="1864" spans="1:3" x14ac:dyDescent="0.35">
      <c r="A1864" s="6" t="s">
        <v>1547</v>
      </c>
      <c r="B1864" s="4">
        <v>1</v>
      </c>
      <c r="C1864"/>
    </row>
    <row r="1865" spans="1:3" x14ac:dyDescent="0.35">
      <c r="A1865" s="6" t="s">
        <v>2262</v>
      </c>
      <c r="B1865" s="4">
        <v>1</v>
      </c>
      <c r="C1865"/>
    </row>
    <row r="1866" spans="1:3" x14ac:dyDescent="0.35">
      <c r="A1866" s="6" t="s">
        <v>1889</v>
      </c>
      <c r="B1866" s="4">
        <v>1</v>
      </c>
      <c r="C1866"/>
    </row>
    <row r="1867" spans="1:3" x14ac:dyDescent="0.35">
      <c r="A1867" s="6" t="s">
        <v>2139</v>
      </c>
      <c r="B1867" s="4">
        <v>1</v>
      </c>
      <c r="C1867"/>
    </row>
    <row r="1868" spans="1:3" x14ac:dyDescent="0.35">
      <c r="A1868" s="6" t="s">
        <v>1065</v>
      </c>
      <c r="B1868" s="4">
        <v>1</v>
      </c>
      <c r="C1868"/>
    </row>
    <row r="1869" spans="1:3" x14ac:dyDescent="0.35">
      <c r="A1869" s="6" t="s">
        <v>1323</v>
      </c>
      <c r="B1869" s="4">
        <v>1</v>
      </c>
      <c r="C1869"/>
    </row>
    <row r="1870" spans="1:3" x14ac:dyDescent="0.35">
      <c r="A1870" s="6" t="s">
        <v>1865</v>
      </c>
      <c r="B1870" s="4">
        <v>1</v>
      </c>
      <c r="C1870"/>
    </row>
    <row r="1871" spans="1:3" x14ac:dyDescent="0.35">
      <c r="A1871" s="6" t="s">
        <v>1170</v>
      </c>
      <c r="B1871" s="4">
        <v>1</v>
      </c>
      <c r="C1871"/>
    </row>
    <row r="1872" spans="1:3" x14ac:dyDescent="0.35">
      <c r="A1872" s="6" t="s">
        <v>1653</v>
      </c>
      <c r="B1872" s="4">
        <v>1</v>
      </c>
      <c r="C1872"/>
    </row>
    <row r="1873" spans="1:3" x14ac:dyDescent="0.35">
      <c r="A1873" s="6" t="s">
        <v>1047</v>
      </c>
      <c r="B1873" s="4">
        <v>1</v>
      </c>
      <c r="C1873"/>
    </row>
    <row r="1874" spans="1:3" x14ac:dyDescent="0.35">
      <c r="A1874" s="6" t="s">
        <v>2232</v>
      </c>
      <c r="B1874" s="4">
        <v>1</v>
      </c>
      <c r="C1874"/>
    </row>
    <row r="1875" spans="1:3" x14ac:dyDescent="0.35">
      <c r="A1875" s="6" t="s">
        <v>589</v>
      </c>
      <c r="B1875" s="4">
        <v>1</v>
      </c>
      <c r="C1875"/>
    </row>
    <row r="1876" spans="1:3" x14ac:dyDescent="0.35">
      <c r="A1876" s="6" t="s">
        <v>482</v>
      </c>
      <c r="B1876" s="4">
        <v>1</v>
      </c>
      <c r="C1876"/>
    </row>
    <row r="1877" spans="1:3" x14ac:dyDescent="0.35">
      <c r="A1877" s="6" t="s">
        <v>1281</v>
      </c>
      <c r="B1877" s="4">
        <v>1</v>
      </c>
      <c r="C1877"/>
    </row>
    <row r="1878" spans="1:3" x14ac:dyDescent="0.35">
      <c r="A1878" s="6" t="s">
        <v>1927</v>
      </c>
      <c r="B1878" s="4">
        <v>1</v>
      </c>
      <c r="C1878"/>
    </row>
    <row r="1879" spans="1:3" x14ac:dyDescent="0.35">
      <c r="A1879" s="6" t="s">
        <v>779</v>
      </c>
      <c r="B1879" s="4">
        <v>1</v>
      </c>
      <c r="C1879"/>
    </row>
    <row r="1880" spans="1:3" x14ac:dyDescent="0.35">
      <c r="A1880" s="6" t="s">
        <v>851</v>
      </c>
      <c r="B1880" s="4">
        <v>1</v>
      </c>
      <c r="C1880"/>
    </row>
    <row r="1881" spans="1:3" x14ac:dyDescent="0.35">
      <c r="A1881" s="6" t="s">
        <v>2007</v>
      </c>
      <c r="B1881" s="4">
        <v>1</v>
      </c>
      <c r="C1881"/>
    </row>
    <row r="1882" spans="1:3" x14ac:dyDescent="0.35">
      <c r="A1882" s="6" t="s">
        <v>713</v>
      </c>
      <c r="B1882" s="4">
        <v>1</v>
      </c>
      <c r="C1882"/>
    </row>
    <row r="1883" spans="1:3" x14ac:dyDescent="0.35">
      <c r="A1883" s="6" t="s">
        <v>1887</v>
      </c>
      <c r="B1883" s="4">
        <v>1</v>
      </c>
      <c r="C1883"/>
    </row>
    <row r="1884" spans="1:3" x14ac:dyDescent="0.35">
      <c r="A1884" s="6" t="s">
        <v>949</v>
      </c>
      <c r="B1884" s="4">
        <v>1</v>
      </c>
      <c r="C1884"/>
    </row>
    <row r="1885" spans="1:3" x14ac:dyDescent="0.35">
      <c r="A1885" s="6" t="s">
        <v>2250</v>
      </c>
      <c r="B1885" s="4">
        <v>1</v>
      </c>
      <c r="C1885"/>
    </row>
    <row r="1886" spans="1:3" x14ac:dyDescent="0.35">
      <c r="A1886" s="6" t="s">
        <v>703</v>
      </c>
      <c r="B1886" s="4">
        <v>1</v>
      </c>
      <c r="C1886"/>
    </row>
    <row r="1887" spans="1:3" x14ac:dyDescent="0.35">
      <c r="A1887" s="6" t="s">
        <v>801</v>
      </c>
      <c r="B1887" s="4">
        <v>1</v>
      </c>
      <c r="C1887"/>
    </row>
    <row r="1888" spans="1:3" x14ac:dyDescent="0.35">
      <c r="A1888" s="6" t="s">
        <v>657</v>
      </c>
      <c r="B1888" s="4">
        <v>1</v>
      </c>
      <c r="C1888"/>
    </row>
    <row r="1889" spans="1:3" x14ac:dyDescent="0.35">
      <c r="A1889" s="6" t="s">
        <v>978</v>
      </c>
      <c r="B1889" s="4">
        <v>1</v>
      </c>
      <c r="C1889"/>
    </row>
    <row r="1890" spans="1:3" x14ac:dyDescent="0.35">
      <c r="A1890" s="6" t="s">
        <v>1110</v>
      </c>
      <c r="B1890" s="4">
        <v>1</v>
      </c>
      <c r="C1890"/>
    </row>
    <row r="1891" spans="1:3" x14ac:dyDescent="0.35">
      <c r="A1891" s="6" t="s">
        <v>684</v>
      </c>
      <c r="B1891" s="4">
        <v>1</v>
      </c>
      <c r="C1891"/>
    </row>
    <row r="1892" spans="1:3" x14ac:dyDescent="0.35">
      <c r="A1892" s="6" t="s">
        <v>1521</v>
      </c>
      <c r="B1892" s="4">
        <v>1</v>
      </c>
      <c r="C1892"/>
    </row>
    <row r="1893" spans="1:3" x14ac:dyDescent="0.35">
      <c r="A1893" s="6" t="s">
        <v>1305</v>
      </c>
      <c r="B1893" s="4">
        <v>1</v>
      </c>
      <c r="C1893"/>
    </row>
    <row r="1894" spans="1:3" x14ac:dyDescent="0.35">
      <c r="A1894" s="6" t="s">
        <v>1209</v>
      </c>
      <c r="B1894" s="4">
        <v>1</v>
      </c>
      <c r="C1894"/>
    </row>
    <row r="1895" spans="1:3" x14ac:dyDescent="0.35">
      <c r="A1895" s="6" t="s">
        <v>1804</v>
      </c>
      <c r="B1895" s="4">
        <v>1</v>
      </c>
      <c r="C1895"/>
    </row>
    <row r="1896" spans="1:3" x14ac:dyDescent="0.35">
      <c r="A1896" s="6" t="s">
        <v>930</v>
      </c>
      <c r="B1896" s="4">
        <v>1</v>
      </c>
      <c r="C1896"/>
    </row>
    <row r="1897" spans="1:3" x14ac:dyDescent="0.35">
      <c r="A1897" s="6" t="s">
        <v>2074</v>
      </c>
      <c r="B1897" s="4">
        <v>1</v>
      </c>
      <c r="C1897"/>
    </row>
    <row r="1898" spans="1:3" x14ac:dyDescent="0.35">
      <c r="A1898" s="6" t="s">
        <v>742</v>
      </c>
      <c r="B1898" s="4">
        <v>1</v>
      </c>
      <c r="C1898"/>
    </row>
    <row r="1899" spans="1:3" x14ac:dyDescent="0.35">
      <c r="A1899" s="6" t="s">
        <v>2055</v>
      </c>
      <c r="B1899" s="4">
        <v>1</v>
      </c>
      <c r="C1899"/>
    </row>
    <row r="1900" spans="1:3" x14ac:dyDescent="0.35">
      <c r="A1900" s="6" t="s">
        <v>1739</v>
      </c>
      <c r="B1900" s="4">
        <v>1</v>
      </c>
      <c r="C1900"/>
    </row>
    <row r="1901" spans="1:3" x14ac:dyDescent="0.35">
      <c r="A1901" s="6" t="s">
        <v>730</v>
      </c>
      <c r="B1901" s="4">
        <v>1</v>
      </c>
      <c r="C1901"/>
    </row>
    <row r="1902" spans="1:3" x14ac:dyDescent="0.35">
      <c r="A1902" s="6" t="s">
        <v>964</v>
      </c>
      <c r="B1902" s="4">
        <v>1</v>
      </c>
      <c r="C1902"/>
    </row>
    <row r="1903" spans="1:3" x14ac:dyDescent="0.35">
      <c r="A1903" s="6" t="s">
        <v>811</v>
      </c>
      <c r="B1903" s="4">
        <v>1</v>
      </c>
      <c r="C1903"/>
    </row>
    <row r="1904" spans="1:3" x14ac:dyDescent="0.35">
      <c r="A1904" s="6" t="s">
        <v>1970</v>
      </c>
      <c r="B1904" s="4">
        <v>1</v>
      </c>
      <c r="C1904"/>
    </row>
    <row r="1905" spans="1:3" x14ac:dyDescent="0.35">
      <c r="A1905" s="6" t="s">
        <v>1560</v>
      </c>
      <c r="B1905" s="4">
        <v>1</v>
      </c>
      <c r="C1905"/>
    </row>
    <row r="1906" spans="1:3" x14ac:dyDescent="0.35">
      <c r="A1906" s="6" t="s">
        <v>1331</v>
      </c>
      <c r="B1906" s="4">
        <v>1</v>
      </c>
      <c r="C1906"/>
    </row>
    <row r="1907" spans="1:3" x14ac:dyDescent="0.35">
      <c r="A1907" s="6" t="s">
        <v>654</v>
      </c>
      <c r="B1907" s="4">
        <v>1</v>
      </c>
      <c r="C1907"/>
    </row>
    <row r="1908" spans="1:3" x14ac:dyDescent="0.35">
      <c r="A1908" s="5" t="s">
        <v>2270</v>
      </c>
      <c r="B1908" s="4">
        <v>7480</v>
      </c>
      <c r="C1908"/>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A6"/>
  <sheetViews>
    <sheetView workbookViewId="0"/>
  </sheetViews>
  <sheetFormatPr defaultRowHeight="14.5" x14ac:dyDescent="0.35"/>
  <cols>
    <col min="1" max="1" width="16.26953125" customWidth="1"/>
    <col min="2" max="2" width="7.81640625" customWidth="1"/>
    <col min="3" max="3" width="6.54296875" customWidth="1"/>
    <col min="4" max="4" width="7.81640625" customWidth="1"/>
    <col min="5" max="5" width="16.453125" customWidth="1"/>
    <col min="6" max="6" width="8.81640625" customWidth="1"/>
    <col min="7" max="7" width="61.81640625" customWidth="1"/>
    <col min="8" max="8" width="8.81640625" customWidth="1"/>
    <col min="9" max="9" width="35.1796875" customWidth="1"/>
    <col min="10" max="10" width="8.81640625" customWidth="1"/>
    <col min="11" max="11" width="38.7265625" customWidth="1"/>
    <col min="12" max="12" width="8.81640625" customWidth="1"/>
    <col min="13" max="13" width="17.26953125" customWidth="1"/>
    <col min="14" max="14" width="8.81640625" customWidth="1"/>
    <col min="15" max="15" width="51.453125" customWidth="1"/>
    <col min="16" max="16" width="8.81640625" customWidth="1"/>
    <col min="17" max="17" width="20.81640625" customWidth="1"/>
    <col min="18" max="18" width="8.81640625" customWidth="1"/>
    <col min="19" max="19" width="47" customWidth="1"/>
    <col min="20" max="20" width="8.81640625" customWidth="1"/>
    <col min="21" max="21" width="54.54296875" customWidth="1"/>
    <col min="22" max="22" width="8.81640625" customWidth="1"/>
    <col min="23" max="23" width="22.26953125" customWidth="1"/>
    <col min="24" max="24" width="8.81640625" customWidth="1"/>
    <col min="25" max="25" width="20.81640625" customWidth="1"/>
    <col min="26" max="26" width="8.81640625" customWidth="1"/>
    <col min="27" max="27" width="16.1796875" customWidth="1"/>
    <col min="28" max="28" width="8.81640625" customWidth="1"/>
    <col min="29" max="29" width="20.81640625" customWidth="1"/>
    <col min="30" max="30" width="8.81640625" customWidth="1"/>
    <col min="31" max="31" width="9.26953125" customWidth="1"/>
    <col min="32" max="32" width="8.81640625" customWidth="1"/>
    <col min="33" max="33" width="42.26953125" customWidth="1"/>
    <col min="34" max="34" width="8.81640625" customWidth="1"/>
    <col min="35" max="35" width="50.453125" customWidth="1"/>
    <col min="36" max="36" width="8.81640625" customWidth="1"/>
    <col min="37" max="37" width="49.26953125" customWidth="1"/>
    <col min="38" max="38" width="8.81640625" customWidth="1"/>
    <col min="39" max="39" width="20.81640625" customWidth="1"/>
    <col min="40" max="40" width="8.81640625" customWidth="1"/>
    <col min="41" max="41" width="48.453125" customWidth="1"/>
    <col min="42" max="42" width="8.81640625" customWidth="1"/>
    <col min="43" max="43" width="20.81640625" customWidth="1"/>
    <col min="44" max="44" width="8.81640625" customWidth="1"/>
    <col min="45" max="45" width="32.453125" customWidth="1"/>
    <col min="46" max="46" width="8.81640625" customWidth="1"/>
    <col min="47" max="47" width="18.1796875" customWidth="1"/>
    <col min="48" max="48" width="8.81640625" customWidth="1"/>
    <col min="49" max="49" width="30.453125" customWidth="1"/>
    <col min="50" max="50" width="8.81640625" customWidth="1"/>
    <col min="51" max="51" width="49.81640625" customWidth="1"/>
    <col min="52" max="52" width="8.81640625" customWidth="1"/>
    <col min="53" max="53" width="71.7265625" customWidth="1"/>
    <col min="54" max="54" width="8.81640625" customWidth="1"/>
    <col min="55" max="55" width="62.54296875" customWidth="1"/>
    <col min="56" max="56" width="8.81640625" customWidth="1"/>
    <col min="57" max="57" width="47" customWidth="1"/>
    <col min="58" max="58" width="8.81640625" customWidth="1"/>
    <col min="59" max="59" width="51.81640625" customWidth="1"/>
    <col min="60" max="60" width="8.81640625" customWidth="1"/>
    <col min="61" max="61" width="40.26953125" customWidth="1"/>
    <col min="62" max="62" width="8.81640625" customWidth="1"/>
    <col min="63" max="63" width="52.7265625" customWidth="1"/>
    <col min="64" max="64" width="8.81640625" customWidth="1"/>
    <col min="65" max="65" width="11.1796875" customWidth="1"/>
    <col min="66" max="66" width="8.81640625" customWidth="1"/>
    <col min="67" max="67" width="44.453125" customWidth="1"/>
    <col min="68" max="68" width="8.81640625" customWidth="1"/>
    <col min="69" max="69" width="75.81640625" customWidth="1"/>
    <col min="70" max="70" width="8.81640625" customWidth="1"/>
    <col min="71" max="71" width="32.54296875" customWidth="1"/>
    <col min="72" max="72" width="8.81640625" customWidth="1"/>
    <col min="73" max="73" width="11.1796875" customWidth="1"/>
    <col min="74" max="74" width="8.81640625" customWidth="1"/>
    <col min="75" max="75" width="11.1796875" customWidth="1"/>
    <col min="76" max="76" width="8.81640625" customWidth="1"/>
    <col min="77" max="77" width="67.26953125" customWidth="1"/>
    <col min="78" max="78" width="8.81640625" customWidth="1"/>
    <col min="79" max="80" width="10.81640625" customWidth="1"/>
    <col min="81" max="81" width="31.81640625" customWidth="1"/>
    <col min="82" max="82" width="88.54296875" customWidth="1"/>
    <col min="83" max="83" width="15.453125" customWidth="1"/>
    <col min="84" max="84" width="25.81640625" customWidth="1"/>
    <col min="85" max="85" width="82" customWidth="1"/>
    <col min="86" max="86" width="36.81640625" customWidth="1"/>
    <col min="87" max="87" width="24.26953125" customWidth="1"/>
    <col min="88" max="88" width="37.453125" customWidth="1"/>
    <col min="89" max="89" width="48.7265625" customWidth="1"/>
    <col min="90" max="90" width="14.26953125" customWidth="1"/>
    <col min="91" max="91" width="18.453125" customWidth="1"/>
    <col min="92" max="92" width="16.7265625" customWidth="1"/>
    <col min="93" max="93" width="22.1796875" customWidth="1"/>
    <col min="94" max="94" width="12.7265625" customWidth="1"/>
    <col min="95" max="95" width="20.453125" customWidth="1"/>
    <col min="96" max="96" width="28" customWidth="1"/>
    <col min="97" max="97" width="14.54296875" customWidth="1"/>
    <col min="98" max="98" width="16.26953125" customWidth="1"/>
    <col min="99" max="99" width="14" customWidth="1"/>
    <col min="100" max="100" width="31.54296875" customWidth="1"/>
    <col min="101" max="101" width="37.54296875" customWidth="1"/>
    <col min="102" max="102" width="32" customWidth="1"/>
    <col min="103" max="103" width="20.26953125" customWidth="1"/>
    <col min="104" max="104" width="28.81640625" customWidth="1"/>
    <col min="105" max="105" width="10.26953125" customWidth="1"/>
    <col min="106" max="106" width="19.26953125" customWidth="1"/>
    <col min="107" max="107" width="10.54296875" customWidth="1"/>
    <col min="108" max="108" width="25.81640625" customWidth="1"/>
    <col min="109" max="109" width="33.54296875" customWidth="1"/>
    <col min="110" max="110" width="20.26953125" customWidth="1"/>
    <col min="111" max="111" width="34.7265625" customWidth="1"/>
    <col min="112" max="112" width="19.81640625" customWidth="1"/>
    <col min="113" max="113" width="18.54296875" customWidth="1"/>
    <col min="114" max="114" width="20.81640625" customWidth="1"/>
    <col min="115" max="115" width="20.54296875" customWidth="1"/>
    <col min="116" max="116" width="17.26953125" customWidth="1"/>
    <col min="117" max="117" width="39.26953125" customWidth="1"/>
    <col min="118" max="118" width="16.26953125" customWidth="1"/>
    <col min="119" max="119" width="31.54296875" customWidth="1"/>
    <col min="120" max="120" width="17.54296875" customWidth="1"/>
    <col min="121" max="121" width="24" customWidth="1"/>
    <col min="122" max="122" width="14.7265625" customWidth="1"/>
    <col min="123" max="123" width="16.26953125" customWidth="1"/>
    <col min="124" max="124" width="20.7265625" customWidth="1"/>
    <col min="125" max="125" width="19.26953125" customWidth="1"/>
    <col min="126" max="126" width="38.453125" customWidth="1"/>
    <col min="127" max="127" width="18.1796875" customWidth="1"/>
    <col min="128" max="128" width="27.7265625" customWidth="1"/>
    <col min="129" max="129" width="25.54296875" customWidth="1"/>
    <col min="130" max="130" width="48.453125" customWidth="1"/>
    <col min="131" max="131" width="29.1796875" customWidth="1"/>
    <col min="132" max="132" width="6.26953125" customWidth="1"/>
    <col min="133" max="133" width="20.7265625" customWidth="1"/>
    <col min="134" max="134" width="23.81640625" customWidth="1"/>
    <col min="135" max="135" width="43.81640625" customWidth="1"/>
    <col min="136" max="136" width="53.26953125" customWidth="1"/>
    <col min="137" max="137" width="13.54296875" customWidth="1"/>
    <col min="138" max="138" width="154.453125" customWidth="1"/>
    <col min="139" max="139" width="54.54296875" customWidth="1"/>
    <col min="140" max="140" width="22.81640625" customWidth="1"/>
    <col min="141" max="141" width="7.1796875" customWidth="1"/>
    <col min="142" max="142" width="48" customWidth="1"/>
    <col min="143" max="143" width="16.453125" customWidth="1"/>
    <col min="144" max="144" width="12.453125" customWidth="1"/>
    <col min="145" max="146" width="17.81640625" customWidth="1"/>
    <col min="147" max="147" width="12.453125" customWidth="1"/>
    <col min="148" max="148" width="19.1796875" customWidth="1"/>
    <col min="149" max="149" width="17" customWidth="1"/>
    <col min="150" max="150" width="23.26953125" customWidth="1"/>
    <col min="151" max="152" width="14.81640625" customWidth="1"/>
    <col min="153" max="153" width="18.54296875" customWidth="1"/>
    <col min="154" max="154" width="10.7265625" customWidth="1"/>
    <col min="155" max="155" width="11.453125" customWidth="1"/>
    <col min="156" max="156" width="14.81640625" customWidth="1"/>
    <col min="157" max="157" width="51" customWidth="1"/>
    <col min="158" max="158" width="13.453125" customWidth="1"/>
    <col min="159" max="159" width="15.453125" customWidth="1"/>
    <col min="160" max="160" width="8.453125" customWidth="1"/>
    <col min="161" max="161" width="65" customWidth="1"/>
    <col min="162" max="162" width="31.26953125" customWidth="1"/>
    <col min="163" max="163" width="18.81640625" customWidth="1"/>
    <col min="164" max="164" width="16.1796875" customWidth="1"/>
    <col min="165" max="165" width="27.26953125" bestFit="1" customWidth="1"/>
    <col min="166" max="166" width="28.26953125" bestFit="1" customWidth="1"/>
    <col min="167" max="167" width="13.26953125" customWidth="1"/>
    <col min="168" max="168" width="25.1796875" bestFit="1" customWidth="1"/>
    <col min="169" max="169" width="47.81640625" bestFit="1" customWidth="1"/>
    <col min="170" max="170" width="51.453125" bestFit="1" customWidth="1"/>
    <col min="171" max="171" width="201.54296875" bestFit="1" customWidth="1"/>
    <col min="172" max="172" width="30.453125" customWidth="1"/>
    <col min="173" max="173" width="32.1796875" customWidth="1"/>
    <col min="174" max="174" width="30.1796875" customWidth="1"/>
    <col min="175" max="175" width="17.54296875" customWidth="1"/>
    <col min="176" max="176" width="28.26953125" customWidth="1"/>
    <col min="177" max="177" width="8.81640625" customWidth="1"/>
    <col min="178" max="178" width="41.81640625" bestFit="1" customWidth="1"/>
    <col min="179" max="179" width="12.54296875" customWidth="1"/>
    <col min="180" max="180" width="18.54296875" customWidth="1"/>
    <col min="181" max="181" width="10.26953125" customWidth="1"/>
    <col min="182" max="182" width="24" customWidth="1"/>
    <col min="183" max="183" width="12.1796875" customWidth="1"/>
    <col min="184" max="184" width="13.81640625" customWidth="1"/>
    <col min="185" max="185" width="39.54296875" bestFit="1" customWidth="1"/>
    <col min="186" max="186" width="59.26953125" bestFit="1" customWidth="1"/>
    <col min="187" max="187" width="7.26953125" customWidth="1"/>
    <col min="188" max="188" width="22.7265625" customWidth="1"/>
    <col min="189" max="189" width="47.81640625" bestFit="1" customWidth="1"/>
    <col min="190" max="190" width="33.453125" customWidth="1"/>
    <col min="191" max="191" width="22.1796875" customWidth="1"/>
    <col min="192" max="192" width="22" customWidth="1"/>
    <col min="193" max="193" width="40" bestFit="1" customWidth="1"/>
    <col min="194" max="194" width="58.7265625" bestFit="1" customWidth="1"/>
    <col min="195" max="195" width="62.81640625" bestFit="1" customWidth="1"/>
    <col min="196" max="196" width="23.7265625" customWidth="1"/>
    <col min="197" max="197" width="23.54296875" customWidth="1"/>
    <col min="198" max="198" width="78" bestFit="1" customWidth="1"/>
    <col min="199" max="199" width="151.54296875" bestFit="1" customWidth="1"/>
    <col min="200" max="200" width="17.453125" customWidth="1"/>
    <col min="201" max="201" width="15.81640625" customWidth="1"/>
    <col min="202" max="202" width="14.453125" customWidth="1"/>
    <col min="203" max="203" width="11" customWidth="1"/>
    <col min="204" max="204" width="78.453125" bestFit="1" customWidth="1"/>
    <col min="205" max="205" width="18.54296875" customWidth="1"/>
    <col min="206" max="206" width="99.1796875" bestFit="1" customWidth="1"/>
    <col min="207" max="207" width="65.453125" bestFit="1" customWidth="1"/>
    <col min="208" max="208" width="28.1796875" customWidth="1"/>
    <col min="209" max="209" width="15.453125" customWidth="1"/>
    <col min="210" max="210" width="56.26953125" bestFit="1" customWidth="1"/>
    <col min="211" max="211" width="19.7265625" customWidth="1"/>
    <col min="212" max="212" width="18.81640625" customWidth="1"/>
    <col min="213" max="213" width="13.1796875" customWidth="1"/>
    <col min="214" max="214" width="17.26953125" customWidth="1"/>
    <col min="215" max="215" width="30.453125" customWidth="1"/>
    <col min="216" max="216" width="22.26953125" customWidth="1"/>
    <col min="217" max="217" width="27.26953125" customWidth="1"/>
    <col min="218" max="218" width="14.26953125" customWidth="1"/>
    <col min="219" max="219" width="15.26953125" customWidth="1"/>
    <col min="220" max="220" width="41" bestFit="1" customWidth="1"/>
    <col min="221" max="221" width="29" customWidth="1"/>
    <col min="222" max="222" width="23.26953125" customWidth="1"/>
    <col min="223" max="223" width="18" customWidth="1"/>
    <col min="224" max="224" width="24.7265625" customWidth="1"/>
    <col min="225" max="225" width="9.54296875" customWidth="1"/>
    <col min="226" max="226" width="20" customWidth="1"/>
    <col min="227" max="227" width="4.54296875" customWidth="1"/>
    <col min="228" max="228" width="39.81640625" bestFit="1" customWidth="1"/>
    <col min="229" max="229" width="40.1796875" bestFit="1" customWidth="1"/>
    <col min="230" max="230" width="13.54296875" customWidth="1"/>
    <col min="231" max="231" width="17.81640625" customWidth="1"/>
    <col min="232" max="232" width="26.54296875" customWidth="1"/>
    <col min="233" max="233" width="18.1796875" customWidth="1"/>
    <col min="234" max="234" width="8.81640625" customWidth="1"/>
    <col min="235" max="235" width="13.54296875" customWidth="1"/>
    <col min="236" max="236" width="13.26953125" customWidth="1"/>
    <col min="237" max="237" width="23.1796875" customWidth="1"/>
    <col min="238" max="238" width="7.453125" customWidth="1"/>
    <col min="239" max="239" width="16.453125" customWidth="1"/>
    <col min="240" max="240" width="47.26953125" bestFit="1" customWidth="1"/>
    <col min="241" max="241" width="71.81640625" bestFit="1" customWidth="1"/>
    <col min="242" max="242" width="21.453125" customWidth="1"/>
    <col min="243" max="243" width="10.26953125" customWidth="1"/>
    <col min="244" max="244" width="28.54296875" customWidth="1"/>
    <col min="245" max="245" width="15.26953125" customWidth="1"/>
    <col min="246" max="246" width="28.453125" customWidth="1"/>
    <col min="247" max="247" width="14.7265625" customWidth="1"/>
    <col min="248" max="248" width="69.1796875" bestFit="1" customWidth="1"/>
    <col min="249" max="249" width="31.81640625" customWidth="1"/>
    <col min="250" max="250" width="15.54296875" customWidth="1"/>
    <col min="251" max="251" width="33.1796875" customWidth="1"/>
    <col min="252" max="252" width="46.54296875" bestFit="1" customWidth="1"/>
    <col min="253" max="253" width="39" customWidth="1"/>
    <col min="254" max="254" width="58.26953125" bestFit="1" customWidth="1"/>
    <col min="255" max="255" width="16.26953125" customWidth="1"/>
    <col min="256" max="256" width="9.54296875" customWidth="1"/>
    <col min="257" max="257" width="26.54296875" customWidth="1"/>
    <col min="258" max="258" width="23.54296875" customWidth="1"/>
    <col min="259" max="259" width="13.7265625" customWidth="1"/>
    <col min="260" max="260" width="24.81640625" customWidth="1"/>
    <col min="261" max="261" width="72" bestFit="1" customWidth="1"/>
    <col min="262" max="262" width="19.7265625" customWidth="1"/>
    <col min="263" max="263" width="6.81640625" customWidth="1"/>
    <col min="264" max="264" width="14.26953125" customWidth="1"/>
    <col min="265" max="265" width="151.7265625" bestFit="1" customWidth="1"/>
    <col min="266" max="266" width="107.81640625" bestFit="1" customWidth="1"/>
    <col min="267" max="267" width="19.54296875" customWidth="1"/>
    <col min="268" max="268" width="16.81640625" customWidth="1"/>
    <col min="269" max="269" width="19.81640625" customWidth="1"/>
    <col min="270" max="270" width="30.81640625" customWidth="1"/>
    <col min="271" max="271" width="27.81640625" customWidth="1"/>
    <col min="272" max="272" width="38.1796875" customWidth="1"/>
    <col min="273" max="273" width="10.1796875" customWidth="1"/>
    <col min="274" max="274" width="21.1796875" customWidth="1"/>
    <col min="275" max="275" width="46" bestFit="1" customWidth="1"/>
    <col min="276" max="276" width="35.54296875" customWidth="1"/>
    <col min="277" max="277" width="14.1796875" customWidth="1"/>
    <col min="278" max="278" width="15.26953125" customWidth="1"/>
    <col min="279" max="279" width="27.81640625" customWidth="1"/>
    <col min="280" max="280" width="22" customWidth="1"/>
    <col min="281" max="281" width="24.54296875" customWidth="1"/>
    <col min="282" max="282" width="37" customWidth="1"/>
    <col min="283" max="283" width="22.26953125" customWidth="1"/>
    <col min="284" max="284" width="39.54296875" bestFit="1" customWidth="1"/>
    <col min="285" max="285" width="44.453125" bestFit="1" customWidth="1"/>
    <col min="286" max="286" width="21.7265625" customWidth="1"/>
    <col min="287" max="287" width="34" customWidth="1"/>
    <col min="288" max="288" width="22.453125" customWidth="1"/>
    <col min="289" max="289" width="15.54296875" customWidth="1"/>
    <col min="290" max="290" width="23" customWidth="1"/>
    <col min="291" max="291" width="22.54296875" customWidth="1"/>
    <col min="292" max="292" width="33.1796875" customWidth="1"/>
    <col min="293" max="293" width="6.1796875" customWidth="1"/>
    <col min="294" max="294" width="45.1796875" bestFit="1" customWidth="1"/>
    <col min="295" max="295" width="35.453125" customWidth="1"/>
    <col min="296" max="296" width="84" bestFit="1" customWidth="1"/>
    <col min="297" max="297" width="164.7265625" bestFit="1" customWidth="1"/>
    <col min="298" max="298" width="8" customWidth="1"/>
    <col min="299" max="299" width="15.1796875" customWidth="1"/>
    <col min="300" max="300" width="84.54296875" bestFit="1" customWidth="1"/>
    <col min="301" max="301" width="29" customWidth="1"/>
    <col min="302" max="302" width="74.26953125" bestFit="1" customWidth="1"/>
    <col min="303" max="303" width="28" customWidth="1"/>
    <col min="304" max="304" width="126.26953125" bestFit="1" customWidth="1"/>
    <col min="305" max="305" width="57.26953125" bestFit="1" customWidth="1"/>
    <col min="306" max="306" width="113.1796875" bestFit="1" customWidth="1"/>
    <col min="307" max="307" width="44.1796875" bestFit="1" customWidth="1"/>
    <col min="308" max="308" width="37.26953125" customWidth="1"/>
    <col min="309" max="309" width="35.54296875" customWidth="1"/>
    <col min="310" max="310" width="34" customWidth="1"/>
    <col min="311" max="311" width="32" customWidth="1"/>
    <col min="312" max="312" width="62.1796875" bestFit="1" customWidth="1"/>
    <col min="313" max="313" width="21.54296875" customWidth="1"/>
    <col min="314" max="314" width="16.453125" customWidth="1"/>
    <col min="315" max="315" width="40.453125" bestFit="1" customWidth="1"/>
    <col min="316" max="316" width="30.54296875" customWidth="1"/>
    <col min="317" max="317" width="76.453125" bestFit="1" customWidth="1"/>
    <col min="318" max="318" width="20.453125" customWidth="1"/>
    <col min="319" max="319" width="12.453125" customWidth="1"/>
    <col min="320" max="320" width="23.81640625" customWidth="1"/>
    <col min="321" max="321" width="24.7265625" customWidth="1"/>
    <col min="322" max="322" width="9.81640625" customWidth="1"/>
    <col min="323" max="323" width="8.81640625" customWidth="1"/>
    <col min="324" max="324" width="18.26953125" customWidth="1"/>
    <col min="325" max="325" width="25" customWidth="1"/>
    <col min="326" max="326" width="13.54296875" customWidth="1"/>
    <col min="327" max="327" width="20.81640625" customWidth="1"/>
    <col min="328" max="328" width="25.54296875" customWidth="1"/>
    <col min="329" max="329" width="11.26953125" customWidth="1"/>
    <col min="330" max="330" width="28" customWidth="1"/>
    <col min="331" max="331" width="35.1796875" customWidth="1"/>
    <col min="332" max="332" width="11.453125" customWidth="1"/>
    <col min="333" max="333" width="19.453125" customWidth="1"/>
    <col min="334" max="334" width="20.1796875" customWidth="1"/>
    <col min="335" max="335" width="15.1796875" customWidth="1"/>
    <col min="336" max="336" width="255.7265625" bestFit="1" customWidth="1"/>
    <col min="337" max="337" width="24.453125" customWidth="1"/>
    <col min="338" max="338" width="18.26953125" customWidth="1"/>
    <col min="339" max="339" width="15" customWidth="1"/>
    <col min="340" max="340" width="38.453125" customWidth="1"/>
    <col min="341" max="341" width="51.453125" bestFit="1" customWidth="1"/>
    <col min="342" max="342" width="33.26953125" customWidth="1"/>
    <col min="343" max="343" width="90.453125" bestFit="1" customWidth="1"/>
    <col min="344" max="344" width="49.81640625" bestFit="1" customWidth="1"/>
    <col min="345" max="345" width="237.26953125" bestFit="1" customWidth="1"/>
    <col min="346" max="346" width="141.7265625" bestFit="1" customWidth="1"/>
    <col min="347" max="347" width="16.1796875" customWidth="1"/>
    <col min="348" max="348" width="146.26953125" bestFit="1" customWidth="1"/>
    <col min="349" max="349" width="72.81640625" bestFit="1" customWidth="1"/>
    <col min="350" max="350" width="115.453125" bestFit="1" customWidth="1"/>
    <col min="351" max="351" width="24" customWidth="1"/>
    <col min="352" max="352" width="15.26953125" customWidth="1"/>
    <col min="353" max="353" width="23.7265625" customWidth="1"/>
    <col min="354" max="354" width="9" customWidth="1"/>
    <col min="355" max="355" width="10.1796875" customWidth="1"/>
    <col min="356" max="356" width="47.26953125" bestFit="1" customWidth="1"/>
    <col min="357" max="357" width="84.7265625" bestFit="1" customWidth="1"/>
    <col min="358" max="358" width="39.54296875" bestFit="1" customWidth="1"/>
    <col min="359" max="359" width="4.7265625" customWidth="1"/>
    <col min="360" max="360" width="15" customWidth="1"/>
    <col min="361" max="361" width="14.26953125" customWidth="1"/>
    <col min="362" max="362" width="13.81640625" customWidth="1"/>
    <col min="363" max="363" width="25" customWidth="1"/>
    <col min="364" max="364" width="31" customWidth="1"/>
    <col min="365" max="365" width="20.26953125" customWidth="1"/>
    <col min="366" max="366" width="20.7265625" customWidth="1"/>
    <col min="367" max="367" width="16.453125" customWidth="1"/>
    <col min="368" max="368" width="8.26953125" customWidth="1"/>
    <col min="369" max="369" width="19.7265625" customWidth="1"/>
    <col min="370" max="370" width="32.7265625" customWidth="1"/>
    <col min="371" max="371" width="56.81640625" bestFit="1" customWidth="1"/>
    <col min="372" max="372" width="24.1796875" customWidth="1"/>
    <col min="373" max="373" width="3.453125" customWidth="1"/>
    <col min="374" max="374" width="23.54296875" customWidth="1"/>
    <col min="375" max="375" width="15.81640625" customWidth="1"/>
    <col min="376" max="376" width="106.26953125" bestFit="1" customWidth="1"/>
    <col min="377" max="377" width="14.54296875" customWidth="1"/>
    <col min="378" max="378" width="22" customWidth="1"/>
    <col min="379" max="379" width="16.26953125" customWidth="1"/>
    <col min="380" max="380" width="16.54296875" customWidth="1"/>
    <col min="381" max="381" width="25" customWidth="1"/>
    <col min="382" max="382" width="36.26953125" customWidth="1"/>
    <col min="383" max="383" width="22.81640625" customWidth="1"/>
    <col min="384" max="384" width="83.81640625" bestFit="1" customWidth="1"/>
    <col min="385" max="385" width="50.7265625" bestFit="1" customWidth="1"/>
    <col min="386" max="386" width="14.26953125" customWidth="1"/>
    <col min="387" max="387" width="217" bestFit="1" customWidth="1"/>
    <col min="388" max="388" width="9.54296875" customWidth="1"/>
    <col min="389" max="389" width="7.453125" customWidth="1"/>
    <col min="390" max="390" width="16" customWidth="1"/>
    <col min="391" max="391" width="4.453125" customWidth="1"/>
    <col min="392" max="392" width="14" customWidth="1"/>
    <col min="393" max="393" width="51.7265625" bestFit="1" customWidth="1"/>
    <col min="394" max="394" width="10.7265625" customWidth="1"/>
    <col min="395" max="396" width="10.54296875" customWidth="1"/>
    <col min="397" max="397" width="17" customWidth="1"/>
    <col min="398" max="398" width="9.81640625" customWidth="1"/>
    <col min="399" max="399" width="35.26953125" customWidth="1"/>
    <col min="400" max="400" width="20.81640625" customWidth="1"/>
    <col min="401" max="401" width="20" customWidth="1"/>
    <col min="402" max="402" width="95.1796875" bestFit="1" customWidth="1"/>
    <col min="403" max="403" width="16.81640625" customWidth="1"/>
    <col min="404" max="404" width="22.26953125" customWidth="1"/>
    <col min="405" max="405" width="28.7265625" customWidth="1"/>
    <col min="406" max="406" width="30.81640625" customWidth="1"/>
    <col min="407" max="407" width="27.81640625" bestFit="1" customWidth="1"/>
    <col min="408" max="408" width="10" customWidth="1"/>
    <col min="409" max="409" width="17.81640625" customWidth="1"/>
    <col min="410" max="410" width="15.7265625" customWidth="1"/>
    <col min="411" max="411" width="13.7265625" customWidth="1"/>
    <col min="412" max="412" width="31" customWidth="1"/>
    <col min="413" max="413" width="27.81640625" customWidth="1"/>
    <col min="414" max="414" width="20.7265625" customWidth="1"/>
    <col min="415" max="415" width="36.1796875" customWidth="1"/>
    <col min="416" max="416" width="33.1796875" customWidth="1"/>
    <col min="417" max="417" width="45.7265625" bestFit="1" customWidth="1"/>
    <col min="418" max="418" width="19.453125" customWidth="1"/>
    <col min="419" max="419" width="51.26953125" bestFit="1" customWidth="1"/>
    <col min="420" max="420" width="12.26953125" customWidth="1"/>
    <col min="421" max="421" width="8" customWidth="1"/>
    <col min="422" max="422" width="75.7265625" bestFit="1" customWidth="1"/>
    <col min="423" max="423" width="35.54296875" bestFit="1" customWidth="1"/>
    <col min="424" max="424" width="59.26953125" bestFit="1" customWidth="1"/>
    <col min="425" max="425" width="43.81640625" bestFit="1" customWidth="1"/>
    <col min="426" max="426" width="49" bestFit="1" customWidth="1"/>
    <col min="427" max="427" width="66.1796875" bestFit="1" customWidth="1"/>
    <col min="428" max="428" width="20.1796875" bestFit="1" customWidth="1"/>
    <col min="429" max="429" width="50" bestFit="1" customWidth="1"/>
    <col min="430" max="430" width="59" bestFit="1" customWidth="1"/>
    <col min="431" max="431" width="255.7265625" bestFit="1" customWidth="1"/>
    <col min="432" max="432" width="70.81640625" bestFit="1" customWidth="1"/>
    <col min="433" max="433" width="23.1796875" customWidth="1"/>
    <col min="434" max="434" width="11.7265625" customWidth="1"/>
    <col min="435" max="435" width="28.26953125" customWidth="1"/>
    <col min="436" max="436" width="111.453125" bestFit="1" customWidth="1"/>
    <col min="437" max="437" width="24" customWidth="1"/>
    <col min="438" max="438" width="10.1796875" customWidth="1"/>
    <col min="439" max="439" width="139.7265625" bestFit="1" customWidth="1"/>
    <col min="440" max="440" width="20.453125" customWidth="1"/>
    <col min="441" max="441" width="49.54296875" customWidth="1"/>
    <col min="442" max="442" width="21" customWidth="1"/>
    <col min="443" max="443" width="25" customWidth="1"/>
    <col min="444" max="444" width="35.1796875" customWidth="1"/>
    <col min="445" max="445" width="59.1796875" bestFit="1" customWidth="1"/>
    <col min="446" max="446" width="45" customWidth="1"/>
    <col min="447" max="447" width="65.453125" bestFit="1" customWidth="1"/>
    <col min="448" max="448" width="9.1796875" customWidth="1"/>
    <col min="449" max="449" width="84.54296875" bestFit="1" customWidth="1"/>
    <col min="450" max="450" width="16.7265625" customWidth="1"/>
    <col min="451" max="451" width="60.54296875" bestFit="1" customWidth="1"/>
    <col min="452" max="452" width="40" customWidth="1"/>
    <col min="453" max="453" width="41.26953125" customWidth="1"/>
    <col min="454" max="454" width="15.453125" customWidth="1"/>
    <col min="455" max="455" width="101.7265625" bestFit="1" customWidth="1"/>
    <col min="456" max="456" width="203.26953125" bestFit="1" customWidth="1"/>
    <col min="457" max="457" width="50.1796875" customWidth="1"/>
    <col min="458" max="458" width="35.54296875" customWidth="1"/>
    <col min="459" max="459" width="40" customWidth="1"/>
    <col min="460" max="460" width="72" bestFit="1" customWidth="1"/>
    <col min="461" max="461" width="9" customWidth="1"/>
    <col min="462" max="462" width="93" bestFit="1" customWidth="1"/>
    <col min="463" max="463" width="39.7265625" customWidth="1"/>
    <col min="464" max="464" width="51.54296875" customWidth="1"/>
    <col min="465" max="465" width="49.81640625" customWidth="1"/>
    <col min="466" max="466" width="45" customWidth="1"/>
    <col min="467" max="467" width="121.453125" bestFit="1" customWidth="1"/>
    <col min="468" max="468" width="50.7265625" customWidth="1"/>
    <col min="469" max="469" width="51.7265625" customWidth="1"/>
    <col min="470" max="470" width="42.26953125" customWidth="1"/>
    <col min="471" max="471" width="52" customWidth="1"/>
    <col min="472" max="472" width="19.54296875" customWidth="1"/>
    <col min="473" max="473" width="25" customWidth="1"/>
    <col min="474" max="474" width="12.54296875" customWidth="1"/>
    <col min="475" max="475" width="7.54296875" customWidth="1"/>
    <col min="476" max="476" width="12.81640625" customWidth="1"/>
    <col min="477" max="477" width="5.26953125" customWidth="1"/>
    <col min="478" max="478" width="24.1796875" customWidth="1"/>
    <col min="479" max="479" width="17.7265625" customWidth="1"/>
    <col min="480" max="480" width="15.1796875" customWidth="1"/>
    <col min="481" max="481" width="6.453125" customWidth="1"/>
    <col min="482" max="482" width="22.453125" customWidth="1"/>
    <col min="483" max="483" width="54.1796875" customWidth="1"/>
    <col min="484" max="484" width="14.26953125" customWidth="1"/>
    <col min="485" max="485" width="28" customWidth="1"/>
    <col min="486" max="486" width="47.54296875" customWidth="1"/>
    <col min="487" max="487" width="4.81640625" customWidth="1"/>
    <col min="488" max="488" width="17.81640625" customWidth="1"/>
    <col min="489" max="489" width="11.81640625" customWidth="1"/>
    <col min="490" max="490" width="7.54296875" customWidth="1"/>
    <col min="491" max="491" width="29.7265625" customWidth="1"/>
    <col min="492" max="492" width="36.1796875" customWidth="1"/>
    <col min="493" max="493" width="24.7265625" customWidth="1"/>
    <col min="494" max="494" width="20.54296875" customWidth="1"/>
    <col min="495" max="495" width="21.453125" customWidth="1"/>
    <col min="496" max="496" width="103.54296875" customWidth="1"/>
    <col min="497" max="497" width="22" customWidth="1"/>
    <col min="498" max="498" width="25.7265625" customWidth="1"/>
    <col min="499" max="499" width="29.81640625" customWidth="1"/>
    <col min="500" max="500" width="50.453125" customWidth="1"/>
    <col min="501" max="501" width="57.26953125" customWidth="1"/>
    <col min="502" max="502" width="59.26953125" customWidth="1"/>
    <col min="503" max="503" width="39.1796875" customWidth="1"/>
    <col min="504" max="504" width="46.81640625" customWidth="1"/>
    <col min="505" max="505" width="26" customWidth="1"/>
    <col min="506" max="506" width="19.54296875" customWidth="1"/>
    <col min="507" max="507" width="26.453125" customWidth="1"/>
    <col min="508" max="508" width="28.54296875" customWidth="1"/>
    <col min="509" max="509" width="6.26953125" customWidth="1"/>
    <col min="510" max="510" width="9.1796875" customWidth="1"/>
    <col min="511" max="511" width="136.1796875" customWidth="1"/>
    <col min="512" max="512" width="31.54296875" customWidth="1"/>
    <col min="513" max="513" width="90.7265625" customWidth="1"/>
    <col min="514" max="514" width="74.7265625" customWidth="1"/>
    <col min="515" max="515" width="19.54296875" customWidth="1"/>
    <col min="516" max="516" width="45.81640625" customWidth="1"/>
    <col min="517" max="517" width="15.54296875" customWidth="1"/>
    <col min="518" max="518" width="19.7265625" customWidth="1"/>
    <col min="519" max="519" width="10.54296875" customWidth="1"/>
    <col min="520" max="520" width="22.81640625" customWidth="1"/>
    <col min="521" max="521" width="21.453125" customWidth="1"/>
    <col min="522" max="522" width="26" customWidth="1"/>
    <col min="523" max="523" width="13.26953125" customWidth="1"/>
    <col min="524" max="524" width="8" customWidth="1"/>
    <col min="525" max="525" width="9.1796875" customWidth="1"/>
    <col min="526" max="526" width="32.54296875" customWidth="1"/>
    <col min="527" max="527" width="25.7265625" customWidth="1"/>
    <col min="528" max="528" width="14.1796875" customWidth="1"/>
    <col min="529" max="529" width="12.81640625" customWidth="1"/>
    <col min="530" max="530" width="20.1796875" customWidth="1"/>
    <col min="531" max="531" width="16.453125" customWidth="1"/>
    <col min="532" max="532" width="17.26953125" customWidth="1"/>
    <col min="533" max="533" width="13.54296875" customWidth="1"/>
    <col min="534" max="534" width="98.54296875" customWidth="1"/>
    <col min="535" max="535" width="11.1796875" customWidth="1"/>
    <col min="536" max="536" width="192.54296875" customWidth="1"/>
    <col min="537" max="537" width="27.7265625" customWidth="1"/>
    <col min="538" max="538" width="27.1796875" customWidth="1"/>
    <col min="539" max="539" width="16.453125" customWidth="1"/>
    <col min="540" max="540" width="43.453125" customWidth="1"/>
    <col min="541" max="541" width="20" customWidth="1"/>
    <col min="542" max="542" width="56.26953125" customWidth="1"/>
    <col min="543" max="543" width="38.7265625" customWidth="1"/>
    <col min="544" max="544" width="17.26953125" customWidth="1"/>
    <col min="545" max="545" width="17.453125" customWidth="1"/>
    <col min="546" max="546" width="5.54296875" customWidth="1"/>
    <col min="547" max="547" width="41.81640625" customWidth="1"/>
    <col min="548" max="548" width="12.26953125" customWidth="1"/>
    <col min="549" max="549" width="10" customWidth="1"/>
    <col min="550" max="550" width="6.7265625" customWidth="1"/>
    <col min="551" max="551" width="26.81640625" customWidth="1"/>
    <col min="552" max="552" width="45.81640625" customWidth="1"/>
    <col min="553" max="553" width="7.453125" customWidth="1"/>
    <col min="554" max="554" width="16.1796875" customWidth="1"/>
    <col min="555" max="555" width="29.7265625" customWidth="1"/>
    <col min="556" max="556" width="25.54296875" customWidth="1"/>
    <col min="557" max="557" width="94.54296875" customWidth="1"/>
    <col min="558" max="558" width="9.54296875" customWidth="1"/>
    <col min="559" max="559" width="31.26953125" customWidth="1"/>
    <col min="560" max="560" width="40.7265625" customWidth="1"/>
    <col min="561" max="561" width="35.81640625" customWidth="1"/>
    <col min="562" max="562" width="30.453125" customWidth="1"/>
    <col min="563" max="563" width="51.453125" customWidth="1"/>
    <col min="564" max="564" width="17.54296875" customWidth="1"/>
    <col min="565" max="565" width="12.81640625" customWidth="1"/>
    <col min="566" max="566" width="20" customWidth="1"/>
    <col min="567" max="567" width="12.1796875" customWidth="1"/>
    <col min="568" max="568" width="19.54296875" customWidth="1"/>
    <col min="569" max="569" width="29.81640625" customWidth="1"/>
    <col min="570" max="570" width="54.7265625" customWidth="1"/>
    <col min="571" max="571" width="78.453125" customWidth="1"/>
    <col min="572" max="572" width="33.81640625" customWidth="1"/>
    <col min="573" max="573" width="39.1796875" customWidth="1"/>
    <col min="574" max="574" width="33" customWidth="1"/>
    <col min="575" max="575" width="16.81640625" customWidth="1"/>
    <col min="576" max="576" width="11.26953125" customWidth="1"/>
    <col min="577" max="577" width="51" customWidth="1"/>
    <col min="578" max="578" width="41.1796875" customWidth="1"/>
    <col min="579" max="579" width="16.81640625" customWidth="1"/>
    <col min="580" max="580" width="31.453125" customWidth="1"/>
    <col min="581" max="581" width="159.7265625" customWidth="1"/>
    <col min="582" max="582" width="12.54296875" customWidth="1"/>
    <col min="583" max="583" width="10.7265625" customWidth="1"/>
    <col min="584" max="584" width="25" customWidth="1"/>
    <col min="585" max="585" width="13.7265625" customWidth="1"/>
    <col min="586" max="586" width="21.1796875" customWidth="1"/>
    <col min="587" max="587" width="30.26953125" customWidth="1"/>
    <col min="588" max="588" width="14.81640625" customWidth="1"/>
    <col min="589" max="589" width="16.26953125" customWidth="1"/>
    <col min="590" max="590" width="19.26953125" customWidth="1"/>
    <col min="591" max="591" width="18.1796875" customWidth="1"/>
    <col min="592" max="592" width="18.7265625" customWidth="1"/>
    <col min="593" max="593" width="19.453125" customWidth="1"/>
    <col min="594" max="594" width="31.26953125" customWidth="1"/>
    <col min="595" max="595" width="99.1796875" customWidth="1"/>
    <col min="596" max="596" width="50.1796875" customWidth="1"/>
    <col min="597" max="597" width="38" customWidth="1"/>
    <col min="598" max="598" width="4.81640625" customWidth="1"/>
    <col min="599" max="599" width="14.26953125" customWidth="1"/>
    <col min="600" max="600" width="20.54296875" customWidth="1"/>
    <col min="601" max="601" width="55" customWidth="1"/>
    <col min="602" max="602" width="7.81640625" customWidth="1"/>
    <col min="603" max="603" width="22" customWidth="1"/>
    <col min="604" max="604" width="66.26953125" customWidth="1"/>
    <col min="605" max="605" width="31.26953125" customWidth="1"/>
    <col min="606" max="606" width="153" customWidth="1"/>
    <col min="607" max="607" width="81" customWidth="1"/>
    <col min="608" max="608" width="104.7265625" customWidth="1"/>
    <col min="609" max="609" width="20.26953125" customWidth="1"/>
    <col min="610" max="610" width="149.26953125" customWidth="1"/>
    <col min="611" max="611" width="15.7265625" customWidth="1"/>
    <col min="612" max="612" width="22.54296875" customWidth="1"/>
    <col min="613" max="613" width="10.453125" customWidth="1"/>
    <col min="614" max="614" width="9.453125" customWidth="1"/>
    <col min="615" max="615" width="45" customWidth="1"/>
    <col min="616" max="616" width="18.54296875" customWidth="1"/>
    <col min="617" max="617" width="116.453125" customWidth="1"/>
    <col min="618" max="618" width="99.453125" customWidth="1"/>
    <col min="619" max="619" width="31.1796875" customWidth="1"/>
    <col min="620" max="620" width="38.26953125" customWidth="1"/>
    <col min="621" max="621" width="87.7265625" customWidth="1"/>
    <col min="622" max="622" width="94" customWidth="1"/>
    <col min="623" max="623" width="59.7265625" customWidth="1"/>
    <col min="624" max="624" width="12.81640625" customWidth="1"/>
    <col min="625" max="625" width="125.1796875" customWidth="1"/>
    <col min="626" max="626" width="195.81640625" customWidth="1"/>
    <col min="627" max="627" width="40.1796875" customWidth="1"/>
    <col min="628" max="628" width="46.26953125" customWidth="1"/>
    <col min="629" max="629" width="71.54296875" customWidth="1"/>
    <col min="630" max="630" width="107.1796875" customWidth="1"/>
    <col min="631" max="631" width="16.7265625" customWidth="1"/>
    <col min="632" max="632" width="55.81640625" customWidth="1"/>
    <col min="633" max="633" width="19.453125" customWidth="1"/>
    <col min="634" max="634" width="52" customWidth="1"/>
    <col min="635" max="635" width="63.453125" customWidth="1"/>
    <col min="636" max="636" width="197.7265625" customWidth="1"/>
    <col min="637" max="637" width="197.26953125" customWidth="1"/>
    <col min="638" max="638" width="92" customWidth="1"/>
    <col min="639" max="639" width="131.1796875" customWidth="1"/>
    <col min="640" max="640" width="62" customWidth="1"/>
    <col min="641" max="641" width="129.81640625" customWidth="1"/>
    <col min="642" max="642" width="49.453125" customWidth="1"/>
    <col min="643" max="643" width="135" customWidth="1"/>
    <col min="644" max="644" width="107.54296875" customWidth="1"/>
    <col min="645" max="645" width="105.1796875" customWidth="1"/>
    <col min="646" max="646" width="35.453125" customWidth="1"/>
    <col min="647" max="647" width="33" customWidth="1"/>
    <col min="648" max="648" width="132.26953125" customWidth="1"/>
    <col min="649" max="649" width="73.26953125" customWidth="1"/>
    <col min="650" max="650" width="29.26953125" customWidth="1"/>
    <col min="651" max="651" width="85.7265625" customWidth="1"/>
    <col min="652" max="652" width="165.26953125" customWidth="1"/>
    <col min="653" max="653" width="102.54296875" customWidth="1"/>
    <col min="654" max="654" width="154.54296875" customWidth="1"/>
    <col min="655" max="655" width="145.453125" customWidth="1"/>
    <col min="656" max="656" width="43.26953125" customWidth="1"/>
    <col min="657" max="657" width="21.54296875" customWidth="1"/>
    <col min="658" max="658" width="106.7265625" customWidth="1"/>
    <col min="659" max="659" width="60.81640625" customWidth="1"/>
    <col min="660" max="660" width="244.26953125" customWidth="1"/>
    <col min="661" max="661" width="214.81640625" customWidth="1"/>
    <col min="662" max="663" width="255.7265625" bestFit="1" customWidth="1"/>
    <col min="664" max="664" width="45" customWidth="1"/>
    <col min="665" max="665" width="27.81640625" customWidth="1"/>
    <col min="666" max="666" width="65" customWidth="1"/>
    <col min="667" max="667" width="16.1796875" customWidth="1"/>
    <col min="668" max="668" width="14.453125" customWidth="1"/>
    <col min="669" max="669" width="130.81640625" bestFit="1" customWidth="1"/>
    <col min="670" max="670" width="34" customWidth="1"/>
    <col min="671" max="671" width="26.453125" customWidth="1"/>
    <col min="672" max="672" width="39.81640625" customWidth="1"/>
    <col min="673" max="673" width="53.453125" customWidth="1"/>
    <col min="674" max="674" width="128.81640625" bestFit="1" customWidth="1"/>
    <col min="675" max="675" width="74.1796875" customWidth="1"/>
    <col min="676" max="676" width="47.453125" customWidth="1"/>
    <col min="677" max="677" width="24.81640625" customWidth="1"/>
    <col min="678" max="678" width="55.54296875" customWidth="1"/>
    <col min="679" max="679" width="238" bestFit="1" customWidth="1"/>
    <col min="680" max="680" width="129.54296875" bestFit="1" customWidth="1"/>
    <col min="681" max="681" width="24.7265625" customWidth="1"/>
    <col min="682" max="682" width="29.453125" customWidth="1"/>
    <col min="683" max="683" width="221.54296875" bestFit="1" customWidth="1"/>
    <col min="684" max="684" width="65.7265625" customWidth="1"/>
    <col min="685" max="685" width="40.7265625" customWidth="1"/>
    <col min="686" max="686" width="255.7265625" bestFit="1" customWidth="1"/>
    <col min="687" max="687" width="30" customWidth="1"/>
    <col min="688" max="688" width="105.453125" customWidth="1"/>
    <col min="689" max="689" width="55.453125" customWidth="1"/>
    <col min="690" max="690" width="10" customWidth="1"/>
    <col min="691" max="691" width="152.1796875" bestFit="1" customWidth="1"/>
    <col min="692" max="692" width="255.7265625" bestFit="1" customWidth="1"/>
    <col min="693" max="693" width="6.7265625" customWidth="1"/>
    <col min="694" max="694" width="6.54296875" customWidth="1"/>
    <col min="695" max="695" width="41.453125" customWidth="1"/>
    <col min="696" max="696" width="22.1796875" customWidth="1"/>
    <col min="697" max="697" width="52.81640625" customWidth="1"/>
    <col min="698" max="698" width="20.1796875" customWidth="1"/>
    <col min="699" max="699" width="43.26953125" customWidth="1"/>
    <col min="700" max="700" width="11.81640625" customWidth="1"/>
    <col min="701" max="701" width="40.54296875" customWidth="1"/>
    <col min="702" max="702" width="9.54296875" customWidth="1"/>
    <col min="703" max="703" width="36.7265625" customWidth="1"/>
    <col min="704" max="704" width="18" customWidth="1"/>
    <col min="705" max="705" width="43.453125" customWidth="1"/>
    <col min="706" max="706" width="217" bestFit="1" customWidth="1"/>
    <col min="707" max="707" width="5.26953125" customWidth="1"/>
    <col min="708" max="708" width="26.26953125" customWidth="1"/>
    <col min="709" max="709" width="130.26953125" bestFit="1" customWidth="1"/>
    <col min="710" max="710" width="37.453125" customWidth="1"/>
    <col min="711" max="711" width="48.54296875" customWidth="1"/>
    <col min="712" max="712" width="56.453125" customWidth="1"/>
    <col min="713" max="713" width="61.26953125" customWidth="1"/>
    <col min="714" max="714" width="53.26953125" customWidth="1"/>
    <col min="715" max="715" width="14.26953125" customWidth="1"/>
    <col min="716" max="716" width="41.81640625" customWidth="1"/>
    <col min="717" max="717" width="84.1796875" customWidth="1"/>
    <col min="718" max="718" width="20" customWidth="1"/>
    <col min="719" max="719" width="67.81640625" customWidth="1"/>
    <col min="720" max="720" width="43.26953125" customWidth="1"/>
    <col min="721" max="721" width="47.1796875" customWidth="1"/>
    <col min="722" max="722" width="16.26953125" customWidth="1"/>
    <col min="723" max="723" width="55.54296875" customWidth="1"/>
    <col min="724" max="724" width="10.81640625" customWidth="1"/>
    <col min="725" max="725" width="30" customWidth="1"/>
    <col min="726" max="726" width="31.7265625" customWidth="1"/>
    <col min="727" max="727" width="34.1796875" customWidth="1"/>
    <col min="728" max="728" width="168.7265625" bestFit="1" customWidth="1"/>
    <col min="729" max="729" width="12.453125" customWidth="1"/>
    <col min="730" max="730" width="19.81640625" customWidth="1"/>
    <col min="731" max="731" width="16.1796875" customWidth="1"/>
    <col min="732" max="732" width="16.54296875" customWidth="1"/>
    <col min="733" max="733" width="26" customWidth="1"/>
    <col min="734" max="734" width="23.81640625" customWidth="1"/>
    <col min="735" max="735" width="38.453125" customWidth="1"/>
    <col min="736" max="736" width="10.54296875" customWidth="1"/>
    <col min="737" max="737" width="21.54296875" customWidth="1"/>
    <col min="738" max="738" width="21" customWidth="1"/>
    <col min="739" max="739" width="18" customWidth="1"/>
    <col min="740" max="740" width="19.54296875" customWidth="1"/>
    <col min="741" max="741" width="13.81640625" customWidth="1"/>
    <col min="742" max="742" width="19.7265625" customWidth="1"/>
    <col min="743" max="743" width="26.7265625" customWidth="1"/>
    <col min="744" max="744" width="30.7265625" customWidth="1"/>
    <col min="745" max="745" width="17.453125" customWidth="1"/>
    <col min="746" max="746" width="49.1796875" customWidth="1"/>
    <col min="747" max="747" width="18.81640625" customWidth="1"/>
    <col min="748" max="748" width="45.1796875" customWidth="1"/>
    <col min="749" max="749" width="25.54296875" customWidth="1"/>
    <col min="750" max="750" width="36" customWidth="1"/>
    <col min="751" max="751" width="18.7265625" customWidth="1"/>
    <col min="752" max="752" width="20.7265625" customWidth="1"/>
    <col min="753" max="753" width="75.453125" customWidth="1"/>
    <col min="754" max="754" width="31.1796875" customWidth="1"/>
    <col min="755" max="755" width="32.81640625" customWidth="1"/>
    <col min="756" max="756" width="18.7265625" customWidth="1"/>
    <col min="757" max="757" width="42.81640625" customWidth="1"/>
    <col min="758" max="758" width="31.26953125" customWidth="1"/>
    <col min="759" max="759" width="12.1796875" customWidth="1"/>
    <col min="760" max="760" width="7.26953125" customWidth="1"/>
    <col min="761" max="761" width="20.453125" customWidth="1"/>
    <col min="762" max="762" width="13.453125" customWidth="1"/>
    <col min="763" max="763" width="5.81640625" customWidth="1"/>
    <col min="764" max="764" width="15.26953125" customWidth="1"/>
    <col min="765" max="765" width="23.54296875" customWidth="1"/>
    <col min="766" max="766" width="126.26953125" bestFit="1" customWidth="1"/>
    <col min="767" max="767" width="59" customWidth="1"/>
    <col min="768" max="768" width="65.81640625" customWidth="1"/>
    <col min="769" max="769" width="41.26953125" customWidth="1"/>
    <col min="770" max="770" width="73.453125" customWidth="1"/>
    <col min="771" max="771" width="80.453125" customWidth="1"/>
    <col min="772" max="772" width="58.81640625" customWidth="1"/>
    <col min="773" max="773" width="51" customWidth="1"/>
    <col min="774" max="774" width="25.1796875" customWidth="1"/>
    <col min="775" max="775" width="73.26953125" customWidth="1"/>
    <col min="776" max="776" width="30.81640625" customWidth="1"/>
    <col min="777" max="777" width="47.81640625" customWidth="1"/>
    <col min="778" max="778" width="255.7265625" bestFit="1" customWidth="1"/>
    <col min="779" max="779" width="113.453125" customWidth="1"/>
    <col min="780" max="780" width="51.453125" customWidth="1"/>
    <col min="781" max="781" width="145.1796875" bestFit="1" customWidth="1"/>
    <col min="782" max="782" width="82.1796875" customWidth="1"/>
    <col min="783" max="783" width="78.7265625" customWidth="1"/>
    <col min="784" max="784" width="93.54296875" customWidth="1"/>
    <col min="785" max="785" width="106.54296875" customWidth="1"/>
    <col min="786" max="786" width="54.81640625" customWidth="1"/>
    <col min="787" max="787" width="16.81640625" customWidth="1"/>
    <col min="788" max="788" width="22.54296875" customWidth="1"/>
    <col min="789" max="789" width="17.26953125" customWidth="1"/>
    <col min="790" max="790" width="19.54296875" customWidth="1"/>
    <col min="791" max="791" width="18.453125" customWidth="1"/>
    <col min="792" max="792" width="12.7265625" customWidth="1"/>
    <col min="793" max="793" width="7.81640625" customWidth="1"/>
    <col min="794" max="794" width="86.1796875" customWidth="1"/>
    <col min="795" max="795" width="17.81640625" customWidth="1"/>
    <col min="796" max="796" width="28" customWidth="1"/>
    <col min="797" max="797" width="24.26953125" customWidth="1"/>
    <col min="798" max="798" width="62" customWidth="1"/>
    <col min="799" max="799" width="15.7265625" customWidth="1"/>
    <col min="800" max="800" width="10.81640625" customWidth="1"/>
    <col min="801" max="801" width="22.26953125" customWidth="1"/>
    <col min="802" max="802" width="15.453125" customWidth="1"/>
    <col min="803" max="803" width="25" customWidth="1"/>
    <col min="804" max="804" width="27.26953125" customWidth="1"/>
    <col min="805" max="805" width="17" customWidth="1"/>
    <col min="806" max="806" width="25.54296875" customWidth="1"/>
    <col min="807" max="807" width="21.7265625" customWidth="1"/>
    <col min="808" max="808" width="22.81640625" customWidth="1"/>
    <col min="809" max="809" width="61.453125" customWidth="1"/>
    <col min="810" max="810" width="28.26953125" customWidth="1"/>
    <col min="811" max="811" width="12.7265625" customWidth="1"/>
    <col min="812" max="812" width="11.81640625" customWidth="1"/>
    <col min="813" max="813" width="17.453125" customWidth="1"/>
    <col min="814" max="814" width="14" customWidth="1"/>
    <col min="815" max="815" width="11.1796875" customWidth="1"/>
    <col min="816" max="816" width="37.26953125" customWidth="1"/>
    <col min="817" max="817" width="19.81640625" customWidth="1"/>
    <col min="818" max="818" width="27.7265625" customWidth="1"/>
    <col min="819" max="819" width="17.81640625" customWidth="1"/>
    <col min="820" max="820" width="10" customWidth="1"/>
    <col min="821" max="821" width="20.7265625" customWidth="1"/>
    <col min="822" max="822" width="7" customWidth="1"/>
    <col min="823" max="823" width="32.81640625" customWidth="1"/>
    <col min="824" max="824" width="31.54296875" customWidth="1"/>
    <col min="825" max="825" width="45.7265625" customWidth="1"/>
    <col min="826" max="826" width="16.54296875" customWidth="1"/>
    <col min="827" max="827" width="16.81640625" customWidth="1"/>
    <col min="828" max="828" width="11.453125" customWidth="1"/>
    <col min="829" max="829" width="65.1796875" customWidth="1"/>
    <col min="830" max="830" width="22.7265625" customWidth="1"/>
    <col min="831" max="831" width="27.81640625" customWidth="1"/>
    <col min="832" max="832" width="15.7265625" customWidth="1"/>
    <col min="833" max="833" width="15" customWidth="1"/>
    <col min="834" max="834" width="26.453125" customWidth="1"/>
    <col min="835" max="835" width="7.26953125" customWidth="1"/>
    <col min="836" max="836" width="48.7265625" customWidth="1"/>
    <col min="837" max="837" width="21.81640625" customWidth="1"/>
    <col min="838" max="838" width="10.81640625" customWidth="1"/>
    <col min="839" max="839" width="14.1796875" customWidth="1"/>
    <col min="840" max="840" width="25.26953125" customWidth="1"/>
    <col min="841" max="841" width="11.453125" customWidth="1"/>
    <col min="842" max="842" width="17.81640625" customWidth="1"/>
    <col min="843" max="843" width="14.7265625" customWidth="1"/>
    <col min="844" max="844" width="24" customWidth="1"/>
    <col min="845" max="845" width="13.7265625" customWidth="1"/>
    <col min="846" max="846" width="12.54296875" customWidth="1"/>
    <col min="847" max="847" width="23.26953125" customWidth="1"/>
    <col min="848" max="848" width="21.1796875" customWidth="1"/>
    <col min="849" max="849" width="21.7265625" customWidth="1"/>
    <col min="850" max="850" width="13.54296875" customWidth="1"/>
    <col min="851" max="851" width="24" customWidth="1"/>
    <col min="852" max="852" width="16.54296875" customWidth="1"/>
    <col min="853" max="853" width="37.54296875" customWidth="1"/>
    <col min="854" max="854" width="19" customWidth="1"/>
    <col min="855" max="855" width="14.26953125" customWidth="1"/>
    <col min="856" max="856" width="22" customWidth="1"/>
    <col min="857" max="857" width="27.81640625" customWidth="1"/>
    <col min="858" max="858" width="22.81640625" customWidth="1"/>
    <col min="859" max="859" width="177.453125" customWidth="1"/>
    <col min="860" max="860" width="14.1796875" customWidth="1"/>
    <col min="861" max="861" width="27.26953125" customWidth="1"/>
    <col min="862" max="862" width="28.1796875" customWidth="1"/>
    <col min="863" max="863" width="24.1796875" customWidth="1"/>
    <col min="864" max="864" width="9.1796875" customWidth="1"/>
    <col min="865" max="865" width="18.453125" customWidth="1"/>
    <col min="866" max="866" width="255.7265625" bestFit="1" customWidth="1"/>
    <col min="867" max="867" width="29.7265625" customWidth="1"/>
    <col min="868" max="868" width="20.7265625" customWidth="1"/>
    <col min="869" max="869" width="9.1796875" customWidth="1"/>
    <col min="870" max="870" width="11.453125" customWidth="1"/>
    <col min="871" max="871" width="10.26953125" customWidth="1"/>
    <col min="872" max="872" width="118" customWidth="1"/>
    <col min="873" max="873" width="11.54296875" customWidth="1"/>
    <col min="874" max="874" width="22.54296875" customWidth="1"/>
    <col min="875" max="875" width="11.26953125" customWidth="1"/>
    <col min="876" max="876" width="23.26953125" customWidth="1"/>
    <col min="877" max="877" width="29.26953125" customWidth="1"/>
    <col min="878" max="878" width="21.54296875" customWidth="1"/>
    <col min="879" max="879" width="21.7265625" customWidth="1"/>
    <col min="880" max="880" width="23.1796875" customWidth="1"/>
    <col min="881" max="881" width="24.26953125" customWidth="1"/>
    <col min="882" max="882" width="30.7265625" customWidth="1"/>
    <col min="883" max="883" width="6.1796875" customWidth="1"/>
    <col min="884" max="884" width="38" customWidth="1"/>
    <col min="885" max="885" width="32.453125" customWidth="1"/>
    <col min="886" max="886" width="16.26953125" customWidth="1"/>
    <col min="887" max="887" width="30.453125" customWidth="1"/>
    <col min="888" max="888" width="12.54296875" customWidth="1"/>
    <col min="889" max="889" width="18.81640625" customWidth="1"/>
    <col min="890" max="890" width="24.1796875" customWidth="1"/>
    <col min="891" max="891" width="20.54296875" customWidth="1"/>
    <col min="892" max="892" width="12.54296875" customWidth="1"/>
    <col min="893" max="893" width="13.81640625" customWidth="1"/>
    <col min="894" max="894" width="14.453125" customWidth="1"/>
    <col min="895" max="895" width="26" customWidth="1"/>
    <col min="896" max="896" width="23.1796875" customWidth="1"/>
    <col min="897" max="897" width="15.1796875" customWidth="1"/>
    <col min="898" max="898" width="19.54296875" customWidth="1"/>
    <col min="899" max="899" width="54.7265625" customWidth="1"/>
    <col min="900" max="900" width="29.7265625" customWidth="1"/>
    <col min="901" max="901" width="97.1796875" customWidth="1"/>
    <col min="902" max="902" width="65.7265625" customWidth="1"/>
    <col min="903" max="903" width="110.26953125" customWidth="1"/>
    <col min="904" max="904" width="46.26953125" customWidth="1"/>
    <col min="905" max="905" width="66.7265625" customWidth="1"/>
    <col min="906" max="906" width="32" customWidth="1"/>
    <col min="907" max="907" width="11.453125" customWidth="1"/>
    <col min="908" max="908" width="19.453125" customWidth="1"/>
    <col min="909" max="909" width="20.26953125" customWidth="1"/>
    <col min="910" max="910" width="21" customWidth="1"/>
    <col min="911" max="911" width="8.26953125" customWidth="1"/>
    <col min="912" max="912" width="14.81640625" customWidth="1"/>
    <col min="913" max="913" width="23.54296875" customWidth="1"/>
    <col min="914" max="914" width="13.1796875" customWidth="1"/>
    <col min="915" max="915" width="22.7265625" customWidth="1"/>
    <col min="916" max="916" width="12.26953125" customWidth="1"/>
    <col min="917" max="917" width="26.453125" customWidth="1"/>
    <col min="918" max="918" width="12" customWidth="1"/>
    <col min="919" max="919" width="9.7265625" customWidth="1"/>
    <col min="920" max="920" width="19.1796875" customWidth="1"/>
    <col min="921" max="921" width="25.26953125" customWidth="1"/>
    <col min="922" max="922" width="30.81640625" customWidth="1"/>
    <col min="923" max="923" width="17.81640625" customWidth="1"/>
    <col min="924" max="924" width="28.1796875" customWidth="1"/>
    <col min="925" max="925" width="19.1796875" customWidth="1"/>
    <col min="926" max="926" width="11.26953125" customWidth="1"/>
    <col min="927" max="927" width="96.7265625" customWidth="1"/>
    <col min="928" max="928" width="56.54296875" customWidth="1"/>
    <col min="929" max="929" width="38.7265625" customWidth="1"/>
    <col min="930" max="930" width="97.81640625" customWidth="1"/>
    <col min="931" max="931" width="29.81640625" customWidth="1"/>
    <col min="932" max="932" width="12.453125" customWidth="1"/>
    <col min="933" max="933" width="10.7265625" customWidth="1"/>
    <col min="934" max="934" width="26.7265625" customWidth="1"/>
    <col min="935" max="935" width="19" customWidth="1"/>
    <col min="936" max="936" width="12.54296875" customWidth="1"/>
    <col min="937" max="937" width="43" customWidth="1"/>
    <col min="938" max="938" width="37.7265625" customWidth="1"/>
    <col min="939" max="939" width="42.1796875" customWidth="1"/>
    <col min="940" max="940" width="131.26953125" customWidth="1"/>
    <col min="941" max="941" width="35.81640625" customWidth="1"/>
    <col min="942" max="942" width="30.7265625" customWidth="1"/>
    <col min="943" max="943" width="82.453125" customWidth="1"/>
    <col min="944" max="944" width="14.7265625" customWidth="1"/>
    <col min="945" max="945" width="22.453125" customWidth="1"/>
    <col min="946" max="946" width="15.26953125" customWidth="1"/>
    <col min="947" max="947" width="6.81640625" customWidth="1"/>
    <col min="948" max="948" width="20.1796875" customWidth="1"/>
    <col min="949" max="949" width="22.453125" customWidth="1"/>
    <col min="950" max="950" width="15.54296875" customWidth="1"/>
    <col min="951" max="951" width="7.1796875" customWidth="1"/>
    <col min="952" max="952" width="24.1796875" customWidth="1"/>
    <col min="953" max="953" width="13.1796875" customWidth="1"/>
    <col min="954" max="954" width="53.54296875" bestFit="1" customWidth="1"/>
    <col min="955" max="955" width="22.54296875" customWidth="1"/>
    <col min="956" max="956" width="19" customWidth="1"/>
    <col min="957" max="957" width="22.81640625" customWidth="1"/>
    <col min="958" max="958" width="165.54296875" bestFit="1" customWidth="1"/>
    <col min="959" max="959" width="125.1796875" bestFit="1" customWidth="1"/>
    <col min="960" max="960" width="43.7265625" customWidth="1"/>
    <col min="961" max="961" width="6" customWidth="1"/>
    <col min="962" max="962" width="16.7265625" customWidth="1"/>
    <col min="963" max="963" width="8" customWidth="1"/>
    <col min="964" max="964" width="16.7265625" customWidth="1"/>
    <col min="965" max="965" width="36.1796875" customWidth="1"/>
    <col min="966" max="966" width="20" customWidth="1"/>
    <col min="967" max="967" width="18" customWidth="1"/>
    <col min="968" max="968" width="13.54296875" customWidth="1"/>
    <col min="969" max="969" width="14.81640625" customWidth="1"/>
    <col min="970" max="970" width="24.26953125" customWidth="1"/>
    <col min="971" max="971" width="22.54296875" customWidth="1"/>
    <col min="972" max="972" width="14" customWidth="1"/>
    <col min="973" max="973" width="15.81640625" customWidth="1"/>
    <col min="974" max="974" width="20.1796875" customWidth="1"/>
    <col min="975" max="975" width="24.7265625" customWidth="1"/>
    <col min="976" max="976" width="15.81640625" customWidth="1"/>
    <col min="977" max="977" width="17.453125" customWidth="1"/>
    <col min="978" max="978" width="17" customWidth="1"/>
    <col min="979" max="979" width="10.7265625" customWidth="1"/>
    <col min="980" max="980" width="15.453125" customWidth="1"/>
    <col min="981" max="981" width="26.453125" customWidth="1"/>
    <col min="982" max="982" width="17" customWidth="1"/>
    <col min="983" max="983" width="17.453125" customWidth="1"/>
    <col min="984" max="984" width="16.26953125" customWidth="1"/>
    <col min="985" max="985" width="16.1796875" customWidth="1"/>
    <col min="986" max="986" width="11.1796875" customWidth="1"/>
    <col min="987" max="987" width="17" customWidth="1"/>
    <col min="988" max="988" width="38.81640625" customWidth="1"/>
    <col min="989" max="989" width="7.1796875" customWidth="1"/>
    <col min="990" max="990" width="51.1796875" customWidth="1"/>
    <col min="991" max="991" width="84.7265625" customWidth="1"/>
    <col min="992" max="992" width="14" customWidth="1"/>
    <col min="993" max="993" width="42.81640625" customWidth="1"/>
    <col min="994" max="994" width="34.1796875" customWidth="1"/>
    <col min="995" max="995" width="6.81640625" customWidth="1"/>
    <col min="996" max="996" width="135.1796875" customWidth="1"/>
    <col min="997" max="997" width="5.26953125" customWidth="1"/>
    <col min="998" max="998" width="35.26953125" customWidth="1"/>
    <col min="999" max="999" width="28.26953125" customWidth="1"/>
    <col min="1000" max="1000" width="31.1796875" customWidth="1"/>
    <col min="1001" max="1001" width="25.26953125" customWidth="1"/>
    <col min="1002" max="1002" width="28.453125" customWidth="1"/>
    <col min="1003" max="1003" width="6" customWidth="1"/>
    <col min="1004" max="1004" width="21.1796875" customWidth="1"/>
    <col min="1005" max="1005" width="42.1796875" customWidth="1"/>
    <col min="1006" max="1006" width="15.54296875" customWidth="1"/>
    <col min="1007" max="1007" width="29.26953125" customWidth="1"/>
    <col min="1008" max="1008" width="30.26953125" customWidth="1"/>
    <col min="1009" max="1009" width="30" customWidth="1"/>
    <col min="1010" max="1010" width="25.1796875" customWidth="1"/>
    <col min="1011" max="1011" width="11" customWidth="1"/>
    <col min="1012" max="1012" width="43" customWidth="1"/>
    <col min="1013" max="1013" width="10.81640625" customWidth="1"/>
    <col min="1014" max="1014" width="12" customWidth="1"/>
    <col min="1015" max="1015" width="13.7265625" customWidth="1"/>
    <col min="1016" max="1016" width="15.54296875" customWidth="1"/>
    <col min="1017" max="1017" width="18.81640625" customWidth="1"/>
    <col min="1018" max="1018" width="11.54296875" customWidth="1"/>
    <col min="1019" max="1019" width="30.1796875" customWidth="1"/>
    <col min="1020" max="1020" width="11.7265625" customWidth="1"/>
    <col min="1021" max="1021" width="134.26953125" customWidth="1"/>
    <col min="1022" max="1022" width="48.54296875" customWidth="1"/>
    <col min="1023" max="1023" width="16" customWidth="1"/>
    <col min="1024" max="1024" width="23.26953125" customWidth="1"/>
    <col min="1025" max="1025" width="22.54296875" customWidth="1"/>
    <col min="1026" max="1026" width="22.26953125" customWidth="1"/>
    <col min="1027" max="1027" width="22.1796875" customWidth="1"/>
    <col min="1028" max="1028" width="12.81640625" customWidth="1"/>
    <col min="1029" max="1029" width="60.81640625" customWidth="1"/>
    <col min="1030" max="1030" width="31.81640625" customWidth="1"/>
    <col min="1031" max="1031" width="23.453125" customWidth="1"/>
    <col min="1032" max="1032" width="13.54296875" customWidth="1"/>
    <col min="1033" max="1033" width="19.54296875" customWidth="1"/>
    <col min="1034" max="1034" width="17.453125" customWidth="1"/>
    <col min="1035" max="1035" width="18.26953125" customWidth="1"/>
    <col min="1036" max="1036" width="28.54296875" customWidth="1"/>
    <col min="1037" max="1037" width="24" customWidth="1"/>
    <col min="1038" max="1038" width="255.7265625" bestFit="1" customWidth="1"/>
    <col min="1039" max="1039" width="49.26953125" customWidth="1"/>
    <col min="1040" max="1040" width="40.1796875" customWidth="1"/>
    <col min="1041" max="1041" width="40.7265625" customWidth="1"/>
    <col min="1042" max="1042" width="22" customWidth="1"/>
    <col min="1043" max="1043" width="22.54296875" customWidth="1"/>
    <col min="1044" max="1044" width="61.1796875" customWidth="1"/>
    <col min="1045" max="1045" width="45.81640625" customWidth="1"/>
    <col min="1046" max="1046" width="19.453125" customWidth="1"/>
    <col min="1047" max="1047" width="38.7265625" customWidth="1"/>
    <col min="1048" max="1048" width="39.7265625" customWidth="1"/>
    <col min="1049" max="1049" width="72" customWidth="1"/>
    <col min="1050" max="1050" width="60.1796875" customWidth="1"/>
    <col min="1051" max="1051" width="61.54296875" customWidth="1"/>
    <col min="1052" max="1052" width="44.7265625" customWidth="1"/>
    <col min="1053" max="1053" width="58.7265625" customWidth="1"/>
    <col min="1054" max="1054" width="38" customWidth="1"/>
    <col min="1055" max="1055" width="86.26953125" customWidth="1"/>
    <col min="1056" max="1056" width="33" customWidth="1"/>
    <col min="1057" max="1057" width="66.453125" customWidth="1"/>
    <col min="1058" max="1058" width="40.26953125" customWidth="1"/>
    <col min="1059" max="1059" width="111.81640625" customWidth="1"/>
    <col min="1060" max="1060" width="112.54296875" customWidth="1"/>
    <col min="1061" max="1061" width="58.81640625" customWidth="1"/>
    <col min="1062" max="1062" width="36.26953125" customWidth="1"/>
    <col min="1063" max="1063" width="63.453125" customWidth="1"/>
    <col min="1064" max="1064" width="20" customWidth="1"/>
    <col min="1065" max="1065" width="23.1796875" customWidth="1"/>
    <col min="1066" max="1066" width="24.54296875" customWidth="1"/>
    <col min="1067" max="1067" width="43" customWidth="1"/>
    <col min="1068" max="1068" width="152.54296875" customWidth="1"/>
    <col min="1069" max="1069" width="58.1796875" customWidth="1"/>
    <col min="1070" max="1070" width="22.81640625" customWidth="1"/>
    <col min="1071" max="1071" width="50.54296875" customWidth="1"/>
    <col min="1072" max="1072" width="33.81640625" customWidth="1"/>
    <col min="1073" max="1073" width="24.453125" customWidth="1"/>
    <col min="1074" max="1074" width="54.7265625" customWidth="1"/>
    <col min="1075" max="1075" width="16.1796875" customWidth="1"/>
    <col min="1076" max="1076" width="23.1796875" customWidth="1"/>
    <col min="1077" max="1077" width="101.26953125" customWidth="1"/>
    <col min="1078" max="1078" width="21.453125" customWidth="1"/>
    <col min="1079" max="1079" width="14.81640625" customWidth="1"/>
    <col min="1080" max="1080" width="29.7265625" customWidth="1"/>
    <col min="1081" max="1081" width="25.7265625" customWidth="1"/>
    <col min="1082" max="1082" width="28.54296875" customWidth="1"/>
    <col min="1083" max="1083" width="241.7265625" bestFit="1" customWidth="1"/>
    <col min="1084" max="1084" width="11.26953125" customWidth="1"/>
    <col min="1085" max="1085" width="20" customWidth="1"/>
    <col min="1086" max="1086" width="236.54296875" bestFit="1" customWidth="1"/>
    <col min="1087" max="1087" width="10.81640625" customWidth="1"/>
    <col min="1088" max="1088" width="14.7265625" customWidth="1"/>
    <col min="1089" max="1089" width="3.7265625" customWidth="1"/>
    <col min="1090" max="1090" width="17.7265625" customWidth="1"/>
    <col min="1091" max="1091" width="7.54296875" customWidth="1"/>
    <col min="1092" max="1092" width="8.453125" customWidth="1"/>
    <col min="1093" max="1093" width="17.7265625" customWidth="1"/>
    <col min="1094" max="1094" width="16.1796875" customWidth="1"/>
    <col min="1095" max="1095" width="28.54296875" customWidth="1"/>
    <col min="1096" max="1096" width="34.81640625" customWidth="1"/>
    <col min="1097" max="1097" width="10.453125" customWidth="1"/>
    <col min="1098" max="1098" width="51" customWidth="1"/>
    <col min="1099" max="1099" width="52" customWidth="1"/>
    <col min="1100" max="1100" width="127.453125" customWidth="1"/>
    <col min="1101" max="1101" width="12.7265625" customWidth="1"/>
    <col min="1102" max="1102" width="35.7265625" customWidth="1"/>
    <col min="1103" max="1103" width="12" customWidth="1"/>
    <col min="1104" max="1104" width="16.26953125" customWidth="1"/>
    <col min="1105" max="1105" width="57.7265625" customWidth="1"/>
    <col min="1106" max="1106" width="22.7265625" customWidth="1"/>
    <col min="1107" max="1107" width="11.1796875" customWidth="1"/>
    <col min="1108" max="1108" width="27.81640625" customWidth="1"/>
    <col min="1109" max="1109" width="26.453125" customWidth="1"/>
    <col min="1110" max="1110" width="32.81640625" customWidth="1"/>
    <col min="1111" max="1111" width="62.54296875" customWidth="1"/>
    <col min="1112" max="1112" width="152.26953125" bestFit="1" customWidth="1"/>
    <col min="1113" max="1113" width="121.81640625" customWidth="1"/>
    <col min="1114" max="1114" width="180.453125" bestFit="1" customWidth="1"/>
    <col min="1115" max="1115" width="22.453125" customWidth="1"/>
    <col min="1116" max="1116" width="70.453125" customWidth="1"/>
    <col min="1117" max="1117" width="59.1796875" customWidth="1"/>
    <col min="1118" max="1118" width="30.26953125" customWidth="1"/>
    <col min="1119" max="1119" width="15.26953125" customWidth="1"/>
    <col min="1120" max="1120" width="95.1796875" customWidth="1"/>
    <col min="1121" max="1121" width="16.7265625" customWidth="1"/>
    <col min="1122" max="1122" width="27.26953125" customWidth="1"/>
    <col min="1123" max="1123" width="12.54296875" customWidth="1"/>
    <col min="1124" max="1124" width="9.54296875" customWidth="1"/>
    <col min="1125" max="1125" width="14.7265625" customWidth="1"/>
    <col min="1126" max="1126" width="4.7265625" customWidth="1"/>
    <col min="1127" max="1127" width="14.81640625" customWidth="1"/>
    <col min="1128" max="1128" width="57.26953125" customWidth="1"/>
    <col min="1129" max="1129" width="20.81640625" customWidth="1"/>
    <col min="1130" max="1130" width="12.453125" customWidth="1"/>
    <col min="1131" max="1131" width="14.7265625" customWidth="1"/>
    <col min="1132" max="1132" width="74.26953125" customWidth="1"/>
    <col min="1133" max="1133" width="3.26953125" customWidth="1"/>
    <col min="1134" max="1134" width="36.453125" customWidth="1"/>
    <col min="1135" max="1135" width="13.7265625" customWidth="1"/>
    <col min="1136" max="1136" width="22.81640625" customWidth="1"/>
    <col min="1137" max="1137" width="19.7265625" customWidth="1"/>
    <col min="1138" max="1138" width="66.453125" customWidth="1"/>
    <col min="1139" max="1139" width="35.7265625" customWidth="1"/>
    <col min="1140" max="1140" width="22.7265625" customWidth="1"/>
    <col min="1141" max="1141" width="118" customWidth="1"/>
    <col min="1142" max="1142" width="50.1796875" customWidth="1"/>
    <col min="1143" max="1143" width="5.81640625" customWidth="1"/>
    <col min="1144" max="1144" width="10.453125" customWidth="1"/>
    <col min="1145" max="1145" width="21.54296875" customWidth="1"/>
    <col min="1146" max="1146" width="6.453125" customWidth="1"/>
    <col min="1147" max="1147" width="16.453125" customWidth="1"/>
    <col min="1148" max="1148" width="23.453125" customWidth="1"/>
    <col min="1149" max="1149" width="26.453125" customWidth="1"/>
    <col min="1150" max="1150" width="7.81640625" customWidth="1"/>
    <col min="1151" max="1151" width="14.54296875" customWidth="1"/>
    <col min="1152" max="1152" width="43.81640625" customWidth="1"/>
    <col min="1153" max="1153" width="9.54296875" customWidth="1"/>
    <col min="1154" max="1154" width="8.26953125" customWidth="1"/>
    <col min="1155" max="1155" width="37.7265625" customWidth="1"/>
    <col min="1156" max="1156" width="107.54296875" bestFit="1" customWidth="1"/>
    <col min="1157" max="1157" width="39.54296875" customWidth="1"/>
    <col min="1158" max="1158" width="8.7265625" customWidth="1"/>
    <col min="1159" max="1159" width="14.453125" customWidth="1"/>
    <col min="1160" max="1160" width="4.453125" customWidth="1"/>
    <col min="1161" max="1161" width="12.7265625" customWidth="1"/>
    <col min="1162" max="1162" width="14.54296875" customWidth="1"/>
    <col min="1163" max="1163" width="6.81640625" customWidth="1"/>
    <col min="1164" max="1164" width="15.1796875" customWidth="1"/>
    <col min="1165" max="1165" width="37" customWidth="1"/>
    <col min="1166" max="1166" width="6.81640625" customWidth="1"/>
    <col min="1167" max="1167" width="11.54296875" customWidth="1"/>
    <col min="1168" max="1168" width="11.1796875" customWidth="1"/>
    <col min="1169" max="1169" width="22.7265625" customWidth="1"/>
    <col min="1170" max="1170" width="14.54296875" customWidth="1"/>
    <col min="1171" max="1171" width="38.54296875" customWidth="1"/>
    <col min="1172" max="1172" width="17.453125" customWidth="1"/>
    <col min="1173" max="1173" width="36.81640625" customWidth="1"/>
    <col min="1174" max="1174" width="31" customWidth="1"/>
    <col min="1175" max="1175" width="24.81640625" customWidth="1"/>
    <col min="1176" max="1176" width="15.1796875" customWidth="1"/>
    <col min="1177" max="1177" width="35.81640625" customWidth="1"/>
    <col min="1178" max="1178" width="18.54296875" customWidth="1"/>
    <col min="1179" max="1179" width="40.26953125" customWidth="1"/>
    <col min="1180" max="1180" width="6.81640625" customWidth="1"/>
    <col min="1181" max="1181" width="3.81640625" customWidth="1"/>
    <col min="1182" max="1182" width="6.7265625" customWidth="1"/>
    <col min="1183" max="1183" width="209.26953125" bestFit="1" customWidth="1"/>
    <col min="1184" max="1184" width="71.7265625" customWidth="1"/>
    <col min="1185" max="1185" width="15.1796875" customWidth="1"/>
    <col min="1186" max="1186" width="32.81640625" customWidth="1"/>
    <col min="1187" max="1187" width="68.1796875" customWidth="1"/>
    <col min="1188" max="1188" width="8.54296875" customWidth="1"/>
    <col min="1189" max="1189" width="255.7265625" bestFit="1" customWidth="1"/>
    <col min="1190" max="1190" width="26.54296875" customWidth="1"/>
    <col min="1191" max="1191" width="21.1796875" customWidth="1"/>
    <col min="1192" max="1192" width="3.54296875" customWidth="1"/>
    <col min="1193" max="1193" width="34" customWidth="1"/>
    <col min="1194" max="1194" width="42.7265625" customWidth="1"/>
    <col min="1195" max="1195" width="18" customWidth="1"/>
    <col min="1196" max="1196" width="105.26953125" bestFit="1" customWidth="1"/>
    <col min="1197" max="1197" width="27" customWidth="1"/>
    <col min="1198" max="1198" width="40.453125" customWidth="1"/>
    <col min="1199" max="1199" width="16.1796875" customWidth="1"/>
    <col min="1200" max="1200" width="15.7265625" customWidth="1"/>
    <col min="1201" max="1201" width="8.26953125" customWidth="1"/>
    <col min="1202" max="1202" width="121.1796875" bestFit="1" customWidth="1"/>
    <col min="1203" max="1203" width="130.453125" bestFit="1" customWidth="1"/>
    <col min="1204" max="1204" width="31.1796875" customWidth="1"/>
    <col min="1205" max="1205" width="49" customWidth="1"/>
    <col min="1206" max="1206" width="21.1796875" customWidth="1"/>
    <col min="1207" max="1207" width="73.81640625" customWidth="1"/>
    <col min="1208" max="1208" width="97" bestFit="1" customWidth="1"/>
    <col min="1209" max="1209" width="19.81640625" customWidth="1"/>
    <col min="1210" max="1211" width="20.1796875" customWidth="1"/>
    <col min="1212" max="1212" width="54.26953125" customWidth="1"/>
    <col min="1213" max="1213" width="66.7265625" customWidth="1"/>
    <col min="1214" max="1214" width="24.26953125" customWidth="1"/>
    <col min="1215" max="1215" width="11.81640625" customWidth="1"/>
    <col min="1216" max="1216" width="42.26953125" customWidth="1"/>
    <col min="1217" max="1217" width="19.7265625" customWidth="1"/>
    <col min="1218" max="1218" width="20.7265625" customWidth="1"/>
    <col min="1219" max="1219" width="11.453125" customWidth="1"/>
    <col min="1220" max="1220" width="49.81640625" customWidth="1"/>
    <col min="1221" max="1221" width="107.26953125" bestFit="1" customWidth="1"/>
    <col min="1222" max="1222" width="6" customWidth="1"/>
    <col min="1223" max="1223" width="15" customWidth="1"/>
    <col min="1224" max="1224" width="14.453125" customWidth="1"/>
    <col min="1225" max="1225" width="188.7265625" bestFit="1" customWidth="1"/>
    <col min="1226" max="1226" width="86.7265625" bestFit="1" customWidth="1"/>
    <col min="1227" max="1227" width="90.26953125" bestFit="1" customWidth="1"/>
    <col min="1228" max="1228" width="9.81640625" customWidth="1"/>
    <col min="1229" max="1229" width="17.26953125" customWidth="1"/>
    <col min="1230" max="1230" width="25" customWidth="1"/>
    <col min="1231" max="1231" width="54.1796875" customWidth="1"/>
    <col min="1232" max="1232" width="37.7265625" customWidth="1"/>
    <col min="1233" max="1233" width="22.81640625" customWidth="1"/>
    <col min="1234" max="1234" width="39.7265625" customWidth="1"/>
    <col min="1235" max="1235" width="34.54296875" customWidth="1"/>
    <col min="1236" max="1236" width="92.1796875" customWidth="1"/>
    <col min="1237" max="1237" width="12.453125" customWidth="1"/>
    <col min="1238" max="1238" width="20.453125" customWidth="1"/>
    <col min="1239" max="1239" width="14.453125" customWidth="1"/>
    <col min="1240" max="1240" width="69.26953125" customWidth="1"/>
    <col min="1241" max="1241" width="30.453125" customWidth="1"/>
    <col min="1242" max="1242" width="12.7265625" customWidth="1"/>
    <col min="1243" max="1243" width="16.7265625" customWidth="1"/>
    <col min="1244" max="1244" width="27.1796875" customWidth="1"/>
    <col min="1245" max="1245" width="14.7265625" customWidth="1"/>
    <col min="1246" max="1246" width="16.1796875" customWidth="1"/>
    <col min="1247" max="1247" width="58.81640625" customWidth="1"/>
    <col min="1248" max="1248" width="14.81640625" customWidth="1"/>
    <col min="1249" max="1249" width="152.26953125" customWidth="1"/>
    <col min="1250" max="1250" width="28.26953125" customWidth="1"/>
    <col min="1251" max="1251" width="76.7265625" customWidth="1"/>
    <col min="1252" max="1252" width="17.54296875" customWidth="1"/>
    <col min="1253" max="1253" width="56.26953125" customWidth="1"/>
    <col min="1254" max="1254" width="30.1796875" customWidth="1"/>
    <col min="1255" max="1255" width="24.81640625" customWidth="1"/>
    <col min="1256" max="1257" width="14" customWidth="1"/>
    <col min="1258" max="1258" width="14.453125" customWidth="1"/>
    <col min="1259" max="1259" width="21.7265625" customWidth="1"/>
    <col min="1260" max="1260" width="20.7265625" customWidth="1"/>
    <col min="1261" max="1261" width="21" customWidth="1"/>
    <col min="1262" max="1262" width="27.54296875" customWidth="1"/>
    <col min="1263" max="1263" width="8.81640625" customWidth="1"/>
    <col min="1264" max="1264" width="50" customWidth="1"/>
    <col min="1265" max="1265" width="92.453125" customWidth="1"/>
    <col min="1266" max="1266" width="72.26953125" customWidth="1"/>
    <col min="1267" max="1267" width="25.26953125" customWidth="1"/>
    <col min="1268" max="1268" width="19.453125" customWidth="1"/>
    <col min="1269" max="1269" width="26.7265625" customWidth="1"/>
    <col min="1270" max="1270" width="12" customWidth="1"/>
    <col min="1271" max="1271" width="57.26953125" customWidth="1"/>
    <col min="1272" max="1272" width="85.1796875" customWidth="1"/>
    <col min="1273" max="1273" width="51.26953125" customWidth="1"/>
    <col min="1274" max="1274" width="67.81640625" customWidth="1"/>
    <col min="1275" max="1275" width="68" customWidth="1"/>
    <col min="1276" max="1276" width="46.453125" customWidth="1"/>
    <col min="1277" max="1277" width="97" customWidth="1"/>
    <col min="1278" max="1278" width="89.54296875" customWidth="1"/>
    <col min="1279" max="1279" width="38.81640625" customWidth="1"/>
    <col min="1280" max="1280" width="35.7265625" customWidth="1"/>
    <col min="1281" max="1281" width="70" customWidth="1"/>
    <col min="1282" max="1282" width="31.54296875" customWidth="1"/>
    <col min="1283" max="1283" width="30.453125" customWidth="1"/>
    <col min="1284" max="1284" width="17.54296875" customWidth="1"/>
    <col min="1285" max="1285" width="20.453125" customWidth="1"/>
    <col min="1286" max="1286" width="255.7265625" bestFit="1" customWidth="1"/>
    <col min="1287" max="1287" width="4.54296875" customWidth="1"/>
    <col min="1288" max="1288" width="11.81640625" customWidth="1"/>
    <col min="1289" max="1289" width="11" customWidth="1"/>
    <col min="1290" max="1290" width="21.453125" customWidth="1"/>
    <col min="1291" max="1291" width="14.26953125" customWidth="1"/>
    <col min="1292" max="1292" width="12.7265625" customWidth="1"/>
    <col min="1293" max="1293" width="23.7265625" customWidth="1"/>
    <col min="1294" max="1294" width="19.1796875" customWidth="1"/>
    <col min="1295" max="1295" width="14.453125" customWidth="1"/>
    <col min="1296" max="1296" width="47.81640625" customWidth="1"/>
    <col min="1297" max="1297" width="128.81640625" customWidth="1"/>
    <col min="1298" max="1298" width="76.453125" customWidth="1"/>
    <col min="1299" max="1299" width="10.7265625" customWidth="1"/>
    <col min="1300" max="1300" width="16.81640625" customWidth="1"/>
    <col min="1301" max="1301" width="21.81640625" customWidth="1"/>
    <col min="1302" max="1302" width="6.26953125" customWidth="1"/>
    <col min="1303" max="1303" width="30.1796875" customWidth="1"/>
    <col min="1304" max="1304" width="32.1796875" customWidth="1"/>
    <col min="1305" max="1305" width="73.453125" customWidth="1"/>
    <col min="1306" max="1306" width="40.26953125" customWidth="1"/>
    <col min="1307" max="1307" width="15.26953125" customWidth="1"/>
    <col min="1308" max="1308" width="38.81640625" customWidth="1"/>
    <col min="1309" max="1309" width="57.1796875" customWidth="1"/>
    <col min="1310" max="1310" width="41.54296875" customWidth="1"/>
    <col min="1311" max="1311" width="17.54296875" customWidth="1"/>
    <col min="1312" max="1312" width="18.26953125" customWidth="1"/>
    <col min="1313" max="1313" width="50" customWidth="1"/>
    <col min="1314" max="1314" width="6.7265625" customWidth="1"/>
    <col min="1315" max="1315" width="18.81640625" customWidth="1"/>
    <col min="1316" max="1316" width="50" customWidth="1"/>
    <col min="1317" max="1317" width="38.1796875" customWidth="1"/>
    <col min="1318" max="1318" width="27.54296875" customWidth="1"/>
    <col min="1319" max="1319" width="10.54296875" customWidth="1"/>
    <col min="1320" max="1320" width="24" customWidth="1"/>
    <col min="1321" max="1321" width="20.26953125" customWidth="1"/>
    <col min="1322" max="1322" width="39" customWidth="1"/>
    <col min="1323" max="1323" width="33.81640625" customWidth="1"/>
    <col min="1324" max="1324" width="39.81640625" customWidth="1"/>
    <col min="1325" max="1325" width="12.26953125" customWidth="1"/>
    <col min="1326" max="1326" width="23.54296875" customWidth="1"/>
    <col min="1327" max="1327" width="248.1796875" bestFit="1" customWidth="1"/>
    <col min="1328" max="1328" width="6.26953125" customWidth="1"/>
    <col min="1329" max="1329" width="27.26953125" customWidth="1"/>
    <col min="1330" max="1330" width="81.7265625" customWidth="1"/>
    <col min="1331" max="1331" width="41.26953125" customWidth="1"/>
    <col min="1332" max="1332" width="26.7265625" customWidth="1"/>
    <col min="1333" max="1333" width="10.54296875" customWidth="1"/>
    <col min="1334" max="1334" width="95.54296875" customWidth="1"/>
    <col min="1335" max="1335" width="107.1796875" customWidth="1"/>
    <col min="1336" max="1336" width="17.54296875" customWidth="1"/>
    <col min="1337" max="1337" width="19.7265625" customWidth="1"/>
    <col min="1338" max="1338" width="15.453125" customWidth="1"/>
    <col min="1339" max="1339" width="20.81640625" customWidth="1"/>
    <col min="1340" max="1340" width="14" customWidth="1"/>
    <col min="1341" max="1341" width="15.81640625" customWidth="1"/>
    <col min="1342" max="1342" width="14.54296875" customWidth="1"/>
    <col min="1343" max="1343" width="25.81640625" customWidth="1"/>
    <col min="1344" max="1344" width="24.81640625" customWidth="1"/>
    <col min="1345" max="1345" width="38" customWidth="1"/>
    <col min="1346" max="1346" width="39.7265625" customWidth="1"/>
    <col min="1347" max="1347" width="21.1796875" customWidth="1"/>
    <col min="1348" max="1348" width="73.453125" customWidth="1"/>
    <col min="1349" max="1349" width="31.1796875" customWidth="1"/>
    <col min="1350" max="1350" width="28.7265625" customWidth="1"/>
    <col min="1351" max="1351" width="36.26953125" customWidth="1"/>
    <col min="1352" max="1352" width="17.81640625" customWidth="1"/>
    <col min="1353" max="1353" width="9.81640625" customWidth="1"/>
    <col min="1354" max="1354" width="33" customWidth="1"/>
    <col min="1355" max="1355" width="20" customWidth="1"/>
    <col min="1356" max="1356" width="48" customWidth="1"/>
    <col min="1357" max="1357" width="48.26953125" customWidth="1"/>
    <col min="1358" max="1358" width="20.81640625" customWidth="1"/>
    <col min="1359" max="1359" width="16.453125" customWidth="1"/>
    <col min="1360" max="1360" width="29.26953125" customWidth="1"/>
    <col min="1361" max="1361" width="15.81640625" customWidth="1"/>
    <col min="1362" max="1362" width="40.7265625" customWidth="1"/>
    <col min="1363" max="1363" width="15.453125" customWidth="1"/>
    <col min="1364" max="1364" width="30.26953125" customWidth="1"/>
    <col min="1365" max="1365" width="21" customWidth="1"/>
    <col min="1366" max="1366" width="35.453125" customWidth="1"/>
    <col min="1367" max="1367" width="5.7265625" customWidth="1"/>
    <col min="1368" max="1368" width="22.453125" customWidth="1"/>
    <col min="1369" max="1369" width="157.26953125" bestFit="1" customWidth="1"/>
    <col min="1370" max="1370" width="14" customWidth="1"/>
    <col min="1371" max="1371" width="4.7265625" customWidth="1"/>
    <col min="1372" max="1372" width="90.1796875" bestFit="1" customWidth="1"/>
    <col min="1373" max="1373" width="60.54296875" bestFit="1" customWidth="1"/>
    <col min="1374" max="1374" width="24" customWidth="1"/>
    <col min="1375" max="1375" width="246.54296875" bestFit="1" customWidth="1"/>
    <col min="1376" max="1376" width="65.54296875" bestFit="1" customWidth="1"/>
    <col min="1377" max="1377" width="20.7265625" customWidth="1"/>
    <col min="1378" max="1378" width="13.7265625" customWidth="1"/>
    <col min="1379" max="1379" width="34" customWidth="1"/>
    <col min="1380" max="1380" width="28" customWidth="1"/>
    <col min="1381" max="1381" width="18.26953125" customWidth="1"/>
    <col min="1382" max="1382" width="16" customWidth="1"/>
    <col min="1383" max="1383" width="11" customWidth="1"/>
    <col min="1384" max="1384" width="11.453125" customWidth="1"/>
    <col min="1385" max="1385" width="24.7265625" customWidth="1"/>
    <col min="1386" max="1386" width="16.7265625" customWidth="1"/>
    <col min="1387" max="1387" width="9" customWidth="1"/>
    <col min="1388" max="1388" width="30.7265625" customWidth="1"/>
    <col min="1389" max="1389" width="15.7265625" customWidth="1"/>
    <col min="1390" max="1390" width="102.54296875" bestFit="1" customWidth="1"/>
    <col min="1391" max="1391" width="41.453125" customWidth="1"/>
    <col min="1392" max="1392" width="9.7265625" customWidth="1"/>
    <col min="1393" max="1393" width="10.453125" customWidth="1"/>
    <col min="1394" max="1394" width="23.81640625" customWidth="1"/>
    <col min="1395" max="1395" width="6.453125" customWidth="1"/>
    <col min="1396" max="1396" width="7.54296875" customWidth="1"/>
    <col min="1397" max="1397" width="25" customWidth="1"/>
    <col min="1398" max="1398" width="91" bestFit="1" customWidth="1"/>
    <col min="1399" max="1399" width="14.453125" customWidth="1"/>
    <col min="1400" max="1400" width="22" customWidth="1"/>
    <col min="1401" max="1401" width="41.26953125" customWidth="1"/>
    <col min="1402" max="1402" width="42.1796875" customWidth="1"/>
    <col min="1403" max="1403" width="47.81640625" customWidth="1"/>
    <col min="1404" max="1404" width="3.54296875" customWidth="1"/>
    <col min="1405" max="1405" width="11.54296875" customWidth="1"/>
    <col min="1406" max="1406" width="17" customWidth="1"/>
    <col min="1407" max="1407" width="16.1796875" customWidth="1"/>
    <col min="1408" max="1408" width="36.81640625" customWidth="1"/>
    <col min="1409" max="1409" width="20.81640625" customWidth="1"/>
    <col min="1410" max="1410" width="78.54296875" bestFit="1" customWidth="1"/>
    <col min="1411" max="1411" width="26.7265625" customWidth="1"/>
    <col min="1412" max="1412" width="19.1796875" customWidth="1"/>
    <col min="1413" max="1413" width="36.26953125" customWidth="1"/>
    <col min="1414" max="1414" width="146.81640625" bestFit="1" customWidth="1"/>
    <col min="1415" max="1415" width="17" customWidth="1"/>
    <col min="1416" max="1416" width="25.26953125" customWidth="1"/>
    <col min="1417" max="1417" width="7.7265625" customWidth="1"/>
    <col min="1418" max="1418" width="27.54296875" customWidth="1"/>
    <col min="1419" max="1419" width="36" customWidth="1"/>
    <col min="1420" max="1420" width="12" customWidth="1"/>
    <col min="1421" max="1421" width="135" bestFit="1" customWidth="1"/>
    <col min="1422" max="1422" width="31.1796875" customWidth="1"/>
    <col min="1423" max="1423" width="19.54296875" customWidth="1"/>
    <col min="1424" max="1424" width="11.1796875" customWidth="1"/>
    <col min="1425" max="1425" width="81.453125" bestFit="1" customWidth="1"/>
    <col min="1426" max="1426" width="18.453125" customWidth="1"/>
    <col min="1427" max="1427" width="17.54296875" customWidth="1"/>
    <col min="1428" max="1428" width="28.54296875" customWidth="1"/>
    <col min="1429" max="1429" width="73" customWidth="1"/>
    <col min="1430" max="1430" width="18" customWidth="1"/>
    <col min="1431" max="1431" width="15.453125" customWidth="1"/>
    <col min="1432" max="1432" width="27.26953125" customWidth="1"/>
    <col min="1433" max="1433" width="13.453125" customWidth="1"/>
    <col min="1434" max="1434" width="33" customWidth="1"/>
    <col min="1435" max="1435" width="117.453125" customWidth="1"/>
    <col min="1436" max="1436" width="12.1796875" customWidth="1"/>
    <col min="1437" max="1437" width="15.81640625" customWidth="1"/>
    <col min="1438" max="1438" width="20" customWidth="1"/>
    <col min="1439" max="1439" width="107.453125" customWidth="1"/>
    <col min="1440" max="1440" width="20.26953125" customWidth="1"/>
    <col min="1441" max="1441" width="12.7265625" customWidth="1"/>
    <col min="1442" max="1442" width="22.7265625" customWidth="1"/>
    <col min="1443" max="1443" width="11.7265625" customWidth="1"/>
    <col min="1444" max="1444" width="16.81640625" customWidth="1"/>
    <col min="1445" max="1445" width="106.26953125" customWidth="1"/>
    <col min="1446" max="1446" width="8.54296875" customWidth="1"/>
    <col min="1447" max="1447" width="60.7265625" customWidth="1"/>
    <col min="1448" max="1448" width="53.26953125" customWidth="1"/>
    <col min="1449" max="1449" width="22.54296875" customWidth="1"/>
    <col min="1450" max="1450" width="9.453125" customWidth="1"/>
    <col min="1451" max="1451" width="36.453125" customWidth="1"/>
    <col min="1452" max="1452" width="50.54296875" customWidth="1"/>
    <col min="1453" max="1453" width="79.1796875" customWidth="1"/>
    <col min="1454" max="1454" width="12.81640625" customWidth="1"/>
    <col min="1455" max="1455" width="24.26953125" customWidth="1"/>
    <col min="1456" max="1457" width="11.7265625" customWidth="1"/>
    <col min="1458" max="1458" width="23.81640625" customWidth="1"/>
    <col min="1459" max="1459" width="22.7265625" customWidth="1"/>
    <col min="1460" max="1460" width="27.7265625" customWidth="1"/>
    <col min="1461" max="1461" width="36" customWidth="1"/>
    <col min="1462" max="1462" width="7.81640625" customWidth="1"/>
    <col min="1463" max="1463" width="45.81640625" customWidth="1"/>
    <col min="1464" max="1464" width="138.7265625" customWidth="1"/>
    <col min="1465" max="1465" width="34.453125" customWidth="1"/>
    <col min="1466" max="1466" width="81.81640625" customWidth="1"/>
    <col min="1467" max="1467" width="56.81640625" customWidth="1"/>
    <col min="1468" max="1468" width="6.54296875" customWidth="1"/>
    <col min="1469" max="1469" width="6" customWidth="1"/>
    <col min="1470" max="1470" width="20.81640625" customWidth="1"/>
    <col min="1471" max="1471" width="13.453125" customWidth="1"/>
    <col min="1472" max="1472" width="16.26953125" customWidth="1"/>
    <col min="1473" max="1473" width="30.453125" customWidth="1"/>
    <col min="1474" max="1474" width="14.26953125" customWidth="1"/>
    <col min="1475" max="1475" width="22.26953125" customWidth="1"/>
    <col min="1476" max="1476" width="22.453125" customWidth="1"/>
    <col min="1477" max="1477" width="14.453125" customWidth="1"/>
    <col min="1478" max="1478" width="34" customWidth="1"/>
    <col min="1479" max="1479" width="8.1796875" customWidth="1"/>
    <col min="1480" max="1480" width="25.54296875" customWidth="1"/>
    <col min="1481" max="1481" width="10.26953125" customWidth="1"/>
    <col min="1482" max="1482" width="11.26953125" customWidth="1"/>
    <col min="1483" max="1483" width="12.26953125" customWidth="1"/>
    <col min="1484" max="1484" width="44.453125" customWidth="1"/>
    <col min="1485" max="1485" width="12.26953125" customWidth="1"/>
    <col min="1486" max="1486" width="21.1796875" customWidth="1"/>
    <col min="1487" max="1487" width="53.54296875" customWidth="1"/>
    <col min="1488" max="1488" width="12.1796875" customWidth="1"/>
    <col min="1489" max="1489" width="24.7265625" customWidth="1"/>
    <col min="1490" max="1490" width="8" customWidth="1"/>
    <col min="1491" max="1491" width="24.26953125" customWidth="1"/>
    <col min="1492" max="1492" width="5.26953125" customWidth="1"/>
    <col min="1493" max="1493" width="16.26953125" customWidth="1"/>
    <col min="1494" max="1494" width="15.26953125" customWidth="1"/>
    <col min="1495" max="1495" width="22.1796875" customWidth="1"/>
    <col min="1496" max="1496" width="15.1796875" customWidth="1"/>
    <col min="1497" max="1497" width="4.453125" customWidth="1"/>
    <col min="1498" max="1498" width="16" customWidth="1"/>
    <col min="1499" max="1499" width="36.453125" customWidth="1"/>
    <col min="1500" max="1500" width="255.7265625" bestFit="1" customWidth="1"/>
    <col min="1501" max="1501" width="63.54296875" customWidth="1"/>
    <col min="1502" max="1502" width="8" customWidth="1"/>
    <col min="1503" max="1503" width="25.1796875" customWidth="1"/>
    <col min="1504" max="1504" width="174.7265625" customWidth="1"/>
    <col min="1505" max="1505" width="79.1796875" customWidth="1"/>
    <col min="1506" max="1506" width="90.453125" customWidth="1"/>
    <col min="1507" max="1507" width="125.1796875" customWidth="1"/>
    <col min="1508" max="1508" width="52.1796875" customWidth="1"/>
    <col min="1509" max="1509" width="48.7265625" customWidth="1"/>
    <col min="1510" max="1510" width="54.81640625" customWidth="1"/>
    <col min="1511" max="1511" width="60.7265625" customWidth="1"/>
    <col min="1512" max="1512" width="76" customWidth="1"/>
    <col min="1513" max="1513" width="112.7265625" customWidth="1"/>
    <col min="1514" max="1514" width="97" customWidth="1"/>
    <col min="1515" max="1515" width="50.1796875" customWidth="1"/>
    <col min="1516" max="1516" width="255.7265625" bestFit="1" customWidth="1"/>
    <col min="1517" max="1517" width="63" customWidth="1"/>
    <col min="1518" max="1518" width="23.54296875" customWidth="1"/>
    <col min="1519" max="1519" width="127.54296875" customWidth="1"/>
    <col min="1520" max="1520" width="99" customWidth="1"/>
    <col min="1521" max="1521" width="61.26953125" customWidth="1"/>
    <col min="1522" max="1522" width="49.7265625" customWidth="1"/>
    <col min="1523" max="1523" width="107.54296875" customWidth="1"/>
    <col min="1524" max="1524" width="255.7265625" bestFit="1" customWidth="1"/>
    <col min="1525" max="1525" width="72.81640625" customWidth="1"/>
    <col min="1526" max="1526" width="15.81640625" customWidth="1"/>
    <col min="1527" max="1527" width="85.81640625" customWidth="1"/>
    <col min="1528" max="1528" width="156.26953125" customWidth="1"/>
    <col min="1529" max="1529" width="32" customWidth="1"/>
    <col min="1530" max="1530" width="204.453125" customWidth="1"/>
    <col min="1531" max="1531" width="81.7265625" customWidth="1"/>
    <col min="1532" max="1532" width="76.1796875" customWidth="1"/>
    <col min="1533" max="1533" width="75.54296875" customWidth="1"/>
    <col min="1534" max="1534" width="237.81640625" bestFit="1" customWidth="1"/>
    <col min="1535" max="1535" width="39.54296875" customWidth="1"/>
    <col min="1536" max="1536" width="255.7265625" bestFit="1" customWidth="1"/>
    <col min="1537" max="1537" width="84.54296875" customWidth="1"/>
    <col min="1538" max="1538" width="217.453125" bestFit="1" customWidth="1"/>
    <col min="1539" max="1539" width="255.7265625" bestFit="1" customWidth="1"/>
    <col min="1540" max="1540" width="30.453125" customWidth="1"/>
    <col min="1541" max="1541" width="39.453125" customWidth="1"/>
    <col min="1542" max="1542" width="20.26953125" customWidth="1"/>
    <col min="1543" max="1543" width="114.1796875" customWidth="1"/>
    <col min="1544" max="1544" width="69.1796875" customWidth="1"/>
    <col min="1545" max="1545" width="79.453125" customWidth="1"/>
    <col min="1546" max="1546" width="110.7265625" customWidth="1"/>
    <col min="1547" max="1547" width="255.7265625" bestFit="1" customWidth="1"/>
    <col min="1548" max="1548" width="139.7265625" customWidth="1"/>
    <col min="1549" max="1549" width="48.81640625" customWidth="1"/>
    <col min="1550" max="1550" width="10.1796875" customWidth="1"/>
    <col min="1551" max="1551" width="150" customWidth="1"/>
    <col min="1552" max="1552" width="126.26953125" customWidth="1"/>
    <col min="1553" max="1553" width="106.7265625" customWidth="1"/>
    <col min="1554" max="1554" width="159.81640625" customWidth="1"/>
    <col min="1555" max="1555" width="15.26953125" customWidth="1"/>
    <col min="1556" max="1556" width="108.54296875" customWidth="1"/>
    <col min="1557" max="1557" width="62.26953125" customWidth="1"/>
    <col min="1558" max="1558" width="65.7265625" customWidth="1"/>
    <col min="1559" max="1559" width="16.54296875" customWidth="1"/>
    <col min="1560" max="1560" width="19.1796875" customWidth="1"/>
    <col min="1561" max="1561" width="100.26953125" customWidth="1"/>
    <col min="1562" max="1562" width="22.453125" customWidth="1"/>
    <col min="1563" max="1563" width="9.453125" customWidth="1"/>
    <col min="1564" max="1564" width="15.54296875" customWidth="1"/>
    <col min="1565" max="1565" width="15.1796875" customWidth="1"/>
    <col min="1566" max="1566" width="62.81640625" customWidth="1"/>
    <col min="1567" max="1567" width="97.26953125" customWidth="1"/>
    <col min="1568" max="1568" width="29.26953125" customWidth="1"/>
    <col min="1569" max="1569" width="75.81640625" customWidth="1"/>
    <col min="1570" max="1570" width="54" customWidth="1"/>
    <col min="1571" max="1571" width="49.1796875" customWidth="1"/>
    <col min="1572" max="1572" width="24.54296875" customWidth="1"/>
    <col min="1573" max="1573" width="24" customWidth="1"/>
    <col min="1574" max="1574" width="43.7265625" customWidth="1"/>
    <col min="1575" max="1575" width="67.81640625" customWidth="1"/>
    <col min="1576" max="1576" width="21.54296875" customWidth="1"/>
    <col min="1577" max="1577" width="68" customWidth="1"/>
    <col min="1578" max="1578" width="76.54296875" customWidth="1"/>
    <col min="1579" max="1579" width="83.81640625" customWidth="1"/>
    <col min="1580" max="1580" width="31.54296875" customWidth="1"/>
    <col min="1581" max="1581" width="59.26953125" customWidth="1"/>
    <col min="1582" max="1582" width="49.54296875" customWidth="1"/>
    <col min="1583" max="1583" width="37.453125" customWidth="1"/>
    <col min="1584" max="1584" width="67.26953125" customWidth="1"/>
    <col min="1585" max="1585" width="40.1796875" customWidth="1"/>
    <col min="1586" max="1586" width="41" customWidth="1"/>
    <col min="1587" max="1587" width="50.81640625" customWidth="1"/>
    <col min="1588" max="1588" width="113.81640625" customWidth="1"/>
    <col min="1589" max="1589" width="54.54296875" customWidth="1"/>
    <col min="1590" max="1590" width="70.453125" customWidth="1"/>
    <col min="1591" max="1591" width="105" customWidth="1"/>
    <col min="1592" max="1592" width="56.1796875" customWidth="1"/>
    <col min="1593" max="1593" width="43" customWidth="1"/>
    <col min="1594" max="1594" width="57.26953125" customWidth="1"/>
    <col min="1595" max="1595" width="22.7265625" customWidth="1"/>
    <col min="1596" max="1596" width="112.54296875" customWidth="1"/>
    <col min="1597" max="1597" width="104.54296875" customWidth="1"/>
    <col min="1598" max="1598" width="42.26953125" customWidth="1"/>
    <col min="1599" max="1599" width="162.54296875" customWidth="1"/>
    <col min="1600" max="1600" width="41" customWidth="1"/>
    <col min="1601" max="1601" width="86.453125" customWidth="1"/>
    <col min="1602" max="1602" width="115.7265625" customWidth="1"/>
    <col min="1603" max="1603" width="72.26953125" customWidth="1"/>
    <col min="1604" max="1604" width="63.453125" customWidth="1"/>
    <col min="1605" max="1605" width="21.1796875" customWidth="1"/>
    <col min="1606" max="1606" width="34.7265625" customWidth="1"/>
    <col min="1607" max="1607" width="41.1796875" customWidth="1"/>
    <col min="1608" max="1608" width="49.453125" bestFit="1" customWidth="1"/>
    <col min="1609" max="1609" width="65" bestFit="1" customWidth="1"/>
    <col min="1610" max="1610" width="20.453125" bestFit="1" customWidth="1"/>
    <col min="1611" max="1611" width="60" bestFit="1" customWidth="1"/>
    <col min="1612" max="1612" width="87.453125" bestFit="1" customWidth="1"/>
    <col min="1613" max="1613" width="31.26953125" bestFit="1" customWidth="1"/>
    <col min="1614" max="1614" width="18.7265625" bestFit="1" customWidth="1"/>
    <col min="1615" max="1615" width="82.81640625" bestFit="1" customWidth="1"/>
    <col min="1616" max="1616" width="30.81640625" bestFit="1" customWidth="1"/>
    <col min="1617" max="1617" width="56" bestFit="1" customWidth="1"/>
    <col min="1618" max="1618" width="28.26953125" bestFit="1" customWidth="1"/>
    <col min="1619" max="1619" width="76.1796875" bestFit="1" customWidth="1"/>
    <col min="1620" max="1620" width="168.1796875" bestFit="1" customWidth="1"/>
    <col min="1621" max="1621" width="73.1796875" bestFit="1" customWidth="1"/>
    <col min="1622" max="1622" width="21.81640625" customWidth="1"/>
    <col min="1623" max="1623" width="19.1796875" customWidth="1"/>
    <col min="1624" max="1624" width="136.54296875" bestFit="1" customWidth="1"/>
    <col min="1625" max="1625" width="9.453125" customWidth="1"/>
    <col min="1626" max="1626" width="13.81640625" customWidth="1"/>
    <col min="1627" max="1627" width="22" customWidth="1"/>
    <col min="1628" max="1628" width="14.54296875" customWidth="1"/>
    <col min="1629" max="1629" width="27" bestFit="1" customWidth="1"/>
    <col min="1630" max="1630" width="17.54296875" customWidth="1"/>
    <col min="1631" max="1631" width="19.26953125" customWidth="1"/>
    <col min="1632" max="1632" width="5.7265625" customWidth="1"/>
    <col min="1633" max="1633" width="12.54296875" customWidth="1"/>
    <col min="1634" max="1634" width="5.54296875" customWidth="1"/>
    <col min="1635" max="1635" width="4.54296875" customWidth="1"/>
    <col min="1636" max="1636" width="6.453125" customWidth="1"/>
    <col min="1637" max="1637" width="4.7265625" customWidth="1"/>
    <col min="1638" max="1638" width="45.26953125" bestFit="1" customWidth="1"/>
    <col min="1639" max="1639" width="29.81640625" bestFit="1" customWidth="1"/>
    <col min="1640" max="1640" width="28.54296875" bestFit="1" customWidth="1"/>
    <col min="1641" max="1641" width="3.54296875" customWidth="1"/>
    <col min="1642" max="1642" width="12.81640625" customWidth="1"/>
    <col min="1643" max="1643" width="13.26953125" customWidth="1"/>
    <col min="1644" max="1644" width="31.81640625" bestFit="1" customWidth="1"/>
    <col min="1645" max="1645" width="47.26953125" bestFit="1" customWidth="1"/>
    <col min="1646" max="1646" width="34.54296875" bestFit="1" customWidth="1"/>
    <col min="1647" max="1647" width="25.81640625" customWidth="1"/>
    <col min="1648" max="1648" width="113.54296875" bestFit="1" customWidth="1"/>
    <col min="1649" max="1649" width="173.81640625" bestFit="1" customWidth="1"/>
    <col min="1650" max="1650" width="15.54296875" customWidth="1"/>
    <col min="1651" max="1651" width="13.1796875" customWidth="1"/>
    <col min="1652" max="1652" width="26.54296875" bestFit="1" customWidth="1"/>
    <col min="1653" max="1653" width="25" bestFit="1" customWidth="1"/>
    <col min="1654" max="1654" width="51.26953125" bestFit="1" customWidth="1"/>
    <col min="1655" max="1655" width="20.7265625" customWidth="1"/>
    <col min="1656" max="1656" width="35.7265625" bestFit="1" customWidth="1"/>
    <col min="1657" max="1657" width="9.54296875" customWidth="1"/>
    <col min="1658" max="1658" width="192.1796875" bestFit="1" customWidth="1"/>
    <col min="1659" max="1659" width="4.7265625" customWidth="1"/>
    <col min="1660" max="1660" width="60.1796875" bestFit="1" customWidth="1"/>
    <col min="1661" max="1661" width="63.7265625" bestFit="1" customWidth="1"/>
    <col min="1662" max="1662" width="47.1796875" bestFit="1" customWidth="1"/>
    <col min="1663" max="1663" width="24.26953125" customWidth="1"/>
    <col min="1664" max="1664" width="17.81640625" customWidth="1"/>
    <col min="1665" max="1665" width="11.7265625" customWidth="1"/>
    <col min="1666" max="1666" width="34.81640625" customWidth="1"/>
    <col min="1667" max="1667" width="12.81640625" customWidth="1"/>
    <col min="1668" max="1668" width="33.26953125" customWidth="1"/>
    <col min="1669" max="1669" width="193.453125" bestFit="1" customWidth="1"/>
    <col min="1670" max="1670" width="9.7265625" customWidth="1"/>
    <col min="1671" max="1671" width="21" customWidth="1"/>
    <col min="1672" max="1672" width="217" bestFit="1" customWidth="1"/>
    <col min="1673" max="1673" width="10.26953125" customWidth="1"/>
    <col min="1674" max="1674" width="41.54296875" bestFit="1" customWidth="1"/>
    <col min="1675" max="1675" width="94.7265625" bestFit="1" customWidth="1"/>
    <col min="1676" max="1676" width="18" customWidth="1"/>
    <col min="1677" max="1677" width="18.81640625" customWidth="1"/>
    <col min="1678" max="1678" width="15.1796875" customWidth="1"/>
    <col min="1679" max="1679" width="20.1796875" customWidth="1"/>
    <col min="1680" max="1680" width="26.453125" customWidth="1"/>
    <col min="1681" max="1681" width="65.7265625" bestFit="1" customWidth="1"/>
    <col min="1682" max="1682" width="57" bestFit="1" customWidth="1"/>
    <col min="1683" max="1683" width="46.54296875" bestFit="1" customWidth="1"/>
    <col min="1684" max="1684" width="53.1796875" bestFit="1" customWidth="1"/>
    <col min="1685" max="1685" width="112.81640625" bestFit="1" customWidth="1"/>
    <col min="1686" max="1686" width="36.1796875" bestFit="1" customWidth="1"/>
    <col min="1687" max="1687" width="78" bestFit="1" customWidth="1"/>
    <col min="1688" max="1688" width="60.54296875" bestFit="1" customWidth="1"/>
    <col min="1689" max="1689" width="43.7265625" bestFit="1" customWidth="1"/>
    <col min="1690" max="1690" width="248" bestFit="1" customWidth="1"/>
    <col min="1691" max="1691" width="19" customWidth="1"/>
    <col min="1692" max="1692" width="10.26953125" customWidth="1"/>
    <col min="1693" max="1693" width="223.453125" bestFit="1" customWidth="1"/>
    <col min="1694" max="1694" width="110.7265625" bestFit="1" customWidth="1"/>
    <col min="1695" max="1695" width="37.7265625" bestFit="1" customWidth="1"/>
    <col min="1696" max="1696" width="44.54296875" bestFit="1" customWidth="1"/>
    <col min="1697" max="1697" width="114.26953125" bestFit="1" customWidth="1"/>
    <col min="1698" max="1698" width="69.81640625" bestFit="1" customWidth="1"/>
    <col min="1699" max="1699" width="46.26953125" bestFit="1" customWidth="1"/>
    <col min="1700" max="1700" width="12.7265625" customWidth="1"/>
    <col min="1701" max="1701" width="45.1796875" bestFit="1" customWidth="1"/>
    <col min="1702" max="1702" width="111.81640625" bestFit="1" customWidth="1"/>
    <col min="1703" max="1703" width="53.81640625" bestFit="1" customWidth="1"/>
    <col min="1704" max="1704" width="23.453125" customWidth="1"/>
    <col min="1705" max="1705" width="129.26953125" bestFit="1" customWidth="1"/>
    <col min="1706" max="1706" width="27.1796875" customWidth="1"/>
    <col min="1707" max="1707" width="10.7265625" customWidth="1"/>
    <col min="1708" max="1708" width="118.54296875" bestFit="1" customWidth="1"/>
    <col min="1709" max="1709" width="37" bestFit="1" customWidth="1"/>
    <col min="1710" max="1710" width="61.26953125" bestFit="1" customWidth="1"/>
    <col min="1711" max="1711" width="11.453125" customWidth="1"/>
    <col min="1712" max="1712" width="16.81640625" customWidth="1"/>
    <col min="1713" max="1713" width="17.26953125" customWidth="1"/>
    <col min="1714" max="1714" width="18.1796875" customWidth="1"/>
    <col min="1715" max="1715" width="45.1796875" bestFit="1" customWidth="1"/>
    <col min="1716" max="1716" width="80.453125" bestFit="1" customWidth="1"/>
    <col min="1717" max="1717" width="76.453125" bestFit="1" customWidth="1"/>
    <col min="1718" max="1718" width="90.1796875" bestFit="1" customWidth="1"/>
    <col min="1719" max="1719" width="255.7265625" bestFit="1" customWidth="1"/>
    <col min="1720" max="1720" width="76.453125" bestFit="1" customWidth="1"/>
    <col min="1721" max="1721" width="91.26953125" bestFit="1" customWidth="1"/>
    <col min="1722" max="1722" width="88.81640625" bestFit="1" customWidth="1"/>
    <col min="1723" max="1723" width="52" bestFit="1" customWidth="1"/>
    <col min="1724" max="1724" width="90.1796875" bestFit="1" customWidth="1"/>
    <col min="1725" max="1725" width="47.81640625" bestFit="1" customWidth="1"/>
    <col min="1726" max="1726" width="19.1796875" customWidth="1"/>
    <col min="1727" max="1727" width="4" customWidth="1"/>
    <col min="1728" max="1728" width="20.1796875" customWidth="1"/>
    <col min="1729" max="1729" width="4" customWidth="1"/>
    <col min="1730" max="1730" width="9.7265625" customWidth="1"/>
    <col min="1731" max="1731" width="16.26953125" customWidth="1"/>
    <col min="1732" max="1732" width="31.54296875" customWidth="1"/>
    <col min="1733" max="1733" width="6" customWidth="1"/>
    <col min="1734" max="1734" width="20.7265625" customWidth="1"/>
    <col min="1735" max="1735" width="27.7265625" customWidth="1"/>
    <col min="1736" max="1736" width="10.81640625" customWidth="1"/>
    <col min="1737" max="1902" width="36" bestFit="1" customWidth="1"/>
    <col min="1903" max="1903" width="16.1796875" bestFit="1" customWidth="1"/>
    <col min="1904" max="1904" width="10.81640625" bestFit="1" customWidth="1"/>
  </cols>
  <sheetData>
    <row r="4" spans="1:79" x14ac:dyDescent="0.35">
      <c r="A4" s="2" t="s">
        <v>2269</v>
      </c>
    </row>
    <row r="5" spans="1:79" x14ac:dyDescent="0.35">
      <c r="A5">
        <v>84</v>
      </c>
      <c r="B5" t="s">
        <v>2271</v>
      </c>
      <c r="C5">
        <v>97</v>
      </c>
      <c r="D5" t="s">
        <v>2272</v>
      </c>
      <c r="E5">
        <v>160</v>
      </c>
      <c r="F5" t="s">
        <v>2273</v>
      </c>
      <c r="G5">
        <v>177</v>
      </c>
      <c r="H5" t="s">
        <v>2274</v>
      </c>
      <c r="I5">
        <v>178</v>
      </c>
      <c r="J5" t="s">
        <v>2275</v>
      </c>
      <c r="K5">
        <v>191</v>
      </c>
      <c r="L5" t="s">
        <v>2276</v>
      </c>
      <c r="M5">
        <v>192</v>
      </c>
      <c r="N5" t="s">
        <v>2277</v>
      </c>
      <c r="O5">
        <v>201</v>
      </c>
      <c r="P5" t="s">
        <v>2278</v>
      </c>
      <c r="Q5">
        <v>202</v>
      </c>
      <c r="R5" t="s">
        <v>2279</v>
      </c>
      <c r="S5">
        <v>207</v>
      </c>
      <c r="T5" t="s">
        <v>2280</v>
      </c>
      <c r="U5">
        <v>208</v>
      </c>
      <c r="V5" t="s">
        <v>2281</v>
      </c>
      <c r="W5">
        <v>213</v>
      </c>
      <c r="X5" t="s">
        <v>2282</v>
      </c>
      <c r="Y5">
        <v>214</v>
      </c>
      <c r="Z5" t="s">
        <v>2283</v>
      </c>
      <c r="AA5">
        <v>219</v>
      </c>
      <c r="AB5" t="s">
        <v>2284</v>
      </c>
      <c r="AC5">
        <v>220</v>
      </c>
      <c r="AD5" t="s">
        <v>2285</v>
      </c>
      <c r="AE5">
        <v>221</v>
      </c>
      <c r="AF5" t="s">
        <v>2286</v>
      </c>
      <c r="AG5">
        <v>222</v>
      </c>
      <c r="AH5" t="s">
        <v>2287</v>
      </c>
      <c r="AI5">
        <v>223</v>
      </c>
      <c r="AJ5" t="s">
        <v>2288</v>
      </c>
      <c r="AK5">
        <v>224</v>
      </c>
      <c r="AL5" t="s">
        <v>2289</v>
      </c>
      <c r="AM5">
        <v>225</v>
      </c>
      <c r="AN5" t="s">
        <v>2290</v>
      </c>
      <c r="AO5">
        <v>226</v>
      </c>
      <c r="AP5" t="s">
        <v>2291</v>
      </c>
      <c r="AQ5">
        <v>227</v>
      </c>
      <c r="AR5" t="s">
        <v>2292</v>
      </c>
      <c r="AS5">
        <v>232</v>
      </c>
      <c r="AT5" t="s">
        <v>2293</v>
      </c>
      <c r="AU5">
        <v>233</v>
      </c>
      <c r="AV5" t="s">
        <v>2294</v>
      </c>
      <c r="AW5">
        <v>234</v>
      </c>
      <c r="AX5" t="s">
        <v>2295</v>
      </c>
      <c r="AY5">
        <v>235</v>
      </c>
      <c r="AZ5" t="s">
        <v>2296</v>
      </c>
      <c r="BA5">
        <v>236</v>
      </c>
      <c r="BB5" t="s">
        <v>2297</v>
      </c>
      <c r="BC5">
        <v>237</v>
      </c>
      <c r="BD5" t="s">
        <v>2298</v>
      </c>
      <c r="BE5">
        <v>238</v>
      </c>
      <c r="BF5" t="s">
        <v>2299</v>
      </c>
      <c r="BG5">
        <v>239</v>
      </c>
      <c r="BH5" t="s">
        <v>2300</v>
      </c>
      <c r="BI5">
        <v>240</v>
      </c>
      <c r="BJ5" t="s">
        <v>2301</v>
      </c>
      <c r="BK5">
        <v>241</v>
      </c>
      <c r="BL5" t="s">
        <v>2302</v>
      </c>
      <c r="BM5">
        <v>242</v>
      </c>
      <c r="BN5" t="s">
        <v>2303</v>
      </c>
      <c r="BO5">
        <v>243</v>
      </c>
      <c r="BP5" t="s">
        <v>2304</v>
      </c>
      <c r="BQ5">
        <v>244</v>
      </c>
      <c r="BR5" t="s">
        <v>2305</v>
      </c>
      <c r="BS5">
        <v>253</v>
      </c>
      <c r="BT5" t="s">
        <v>2306</v>
      </c>
      <c r="BU5">
        <v>254</v>
      </c>
      <c r="BV5" t="s">
        <v>2307</v>
      </c>
      <c r="BW5">
        <v>263</v>
      </c>
      <c r="BX5" t="s">
        <v>2308</v>
      </c>
      <c r="BY5">
        <v>300</v>
      </c>
      <c r="BZ5" t="s">
        <v>2309</v>
      </c>
      <c r="CA5" t="s">
        <v>2270</v>
      </c>
    </row>
    <row r="6" spans="1:79" x14ac:dyDescent="0.35">
      <c r="A6" t="s">
        <v>449</v>
      </c>
      <c r="C6" t="s">
        <v>450</v>
      </c>
      <c r="E6" t="s">
        <v>464</v>
      </c>
      <c r="G6" t="s">
        <v>451</v>
      </c>
      <c r="I6" t="s">
        <v>452</v>
      </c>
      <c r="K6" t="s">
        <v>459</v>
      </c>
      <c r="M6" t="s">
        <v>478</v>
      </c>
      <c r="O6" t="s">
        <v>460</v>
      </c>
      <c r="Q6" t="s">
        <v>476</v>
      </c>
      <c r="S6" t="s">
        <v>461</v>
      </c>
      <c r="U6" t="s">
        <v>480</v>
      </c>
      <c r="W6" t="s">
        <v>453</v>
      </c>
      <c r="Y6" t="s">
        <v>476</v>
      </c>
      <c r="AA6" t="s">
        <v>454</v>
      </c>
      <c r="AC6" t="s">
        <v>476</v>
      </c>
      <c r="AE6" t="s">
        <v>455</v>
      </c>
      <c r="AG6" t="s">
        <v>456</v>
      </c>
      <c r="AI6" t="s">
        <v>457</v>
      </c>
      <c r="AK6" t="s">
        <v>458</v>
      </c>
      <c r="AM6" t="s">
        <v>476</v>
      </c>
      <c r="AO6" t="s">
        <v>477</v>
      </c>
      <c r="AQ6" t="s">
        <v>476</v>
      </c>
      <c r="AS6" t="s">
        <v>462</v>
      </c>
      <c r="AU6" t="s">
        <v>463</v>
      </c>
      <c r="AW6" t="s">
        <v>465</v>
      </c>
      <c r="AY6" t="s">
        <v>466</v>
      </c>
      <c r="BA6" t="s">
        <v>467</v>
      </c>
      <c r="BC6" t="s">
        <v>468</v>
      </c>
      <c r="BE6" t="s">
        <v>470</v>
      </c>
      <c r="BG6" t="s">
        <v>471</v>
      </c>
      <c r="BI6" t="s">
        <v>472</v>
      </c>
      <c r="BK6" t="s">
        <v>473</v>
      </c>
      <c r="BM6" t="s">
        <v>479</v>
      </c>
      <c r="BO6" t="s">
        <v>474</v>
      </c>
      <c r="BQ6" t="s">
        <v>481</v>
      </c>
      <c r="BS6" t="s">
        <v>469</v>
      </c>
      <c r="BU6" t="s">
        <v>479</v>
      </c>
      <c r="BW6" t="s">
        <v>448</v>
      </c>
      <c r="BY6" t="s">
        <v>475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vt:lpstr>
      <vt:lpstr>Percentage</vt:lpstr>
      <vt:lpstr>Ark4</vt:lpstr>
    </vt:vector>
  </TitlesOfParts>
  <Company>LIFA A/S Landinspektører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Preben Lisby</dc:creator>
  <cp:lastModifiedBy>Joni Brady</cp:lastModifiedBy>
  <dcterms:created xsi:type="dcterms:W3CDTF">2015-11-01T20:38:02Z</dcterms:created>
  <dcterms:modified xsi:type="dcterms:W3CDTF">2016-02-22T02:20:31Z</dcterms:modified>
</cp:coreProperties>
</file>